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ziyu/Desktop/URA-Spring2021/Cryptocurrency/CMC/ToSend/"/>
    </mc:Choice>
  </mc:AlternateContent>
  <xr:revisionPtr revIDLastSave="0" documentId="13_ncr:1_{C6A2B09C-44A8-E14E-8AAC-78D904FC78FC}" xr6:coauthVersionLast="36" xr6:coauthVersionMax="47" xr10:uidLastSave="{00000000-0000-0000-0000-000000000000}"/>
  <bookViews>
    <workbookView xWindow="-34220" yWindow="3240" windowWidth="29440" windowHeight="16220" xr2:uid="{438CFD03-09A0-A64D-84BC-FCE9FC9747B9}"/>
  </bookViews>
  <sheets>
    <sheet name="Full" sheetId="2" r:id="rId1"/>
    <sheet name="200" sheetId="3" r:id="rId2"/>
    <sheet name="100" sheetId="4" r:id="rId3"/>
  </sheets>
  <definedNames>
    <definedName name="_xlnm._FilterDatabase" localSheetId="2" hidden="1">'100'!$A$1:$X$101</definedName>
    <definedName name="_xlnm._FilterDatabase" localSheetId="1" hidden="1">'200'!$A$1:$X$201</definedName>
    <definedName name="_xlnm._FilterDatabase" localSheetId="0" hidden="1">Full!$A$1:$X$497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U68" i="3" l="1"/>
  <c r="V68" i="3" s="1"/>
  <c r="T2" i="2"/>
  <c r="H2" i="2"/>
  <c r="X68" i="3" l="1"/>
  <c r="W68" i="3"/>
  <c r="U101" i="4"/>
  <c r="V101" i="4" s="1"/>
  <c r="T101" i="4"/>
  <c r="K101" i="4"/>
  <c r="U100" i="4"/>
  <c r="V100" i="4" s="1"/>
  <c r="T100" i="4"/>
  <c r="K100" i="4"/>
  <c r="U99" i="4"/>
  <c r="V99" i="4" s="1"/>
  <c r="T99" i="4"/>
  <c r="K99" i="4"/>
  <c r="U98" i="4"/>
  <c r="V98" i="4" s="1"/>
  <c r="T98" i="4"/>
  <c r="K98" i="4"/>
  <c r="U97" i="4"/>
  <c r="V97" i="4" s="1"/>
  <c r="T97" i="4"/>
  <c r="K97" i="4"/>
  <c r="U96" i="4"/>
  <c r="V96" i="4" s="1"/>
  <c r="T96" i="4"/>
  <c r="K96" i="4"/>
  <c r="U95" i="4"/>
  <c r="V95" i="4" s="1"/>
  <c r="T95" i="4"/>
  <c r="K95" i="4"/>
  <c r="U94" i="4"/>
  <c r="V94" i="4" s="1"/>
  <c r="T94" i="4"/>
  <c r="K94" i="4"/>
  <c r="U93" i="4"/>
  <c r="V93" i="4" s="1"/>
  <c r="T93" i="4"/>
  <c r="K93" i="4"/>
  <c r="U92" i="4"/>
  <c r="V92" i="4" s="1"/>
  <c r="T92" i="4"/>
  <c r="K92" i="4"/>
  <c r="U91" i="4"/>
  <c r="V91" i="4" s="1"/>
  <c r="T91" i="4"/>
  <c r="K91" i="4"/>
  <c r="U90" i="4"/>
  <c r="V90" i="4" s="1"/>
  <c r="T90" i="4"/>
  <c r="K90" i="4"/>
  <c r="U89" i="4"/>
  <c r="V89" i="4" s="1"/>
  <c r="T89" i="4"/>
  <c r="K89" i="4"/>
  <c r="U88" i="4"/>
  <c r="V88" i="4" s="1"/>
  <c r="T88" i="4"/>
  <c r="K88" i="4"/>
  <c r="U87" i="4"/>
  <c r="V87" i="4" s="1"/>
  <c r="T87" i="4"/>
  <c r="K87" i="4"/>
  <c r="U86" i="4"/>
  <c r="V86" i="4" s="1"/>
  <c r="T86" i="4"/>
  <c r="K86" i="4"/>
  <c r="U85" i="4"/>
  <c r="V85" i="4" s="1"/>
  <c r="T85" i="4"/>
  <c r="K85" i="4"/>
  <c r="U84" i="4"/>
  <c r="V84" i="4" s="1"/>
  <c r="T84" i="4"/>
  <c r="K84" i="4"/>
  <c r="U83" i="4"/>
  <c r="V83" i="4" s="1"/>
  <c r="T83" i="4"/>
  <c r="K83" i="4"/>
  <c r="U82" i="4"/>
  <c r="V82" i="4" s="1"/>
  <c r="T82" i="4"/>
  <c r="K82" i="4"/>
  <c r="U81" i="4"/>
  <c r="V81" i="4" s="1"/>
  <c r="T81" i="4"/>
  <c r="K81" i="4"/>
  <c r="U80" i="4"/>
  <c r="V80" i="4" s="1"/>
  <c r="T80" i="4"/>
  <c r="K80" i="4"/>
  <c r="U79" i="4"/>
  <c r="V79" i="4" s="1"/>
  <c r="T79" i="4"/>
  <c r="K79" i="4"/>
  <c r="U78" i="4"/>
  <c r="V78" i="4" s="1"/>
  <c r="T78" i="4"/>
  <c r="K78" i="4"/>
  <c r="U77" i="4"/>
  <c r="V77" i="4" s="1"/>
  <c r="T77" i="4"/>
  <c r="K77" i="4"/>
  <c r="U76" i="4"/>
  <c r="V76" i="4" s="1"/>
  <c r="T76" i="4"/>
  <c r="K76" i="4"/>
  <c r="U75" i="4"/>
  <c r="V75" i="4" s="1"/>
  <c r="T75" i="4"/>
  <c r="K75" i="4"/>
  <c r="U74" i="4"/>
  <c r="V74" i="4" s="1"/>
  <c r="T74" i="4"/>
  <c r="K74" i="4"/>
  <c r="U73" i="4"/>
  <c r="V73" i="4" s="1"/>
  <c r="T73" i="4"/>
  <c r="K73" i="4"/>
  <c r="U72" i="4"/>
  <c r="V72" i="4" s="1"/>
  <c r="T72" i="4"/>
  <c r="K72" i="4"/>
  <c r="U71" i="4"/>
  <c r="V71" i="4" s="1"/>
  <c r="T71" i="4"/>
  <c r="K71" i="4"/>
  <c r="U70" i="4"/>
  <c r="V70" i="4" s="1"/>
  <c r="T70" i="4"/>
  <c r="K70" i="4"/>
  <c r="U69" i="4"/>
  <c r="V69" i="4" s="1"/>
  <c r="T69" i="4"/>
  <c r="K69" i="4"/>
  <c r="U68" i="4"/>
  <c r="V68" i="4" s="1"/>
  <c r="T68" i="4"/>
  <c r="K68" i="4"/>
  <c r="U67" i="4"/>
  <c r="V67" i="4" s="1"/>
  <c r="T67" i="4"/>
  <c r="K67" i="4"/>
  <c r="U66" i="4"/>
  <c r="V66" i="4" s="1"/>
  <c r="T66" i="4"/>
  <c r="K66" i="4"/>
  <c r="U65" i="4"/>
  <c r="V65" i="4" s="1"/>
  <c r="T65" i="4"/>
  <c r="K65" i="4"/>
  <c r="U64" i="4"/>
  <c r="V64" i="4" s="1"/>
  <c r="T64" i="4"/>
  <c r="K64" i="4"/>
  <c r="U63" i="4"/>
  <c r="V63" i="4" s="1"/>
  <c r="T63" i="4"/>
  <c r="K63" i="4"/>
  <c r="U62" i="4"/>
  <c r="V62" i="4" s="1"/>
  <c r="T62" i="4"/>
  <c r="K62" i="4"/>
  <c r="U61" i="4"/>
  <c r="V61" i="4" s="1"/>
  <c r="T61" i="4"/>
  <c r="K61" i="4"/>
  <c r="U60" i="4"/>
  <c r="V60" i="4" s="1"/>
  <c r="T60" i="4"/>
  <c r="K60" i="4"/>
  <c r="U59" i="4"/>
  <c r="V59" i="4" s="1"/>
  <c r="T59" i="4"/>
  <c r="K59" i="4"/>
  <c r="U58" i="4"/>
  <c r="V58" i="4" s="1"/>
  <c r="T58" i="4"/>
  <c r="K58" i="4"/>
  <c r="U57" i="4"/>
  <c r="V57" i="4" s="1"/>
  <c r="T57" i="4"/>
  <c r="K57" i="4"/>
  <c r="U56" i="4"/>
  <c r="V56" i="4" s="1"/>
  <c r="T56" i="4"/>
  <c r="K56" i="4"/>
  <c r="U7" i="4"/>
  <c r="V7" i="4" s="1"/>
  <c r="T7" i="4"/>
  <c r="K7" i="4"/>
  <c r="U55" i="4"/>
  <c r="V55" i="4" s="1"/>
  <c r="T55" i="4"/>
  <c r="K55" i="4"/>
  <c r="U54" i="4"/>
  <c r="V54" i="4" s="1"/>
  <c r="T54" i="4"/>
  <c r="K54" i="4"/>
  <c r="U52" i="4"/>
  <c r="V52" i="4" s="1"/>
  <c r="T52" i="4"/>
  <c r="K52" i="4"/>
  <c r="U53" i="4"/>
  <c r="V53" i="4" s="1"/>
  <c r="T53" i="4"/>
  <c r="K53" i="4"/>
  <c r="U40" i="4"/>
  <c r="V40" i="4" s="1"/>
  <c r="T40" i="4"/>
  <c r="K40" i="4"/>
  <c r="U48" i="4"/>
  <c r="V48" i="4" s="1"/>
  <c r="T48" i="4"/>
  <c r="K48" i="4"/>
  <c r="U51" i="4"/>
  <c r="V51" i="4" s="1"/>
  <c r="T51" i="4"/>
  <c r="K51" i="4"/>
  <c r="U49" i="4"/>
  <c r="V49" i="4" s="1"/>
  <c r="T49" i="4"/>
  <c r="K49" i="4"/>
  <c r="U50" i="4"/>
  <c r="V50" i="4" s="1"/>
  <c r="T50" i="4"/>
  <c r="K50" i="4"/>
  <c r="U45" i="4"/>
  <c r="V45" i="4" s="1"/>
  <c r="T45" i="4"/>
  <c r="K45" i="4"/>
  <c r="U47" i="4"/>
  <c r="V47" i="4" s="1"/>
  <c r="T47" i="4"/>
  <c r="K47" i="4"/>
  <c r="U39" i="4"/>
  <c r="V39" i="4" s="1"/>
  <c r="T39" i="4"/>
  <c r="K39" i="4"/>
  <c r="U42" i="4"/>
  <c r="V42" i="4" s="1"/>
  <c r="T42" i="4"/>
  <c r="K42" i="4"/>
  <c r="U36" i="4"/>
  <c r="V36" i="4" s="1"/>
  <c r="T36" i="4"/>
  <c r="K36" i="4"/>
  <c r="U41" i="4"/>
  <c r="V41" i="4" s="1"/>
  <c r="T41" i="4"/>
  <c r="K41" i="4"/>
  <c r="U38" i="4"/>
  <c r="V38" i="4" s="1"/>
  <c r="T38" i="4"/>
  <c r="K38" i="4"/>
  <c r="U46" i="4"/>
  <c r="V46" i="4" s="1"/>
  <c r="T46" i="4"/>
  <c r="K46" i="4"/>
  <c r="U34" i="4"/>
  <c r="V34" i="4" s="1"/>
  <c r="T34" i="4"/>
  <c r="K34" i="4"/>
  <c r="U33" i="4"/>
  <c r="V33" i="4" s="1"/>
  <c r="T33" i="4"/>
  <c r="K33" i="4"/>
  <c r="U35" i="4"/>
  <c r="V35" i="4" s="1"/>
  <c r="T35" i="4"/>
  <c r="K35" i="4"/>
  <c r="U37" i="4"/>
  <c r="V37" i="4" s="1"/>
  <c r="T37" i="4"/>
  <c r="K37" i="4"/>
  <c r="U32" i="4"/>
  <c r="V32" i="4" s="1"/>
  <c r="T32" i="4"/>
  <c r="K32" i="4"/>
  <c r="U30" i="4"/>
  <c r="V30" i="4" s="1"/>
  <c r="T30" i="4"/>
  <c r="K30" i="4"/>
  <c r="U28" i="4"/>
  <c r="V28" i="4" s="1"/>
  <c r="T28" i="4"/>
  <c r="K28" i="4"/>
  <c r="U31" i="4"/>
  <c r="V31" i="4" s="1"/>
  <c r="T31" i="4"/>
  <c r="K31" i="4"/>
  <c r="U44" i="4"/>
  <c r="V44" i="4" s="1"/>
  <c r="T44" i="4"/>
  <c r="K44" i="4"/>
  <c r="U29" i="4"/>
  <c r="V29" i="4" s="1"/>
  <c r="T29" i="4"/>
  <c r="K29" i="4"/>
  <c r="U43" i="4"/>
  <c r="V43" i="4" s="1"/>
  <c r="T43" i="4"/>
  <c r="K43" i="4"/>
  <c r="U26" i="4"/>
  <c r="V26" i="4" s="1"/>
  <c r="T26" i="4"/>
  <c r="K26" i="4"/>
  <c r="U27" i="4"/>
  <c r="V27" i="4" s="1"/>
  <c r="T27" i="4"/>
  <c r="K27" i="4"/>
  <c r="U24" i="4"/>
  <c r="V24" i="4" s="1"/>
  <c r="T24" i="4"/>
  <c r="K24" i="4"/>
  <c r="U23" i="4"/>
  <c r="V23" i="4" s="1"/>
  <c r="T23" i="4"/>
  <c r="K23" i="4"/>
  <c r="U21" i="4"/>
  <c r="V21" i="4" s="1"/>
  <c r="T21" i="4"/>
  <c r="K21" i="4"/>
  <c r="U25" i="4"/>
  <c r="V25" i="4" s="1"/>
  <c r="T25" i="4"/>
  <c r="K25" i="4"/>
  <c r="U22" i="4"/>
  <c r="V22" i="4" s="1"/>
  <c r="T22" i="4"/>
  <c r="K22" i="4"/>
  <c r="U20" i="4"/>
  <c r="V20" i="4" s="1"/>
  <c r="T20" i="4"/>
  <c r="K20" i="4"/>
  <c r="U18" i="4"/>
  <c r="V18" i="4" s="1"/>
  <c r="T18" i="4"/>
  <c r="K18" i="4"/>
  <c r="U15" i="4"/>
  <c r="V15" i="4" s="1"/>
  <c r="T15" i="4"/>
  <c r="K15" i="4"/>
  <c r="U16" i="4"/>
  <c r="V16" i="4" s="1"/>
  <c r="T16" i="4"/>
  <c r="K16" i="4"/>
  <c r="U11" i="4"/>
  <c r="V11" i="4" s="1"/>
  <c r="T11" i="4"/>
  <c r="K11" i="4"/>
  <c r="U17" i="4"/>
  <c r="V17" i="4" s="1"/>
  <c r="T17" i="4"/>
  <c r="K17" i="4"/>
  <c r="U13" i="4"/>
  <c r="V13" i="4" s="1"/>
  <c r="T13" i="4"/>
  <c r="K13" i="4"/>
  <c r="U14" i="4"/>
  <c r="V14" i="4" s="1"/>
  <c r="T14" i="4"/>
  <c r="K14" i="4"/>
  <c r="U19" i="4"/>
  <c r="V19" i="4" s="1"/>
  <c r="T19" i="4"/>
  <c r="K19" i="4"/>
  <c r="U10" i="4"/>
  <c r="V10" i="4" s="1"/>
  <c r="T10" i="4"/>
  <c r="K10" i="4"/>
  <c r="U8" i="4"/>
  <c r="V8" i="4" s="1"/>
  <c r="T8" i="4"/>
  <c r="K8" i="4"/>
  <c r="U9" i="4"/>
  <c r="V9" i="4" s="1"/>
  <c r="T9" i="4"/>
  <c r="K9" i="4"/>
  <c r="U6" i="4"/>
  <c r="V6" i="4" s="1"/>
  <c r="T6" i="4"/>
  <c r="K6" i="4"/>
  <c r="U12" i="4"/>
  <c r="V12" i="4" s="1"/>
  <c r="T12" i="4"/>
  <c r="K12" i="4"/>
  <c r="U5" i="4"/>
  <c r="V5" i="4" s="1"/>
  <c r="T5" i="4"/>
  <c r="K5" i="4"/>
  <c r="U4" i="4"/>
  <c r="V4" i="4" s="1"/>
  <c r="T4" i="4"/>
  <c r="K4" i="4"/>
  <c r="U3" i="4"/>
  <c r="V3" i="4" s="1"/>
  <c r="T3" i="4"/>
  <c r="K3" i="4"/>
  <c r="U2" i="4"/>
  <c r="V2" i="4" s="1"/>
  <c r="T2" i="4"/>
  <c r="K2" i="4"/>
  <c r="U2" i="3"/>
  <c r="V2" i="3" s="1"/>
  <c r="U20" i="3"/>
  <c r="V20" i="3" s="1"/>
  <c r="U3" i="3"/>
  <c r="V3" i="3" s="1"/>
  <c r="U19" i="3"/>
  <c r="V19" i="3" s="1"/>
  <c r="U7" i="3"/>
  <c r="V7" i="3" s="1"/>
  <c r="U4" i="3"/>
  <c r="V4" i="3" s="1"/>
  <c r="U5" i="3"/>
  <c r="V5" i="3" s="1"/>
  <c r="U31" i="3"/>
  <c r="V31" i="3" s="1"/>
  <c r="U23" i="3"/>
  <c r="V23" i="3" s="1"/>
  <c r="U9" i="3"/>
  <c r="V9" i="3" s="1"/>
  <c r="U8" i="3"/>
  <c r="V8" i="3" s="1"/>
  <c r="U6" i="3"/>
  <c r="V6" i="3" s="1"/>
  <c r="U26" i="3"/>
  <c r="V26" i="3" s="1"/>
  <c r="U22" i="3"/>
  <c r="V22" i="3" s="1"/>
  <c r="U13" i="3"/>
  <c r="V13" i="3" s="1"/>
  <c r="U12" i="3"/>
  <c r="V12" i="3" s="1"/>
  <c r="U43" i="3"/>
  <c r="V43" i="3" s="1"/>
  <c r="U18" i="3"/>
  <c r="V18" i="3" s="1"/>
  <c r="U11" i="3"/>
  <c r="V11" i="3" s="1"/>
  <c r="U21" i="3"/>
  <c r="V21" i="3" s="1"/>
  <c r="U15" i="3"/>
  <c r="V15" i="3" s="1"/>
  <c r="U49" i="3"/>
  <c r="V49" i="3" s="1"/>
  <c r="U24" i="3"/>
  <c r="V24" i="3" s="1"/>
  <c r="U42" i="3"/>
  <c r="V42" i="3" s="1"/>
  <c r="U29" i="3"/>
  <c r="V29" i="3" s="1"/>
  <c r="U33" i="3"/>
  <c r="V33" i="3" s="1"/>
  <c r="U34" i="3"/>
  <c r="V34" i="3" s="1"/>
  <c r="U32" i="3"/>
  <c r="V32" i="3" s="1"/>
  <c r="U36" i="3"/>
  <c r="V36" i="3" s="1"/>
  <c r="U40" i="3"/>
  <c r="V40" i="3" s="1"/>
  <c r="U48" i="3"/>
  <c r="V48" i="3" s="1"/>
  <c r="U17" i="3"/>
  <c r="V17" i="3" s="1"/>
  <c r="U45" i="3"/>
  <c r="V45" i="3" s="1"/>
  <c r="U10" i="3"/>
  <c r="V10" i="3" s="1"/>
  <c r="U37" i="3"/>
  <c r="V37" i="3" s="1"/>
  <c r="U38" i="3"/>
  <c r="V38" i="3" s="1"/>
  <c r="U69" i="3"/>
  <c r="V69" i="3" s="1"/>
  <c r="U16" i="3"/>
  <c r="V16" i="3" s="1"/>
  <c r="U14" i="3"/>
  <c r="V14" i="3" s="1"/>
  <c r="U47" i="3"/>
  <c r="V47" i="3" s="1"/>
  <c r="U70" i="3"/>
  <c r="V70" i="3" s="1"/>
  <c r="U30" i="3"/>
  <c r="V30" i="3" s="1"/>
  <c r="U25" i="3"/>
  <c r="V25" i="3" s="1"/>
  <c r="U41" i="3"/>
  <c r="V41" i="3" s="1"/>
  <c r="U28" i="3"/>
  <c r="V28" i="3" s="1"/>
  <c r="U27" i="3"/>
  <c r="V27" i="3" s="1"/>
  <c r="U76" i="3"/>
  <c r="V76" i="3" s="1"/>
  <c r="U82" i="3"/>
  <c r="V82" i="3" s="1"/>
  <c r="U39" i="3"/>
  <c r="V39" i="3" s="1"/>
  <c r="U90" i="3"/>
  <c r="V90" i="3" s="1"/>
  <c r="U63" i="3"/>
  <c r="V63" i="3" s="1"/>
  <c r="U77" i="3"/>
  <c r="V77" i="3" s="1"/>
  <c r="U71" i="3"/>
  <c r="V71" i="3" s="1"/>
  <c r="U44" i="3"/>
  <c r="V44" i="3" s="1"/>
  <c r="U50" i="3"/>
  <c r="V50" i="3" s="1"/>
  <c r="U78" i="3"/>
  <c r="V78" i="3" s="1"/>
  <c r="U56" i="3"/>
  <c r="V56" i="3" s="1"/>
  <c r="U52" i="3"/>
  <c r="V52" i="3" s="1"/>
  <c r="U54" i="3"/>
  <c r="V54" i="3" s="1"/>
  <c r="U46" i="3"/>
  <c r="V46" i="3" s="1"/>
  <c r="U93" i="3"/>
  <c r="V93" i="3" s="1"/>
  <c r="U65" i="3"/>
  <c r="V65" i="3" s="1"/>
  <c r="U62" i="3"/>
  <c r="V62" i="3" s="1"/>
  <c r="U55" i="3"/>
  <c r="V55" i="3" s="1"/>
  <c r="U58" i="3"/>
  <c r="V58" i="3" s="1"/>
  <c r="U64" i="3"/>
  <c r="V64" i="3" s="1"/>
  <c r="U88" i="3"/>
  <c r="V88" i="3" s="1"/>
  <c r="U72" i="3"/>
  <c r="V72" i="3" s="1"/>
  <c r="U67" i="3"/>
  <c r="V67" i="3" s="1"/>
  <c r="U51" i="3"/>
  <c r="V51" i="3" s="1"/>
  <c r="U89" i="3"/>
  <c r="V89" i="3" s="1"/>
  <c r="U84" i="3"/>
  <c r="V84" i="3" s="1"/>
  <c r="U61" i="3"/>
  <c r="V61" i="3" s="1"/>
  <c r="U35" i="3"/>
  <c r="V35" i="3" s="1"/>
  <c r="U91" i="3"/>
  <c r="V91" i="3" s="1"/>
  <c r="U83" i="3"/>
  <c r="V83" i="3" s="1"/>
  <c r="U92" i="3"/>
  <c r="V92" i="3" s="1"/>
  <c r="U81" i="3"/>
  <c r="V81" i="3" s="1"/>
  <c r="U60" i="3"/>
  <c r="V60" i="3" s="1"/>
  <c r="U86" i="3"/>
  <c r="V86" i="3" s="1"/>
  <c r="U74" i="3"/>
  <c r="V74" i="3" s="1"/>
  <c r="U73" i="3"/>
  <c r="V73" i="3" s="1"/>
  <c r="U59" i="3"/>
  <c r="V59" i="3" s="1"/>
  <c r="U87" i="3"/>
  <c r="V87" i="3" s="1"/>
  <c r="U66" i="3"/>
  <c r="V66" i="3" s="1"/>
  <c r="U53" i="3"/>
  <c r="V53" i="3" s="1"/>
  <c r="U57" i="3"/>
  <c r="V57" i="3" s="1"/>
  <c r="U79" i="3"/>
  <c r="V79" i="3" s="1"/>
  <c r="U75" i="3"/>
  <c r="V75" i="3" s="1"/>
  <c r="U80" i="3"/>
  <c r="V80" i="3" s="1"/>
  <c r="U85" i="3"/>
  <c r="V85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T2" i="3"/>
  <c r="T4" i="3"/>
  <c r="T5" i="3"/>
  <c r="T3" i="3"/>
  <c r="T6" i="3"/>
  <c r="T8" i="3"/>
  <c r="T7" i="3"/>
  <c r="T9" i="3"/>
  <c r="T31" i="3"/>
  <c r="T13" i="3"/>
  <c r="T10" i="3"/>
  <c r="T22" i="3"/>
  <c r="T18" i="3"/>
  <c r="T11" i="3"/>
  <c r="T15" i="3"/>
  <c r="T14" i="3"/>
  <c r="T16" i="3"/>
  <c r="T20" i="3"/>
  <c r="T28" i="3"/>
  <c r="T21" i="3"/>
  <c r="T23" i="3"/>
  <c r="T19" i="3"/>
  <c r="T26" i="3"/>
  <c r="T17" i="3"/>
  <c r="T25" i="3"/>
  <c r="T24" i="3"/>
  <c r="T29" i="3"/>
  <c r="T27" i="3"/>
  <c r="T30" i="3"/>
  <c r="T34" i="3"/>
  <c r="T32" i="3"/>
  <c r="T37" i="3"/>
  <c r="T33" i="3"/>
  <c r="T35" i="3"/>
  <c r="T39" i="3"/>
  <c r="T36" i="3"/>
  <c r="T43" i="3"/>
  <c r="T38" i="3"/>
  <c r="T41" i="3"/>
  <c r="T67" i="3"/>
  <c r="T46" i="3"/>
  <c r="T53" i="3"/>
  <c r="T40" i="3"/>
  <c r="T70" i="3"/>
  <c r="T51" i="3"/>
  <c r="T45" i="3"/>
  <c r="T48" i="3"/>
  <c r="T71" i="3"/>
  <c r="T42" i="3"/>
  <c r="T49" i="3"/>
  <c r="T50" i="3"/>
  <c r="T44" i="3"/>
  <c r="T52" i="3"/>
  <c r="T76" i="3"/>
  <c r="T59" i="3"/>
  <c r="T57" i="3"/>
  <c r="T54" i="3"/>
  <c r="T63" i="3"/>
  <c r="T55" i="3"/>
  <c r="T77" i="3"/>
  <c r="T60" i="3"/>
  <c r="T65" i="3"/>
  <c r="T56" i="3"/>
  <c r="T61" i="3"/>
  <c r="T58" i="3"/>
  <c r="T66" i="3"/>
  <c r="T62" i="3"/>
  <c r="T78" i="3"/>
  <c r="T80" i="3"/>
  <c r="T73" i="3"/>
  <c r="T69" i="3"/>
  <c r="T68" i="3"/>
  <c r="T75" i="3"/>
  <c r="T74" i="3"/>
  <c r="T72" i="3"/>
  <c r="T82" i="3"/>
  <c r="T81" i="3"/>
  <c r="T83" i="3"/>
  <c r="T84" i="3"/>
  <c r="T79" i="3"/>
  <c r="T86" i="3"/>
  <c r="T64" i="3"/>
  <c r="T87" i="3"/>
  <c r="T90" i="3"/>
  <c r="T88" i="3"/>
  <c r="T85" i="3"/>
  <c r="T89" i="3"/>
  <c r="T91" i="3"/>
  <c r="T92" i="3"/>
  <c r="T12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93" i="3"/>
  <c r="T47" i="3"/>
  <c r="K4" i="3"/>
  <c r="K5" i="3"/>
  <c r="K3" i="3"/>
  <c r="K6" i="3"/>
  <c r="K8" i="3"/>
  <c r="K7" i="3"/>
  <c r="K9" i="3"/>
  <c r="K31" i="3"/>
  <c r="K13" i="3"/>
  <c r="K10" i="3"/>
  <c r="K22" i="3"/>
  <c r="K18" i="3"/>
  <c r="K11" i="3"/>
  <c r="K15" i="3"/>
  <c r="K14" i="3"/>
  <c r="K16" i="3"/>
  <c r="K20" i="3"/>
  <c r="K28" i="3"/>
  <c r="K21" i="3"/>
  <c r="K23" i="3"/>
  <c r="K19" i="3"/>
  <c r="K26" i="3"/>
  <c r="K17" i="3"/>
  <c r="K25" i="3"/>
  <c r="K24" i="3"/>
  <c r="K29" i="3"/>
  <c r="K27" i="3"/>
  <c r="K30" i="3"/>
  <c r="K34" i="3"/>
  <c r="K32" i="3"/>
  <c r="K37" i="3"/>
  <c r="K33" i="3"/>
  <c r="K35" i="3"/>
  <c r="K39" i="3"/>
  <c r="K36" i="3"/>
  <c r="K43" i="3"/>
  <c r="K38" i="3"/>
  <c r="K41" i="3"/>
  <c r="K67" i="3"/>
  <c r="K46" i="3"/>
  <c r="K53" i="3"/>
  <c r="K40" i="3"/>
  <c r="K70" i="3"/>
  <c r="K51" i="3"/>
  <c r="K45" i="3"/>
  <c r="K48" i="3"/>
  <c r="K71" i="3"/>
  <c r="K42" i="3"/>
  <c r="K49" i="3"/>
  <c r="K50" i="3"/>
  <c r="K44" i="3"/>
  <c r="K52" i="3"/>
  <c r="K76" i="3"/>
  <c r="K59" i="3"/>
  <c r="K57" i="3"/>
  <c r="K54" i="3"/>
  <c r="K63" i="3"/>
  <c r="K55" i="3"/>
  <c r="K77" i="3"/>
  <c r="K60" i="3"/>
  <c r="K65" i="3"/>
  <c r="K56" i="3"/>
  <c r="K61" i="3"/>
  <c r="K58" i="3"/>
  <c r="K66" i="3"/>
  <c r="K62" i="3"/>
  <c r="K78" i="3"/>
  <c r="K80" i="3"/>
  <c r="K73" i="3"/>
  <c r="K69" i="3"/>
  <c r="K68" i="3"/>
  <c r="K75" i="3"/>
  <c r="K74" i="3"/>
  <c r="K72" i="3"/>
  <c r="K82" i="3"/>
  <c r="K81" i="3"/>
  <c r="K83" i="3"/>
  <c r="K84" i="3"/>
  <c r="K79" i="3"/>
  <c r="K86" i="3"/>
  <c r="K64" i="3"/>
  <c r="K87" i="3"/>
  <c r="K90" i="3"/>
  <c r="K88" i="3"/>
  <c r="K85" i="3"/>
  <c r="K89" i="3"/>
  <c r="K91" i="3"/>
  <c r="K92" i="3"/>
  <c r="K12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93" i="3"/>
  <c r="K47" i="3"/>
  <c r="K2" i="3"/>
  <c r="X30" i="3" l="1"/>
  <c r="W30" i="3"/>
  <c r="X10" i="3"/>
  <c r="W10" i="3"/>
  <c r="X33" i="3"/>
  <c r="W33" i="3"/>
  <c r="X18" i="3"/>
  <c r="W18" i="3"/>
  <c r="X9" i="3"/>
  <c r="W9" i="3"/>
  <c r="X20" i="3"/>
  <c r="W20" i="3"/>
  <c r="X100" i="3"/>
  <c r="W100" i="3"/>
  <c r="X139" i="3"/>
  <c r="W139" i="3"/>
  <c r="X74" i="3"/>
  <c r="W74" i="3"/>
  <c r="X61" i="3"/>
  <c r="W61" i="3"/>
  <c r="X58" i="3"/>
  <c r="W58" i="3"/>
  <c r="X23" i="3"/>
  <c r="W23" i="3"/>
  <c r="X2" i="3"/>
  <c r="W2" i="3"/>
  <c r="X196" i="3"/>
  <c r="W196" i="3"/>
  <c r="X148" i="3"/>
  <c r="W148" i="3"/>
  <c r="X64" i="3"/>
  <c r="W64" i="3"/>
  <c r="X195" i="3"/>
  <c r="W195" i="3"/>
  <c r="X147" i="3"/>
  <c r="W147" i="3"/>
  <c r="X99" i="3"/>
  <c r="W99" i="3"/>
  <c r="X39" i="3"/>
  <c r="W39" i="3"/>
  <c r="X194" i="3"/>
  <c r="W194" i="3"/>
  <c r="X186" i="3"/>
  <c r="W186" i="3"/>
  <c r="X178" i="3"/>
  <c r="W178" i="3"/>
  <c r="X170" i="3"/>
  <c r="W170" i="3"/>
  <c r="X162" i="3"/>
  <c r="W162" i="3"/>
  <c r="X154" i="3"/>
  <c r="W154" i="3"/>
  <c r="X146" i="3"/>
  <c r="W146" i="3"/>
  <c r="X138" i="3"/>
  <c r="W138" i="3"/>
  <c r="X130" i="3"/>
  <c r="W130" i="3"/>
  <c r="X122" i="3"/>
  <c r="W122" i="3"/>
  <c r="X114" i="3"/>
  <c r="W114" i="3"/>
  <c r="X106" i="3"/>
  <c r="W106" i="3"/>
  <c r="X98" i="3"/>
  <c r="W98" i="3"/>
  <c r="X79" i="3"/>
  <c r="W79" i="3"/>
  <c r="X86" i="3"/>
  <c r="W86" i="3"/>
  <c r="X84" i="3"/>
  <c r="W84" i="3"/>
  <c r="X55" i="3"/>
  <c r="W55" i="3"/>
  <c r="X78" i="3"/>
  <c r="W78" i="3"/>
  <c r="X82" i="3"/>
  <c r="W82" i="3"/>
  <c r="X47" i="3"/>
  <c r="W47" i="3"/>
  <c r="X17" i="3"/>
  <c r="W17" i="3"/>
  <c r="X42" i="3"/>
  <c r="W42" i="3"/>
  <c r="X12" i="3"/>
  <c r="W12" i="3"/>
  <c r="X31" i="3"/>
  <c r="W31" i="3"/>
  <c r="X188" i="3"/>
  <c r="W188" i="3"/>
  <c r="X132" i="3"/>
  <c r="W132" i="3"/>
  <c r="X35" i="3"/>
  <c r="W35" i="3"/>
  <c r="X155" i="3"/>
  <c r="W155" i="3"/>
  <c r="X75" i="3"/>
  <c r="W75" i="3"/>
  <c r="X56" i="3"/>
  <c r="W56" i="3"/>
  <c r="X193" i="3"/>
  <c r="W193" i="3"/>
  <c r="X185" i="3"/>
  <c r="W185" i="3"/>
  <c r="X177" i="3"/>
  <c r="W177" i="3"/>
  <c r="X169" i="3"/>
  <c r="W169" i="3"/>
  <c r="X129" i="3"/>
  <c r="W129" i="3"/>
  <c r="X121" i="3"/>
  <c r="W121" i="3"/>
  <c r="X113" i="3"/>
  <c r="W113" i="3"/>
  <c r="X105" i="3"/>
  <c r="W105" i="3"/>
  <c r="X97" i="3"/>
  <c r="W97" i="3"/>
  <c r="X57" i="3"/>
  <c r="W57" i="3"/>
  <c r="X60" i="3"/>
  <c r="W60" i="3"/>
  <c r="X89" i="3"/>
  <c r="W89" i="3"/>
  <c r="X62" i="3"/>
  <c r="W62" i="3"/>
  <c r="X50" i="3"/>
  <c r="W50" i="3"/>
  <c r="X76" i="3"/>
  <c r="W76" i="3"/>
  <c r="X14" i="3"/>
  <c r="W14" i="3"/>
  <c r="X48" i="3"/>
  <c r="W48" i="3"/>
  <c r="X24" i="3"/>
  <c r="W24" i="3"/>
  <c r="X13" i="3"/>
  <c r="W13" i="3"/>
  <c r="X5" i="3"/>
  <c r="W5" i="3"/>
  <c r="X164" i="3"/>
  <c r="W164" i="3"/>
  <c r="X116" i="3"/>
  <c r="W116" i="3"/>
  <c r="X73" i="3"/>
  <c r="W73" i="3"/>
  <c r="X179" i="3"/>
  <c r="W179" i="3"/>
  <c r="X131" i="3"/>
  <c r="W131" i="3"/>
  <c r="X43" i="3"/>
  <c r="W43" i="3"/>
  <c r="X137" i="3"/>
  <c r="W137" i="3"/>
  <c r="X200" i="3"/>
  <c r="W200" i="3"/>
  <c r="X192" i="3"/>
  <c r="W192" i="3"/>
  <c r="X184" i="3"/>
  <c r="W184" i="3"/>
  <c r="X176" i="3"/>
  <c r="W176" i="3"/>
  <c r="X168" i="3"/>
  <c r="W168" i="3"/>
  <c r="X160" i="3"/>
  <c r="W160" i="3"/>
  <c r="X152" i="3"/>
  <c r="W152" i="3"/>
  <c r="X144" i="3"/>
  <c r="W144" i="3"/>
  <c r="X136" i="3"/>
  <c r="W136" i="3"/>
  <c r="X128" i="3"/>
  <c r="W128" i="3"/>
  <c r="X120" i="3"/>
  <c r="W120" i="3"/>
  <c r="X112" i="3"/>
  <c r="W112" i="3"/>
  <c r="X104" i="3"/>
  <c r="W104" i="3"/>
  <c r="X96" i="3"/>
  <c r="W96" i="3"/>
  <c r="X53" i="3"/>
  <c r="W53" i="3"/>
  <c r="X81" i="3"/>
  <c r="W81" i="3"/>
  <c r="X51" i="3"/>
  <c r="W51" i="3"/>
  <c r="X65" i="3"/>
  <c r="W65" i="3"/>
  <c r="X44" i="3"/>
  <c r="W44" i="3"/>
  <c r="X27" i="3"/>
  <c r="W27" i="3"/>
  <c r="X16" i="3"/>
  <c r="W16" i="3"/>
  <c r="X40" i="3"/>
  <c r="W40" i="3"/>
  <c r="X49" i="3"/>
  <c r="W49" i="3"/>
  <c r="X22" i="3"/>
  <c r="W22" i="3"/>
  <c r="X4" i="3"/>
  <c r="W4" i="3"/>
  <c r="X156" i="3"/>
  <c r="W156" i="3"/>
  <c r="X108" i="3"/>
  <c r="W108" i="3"/>
  <c r="X80" i="3"/>
  <c r="W80" i="3"/>
  <c r="X163" i="3"/>
  <c r="W163" i="3"/>
  <c r="X107" i="3"/>
  <c r="W107" i="3"/>
  <c r="X70" i="3"/>
  <c r="W70" i="3"/>
  <c r="X201" i="3"/>
  <c r="W201" i="3"/>
  <c r="X161" i="3"/>
  <c r="W161" i="3"/>
  <c r="W199" i="3"/>
  <c r="X199" i="3"/>
  <c r="W191" i="3"/>
  <c r="X191" i="3"/>
  <c r="X183" i="3"/>
  <c r="W183" i="3"/>
  <c r="X175" i="3"/>
  <c r="W175" i="3"/>
  <c r="W167" i="3"/>
  <c r="X167" i="3"/>
  <c r="W159" i="3"/>
  <c r="X159" i="3"/>
  <c r="X151" i="3"/>
  <c r="W151" i="3"/>
  <c r="W143" i="3"/>
  <c r="X143" i="3"/>
  <c r="X135" i="3"/>
  <c r="W135" i="3"/>
  <c r="W127" i="3"/>
  <c r="X127" i="3"/>
  <c r="W119" i="3"/>
  <c r="X119" i="3"/>
  <c r="X111" i="3"/>
  <c r="W111" i="3"/>
  <c r="X103" i="3"/>
  <c r="W103" i="3"/>
  <c r="W95" i="3"/>
  <c r="X95" i="3"/>
  <c r="X66" i="3"/>
  <c r="W66" i="3"/>
  <c r="X92" i="3"/>
  <c r="W92" i="3"/>
  <c r="X67" i="3"/>
  <c r="W67" i="3"/>
  <c r="X93" i="3"/>
  <c r="W93" i="3"/>
  <c r="X71" i="3"/>
  <c r="W71" i="3"/>
  <c r="X28" i="3"/>
  <c r="W28" i="3"/>
  <c r="X69" i="3"/>
  <c r="W69" i="3"/>
  <c r="X36" i="3"/>
  <c r="W36" i="3"/>
  <c r="X15" i="3"/>
  <c r="W15" i="3"/>
  <c r="X26" i="3"/>
  <c r="W26" i="3"/>
  <c r="X7" i="3"/>
  <c r="W7" i="3"/>
  <c r="X172" i="3"/>
  <c r="W172" i="3"/>
  <c r="X124" i="3"/>
  <c r="W124" i="3"/>
  <c r="X90" i="3"/>
  <c r="W90" i="3"/>
  <c r="X187" i="3"/>
  <c r="W187" i="3"/>
  <c r="X115" i="3"/>
  <c r="W115" i="3"/>
  <c r="X45" i="3"/>
  <c r="W45" i="3"/>
  <c r="X145" i="3"/>
  <c r="W145" i="3"/>
  <c r="X198" i="3"/>
  <c r="W198" i="3"/>
  <c r="X190" i="3"/>
  <c r="W190" i="3"/>
  <c r="X182" i="3"/>
  <c r="W182" i="3"/>
  <c r="X174" i="3"/>
  <c r="W174" i="3"/>
  <c r="X166" i="3"/>
  <c r="W166" i="3"/>
  <c r="X158" i="3"/>
  <c r="W158" i="3"/>
  <c r="X150" i="3"/>
  <c r="W150" i="3"/>
  <c r="X142" i="3"/>
  <c r="W142" i="3"/>
  <c r="X134" i="3"/>
  <c r="W134" i="3"/>
  <c r="X126" i="3"/>
  <c r="W126" i="3"/>
  <c r="X118" i="3"/>
  <c r="W118" i="3"/>
  <c r="X110" i="3"/>
  <c r="W110" i="3"/>
  <c r="X102" i="3"/>
  <c r="W102" i="3"/>
  <c r="X94" i="3"/>
  <c r="W94" i="3"/>
  <c r="X87" i="3"/>
  <c r="W87" i="3"/>
  <c r="X83" i="3"/>
  <c r="W83" i="3"/>
  <c r="X72" i="3"/>
  <c r="W72" i="3"/>
  <c r="X46" i="3"/>
  <c r="W46" i="3"/>
  <c r="X77" i="3"/>
  <c r="W77" i="3"/>
  <c r="X41" i="3"/>
  <c r="W41" i="3"/>
  <c r="X38" i="3"/>
  <c r="W38" i="3"/>
  <c r="X32" i="3"/>
  <c r="W32" i="3"/>
  <c r="X21" i="3"/>
  <c r="W21" i="3"/>
  <c r="X6" i="3"/>
  <c r="W6" i="3"/>
  <c r="X19" i="3"/>
  <c r="W19" i="3"/>
  <c r="X180" i="3"/>
  <c r="W180" i="3"/>
  <c r="X140" i="3"/>
  <c r="W140" i="3"/>
  <c r="X52" i="3"/>
  <c r="W52" i="3"/>
  <c r="X171" i="3"/>
  <c r="W171" i="3"/>
  <c r="X123" i="3"/>
  <c r="W123" i="3"/>
  <c r="X29" i="3"/>
  <c r="W29" i="3"/>
  <c r="X153" i="3"/>
  <c r="W153" i="3"/>
  <c r="X197" i="3"/>
  <c r="W197" i="3"/>
  <c r="X189" i="3"/>
  <c r="W189" i="3"/>
  <c r="X181" i="3"/>
  <c r="W181" i="3"/>
  <c r="X173" i="3"/>
  <c r="W173" i="3"/>
  <c r="X165" i="3"/>
  <c r="W165" i="3"/>
  <c r="X157" i="3"/>
  <c r="W157" i="3"/>
  <c r="X149" i="3"/>
  <c r="W149" i="3"/>
  <c r="X141" i="3"/>
  <c r="W141" i="3"/>
  <c r="X133" i="3"/>
  <c r="W133" i="3"/>
  <c r="X125" i="3"/>
  <c r="W125" i="3"/>
  <c r="X117" i="3"/>
  <c r="W117" i="3"/>
  <c r="X109" i="3"/>
  <c r="W109" i="3"/>
  <c r="X101" i="3"/>
  <c r="W101" i="3"/>
  <c r="X85" i="3"/>
  <c r="W85" i="3"/>
  <c r="X59" i="3"/>
  <c r="W59" i="3"/>
  <c r="X91" i="3"/>
  <c r="W91" i="3"/>
  <c r="X88" i="3"/>
  <c r="W88" i="3"/>
  <c r="X54" i="3"/>
  <c r="W54" i="3"/>
  <c r="X63" i="3"/>
  <c r="W63" i="3"/>
  <c r="X25" i="3"/>
  <c r="W25" i="3"/>
  <c r="X37" i="3"/>
  <c r="W37" i="3"/>
  <c r="X34" i="3"/>
  <c r="W34" i="3"/>
  <c r="X11" i="3"/>
  <c r="W11" i="3"/>
  <c r="X8" i="3"/>
  <c r="W8" i="3"/>
  <c r="X3" i="3"/>
  <c r="W3" i="3"/>
  <c r="W88" i="4"/>
  <c r="X88" i="4"/>
  <c r="X3" i="4"/>
  <c r="W3" i="4"/>
  <c r="W19" i="4"/>
  <c r="X19" i="4"/>
  <c r="X20" i="4"/>
  <c r="W20" i="4"/>
  <c r="W43" i="4"/>
  <c r="X43" i="4"/>
  <c r="X35" i="4"/>
  <c r="W35" i="4"/>
  <c r="X39" i="4"/>
  <c r="W39" i="4"/>
  <c r="X53" i="4"/>
  <c r="W53" i="4"/>
  <c r="X59" i="4"/>
  <c r="W59" i="4"/>
  <c r="X67" i="4"/>
  <c r="W67" i="4"/>
  <c r="X75" i="4"/>
  <c r="W75" i="4"/>
  <c r="X83" i="4"/>
  <c r="W83" i="4"/>
  <c r="X91" i="4"/>
  <c r="W91" i="4"/>
  <c r="X99" i="4"/>
  <c r="W99" i="4"/>
  <c r="X12" i="4"/>
  <c r="W12" i="4"/>
  <c r="W17" i="4"/>
  <c r="X17" i="4"/>
  <c r="W21" i="4"/>
  <c r="X21" i="4"/>
  <c r="W31" i="4"/>
  <c r="X31" i="4"/>
  <c r="W46" i="4"/>
  <c r="X46" i="4"/>
  <c r="X50" i="4"/>
  <c r="W50" i="4"/>
  <c r="W55" i="4"/>
  <c r="X55" i="4"/>
  <c r="X62" i="4"/>
  <c r="W62" i="4"/>
  <c r="X70" i="4"/>
  <c r="W70" i="4"/>
  <c r="X78" i="4"/>
  <c r="W78" i="4"/>
  <c r="W86" i="4"/>
  <c r="X86" i="4"/>
  <c r="W94" i="4"/>
  <c r="X94" i="4"/>
  <c r="W16" i="4"/>
  <c r="X16" i="4"/>
  <c r="W24" i="4"/>
  <c r="X24" i="4"/>
  <c r="W30" i="4"/>
  <c r="X30" i="4"/>
  <c r="W41" i="4"/>
  <c r="X41" i="4"/>
  <c r="X51" i="4"/>
  <c r="W51" i="4"/>
  <c r="X8" i="4"/>
  <c r="W8" i="4"/>
  <c r="W15" i="4"/>
  <c r="X15" i="4"/>
  <c r="X27" i="4"/>
  <c r="W27" i="4"/>
  <c r="W32" i="4"/>
  <c r="X32" i="4"/>
  <c r="X36" i="4"/>
  <c r="W36" i="4"/>
  <c r="X48" i="4"/>
  <c r="W48" i="4"/>
  <c r="W57" i="4"/>
  <c r="X57" i="4"/>
  <c r="W65" i="4"/>
  <c r="X65" i="4"/>
  <c r="W73" i="4"/>
  <c r="X73" i="4"/>
  <c r="W81" i="4"/>
  <c r="X81" i="4"/>
  <c r="W89" i="4"/>
  <c r="X89" i="4"/>
  <c r="W97" i="4"/>
  <c r="X97" i="4"/>
  <c r="W9" i="4"/>
  <c r="X9" i="4"/>
  <c r="W56" i="4"/>
  <c r="X56" i="4"/>
  <c r="W64" i="4"/>
  <c r="X64" i="4"/>
  <c r="W72" i="4"/>
  <c r="X72" i="4"/>
  <c r="W80" i="4"/>
  <c r="X80" i="4"/>
  <c r="W96" i="4"/>
  <c r="X96" i="4"/>
  <c r="X4" i="4"/>
  <c r="W4" i="4"/>
  <c r="X14" i="4"/>
  <c r="W14" i="4"/>
  <c r="W22" i="4"/>
  <c r="X22" i="4"/>
  <c r="W29" i="4"/>
  <c r="X29" i="4"/>
  <c r="X33" i="4"/>
  <c r="W33" i="4"/>
  <c r="X47" i="4"/>
  <c r="W47" i="4"/>
  <c r="W52" i="4"/>
  <c r="X52" i="4"/>
  <c r="X60" i="4"/>
  <c r="W60" i="4"/>
  <c r="X68" i="4"/>
  <c r="W68" i="4"/>
  <c r="X76" i="4"/>
  <c r="W76" i="4"/>
  <c r="X84" i="4"/>
  <c r="W84" i="4"/>
  <c r="X92" i="4"/>
  <c r="W92" i="4"/>
  <c r="X100" i="4"/>
  <c r="W100" i="4"/>
  <c r="X7" i="4"/>
  <c r="W7" i="4"/>
  <c r="W63" i="4"/>
  <c r="X63" i="4"/>
  <c r="W71" i="4"/>
  <c r="X71" i="4"/>
  <c r="W79" i="4"/>
  <c r="X79" i="4"/>
  <c r="W87" i="4"/>
  <c r="X87" i="4"/>
  <c r="W95" i="4"/>
  <c r="X95" i="4"/>
  <c r="X23" i="4"/>
  <c r="W23" i="4"/>
  <c r="W28" i="4"/>
  <c r="X28" i="4"/>
  <c r="W38" i="4"/>
  <c r="X38" i="4"/>
  <c r="X2" i="4"/>
  <c r="W2" i="4"/>
  <c r="W10" i="4"/>
  <c r="X10" i="4"/>
  <c r="X18" i="4"/>
  <c r="W18" i="4"/>
  <c r="W26" i="4"/>
  <c r="X26" i="4"/>
  <c r="W37" i="4"/>
  <c r="X37" i="4"/>
  <c r="X42" i="4"/>
  <c r="W42" i="4"/>
  <c r="X40" i="4"/>
  <c r="W40" i="4"/>
  <c r="W58" i="4"/>
  <c r="X58" i="4"/>
  <c r="W66" i="4"/>
  <c r="X66" i="4"/>
  <c r="W74" i="4"/>
  <c r="X74" i="4"/>
  <c r="W82" i="4"/>
  <c r="X82" i="4"/>
  <c r="W90" i="4"/>
  <c r="X90" i="4"/>
  <c r="W98" i="4"/>
  <c r="X98" i="4"/>
  <c r="X6" i="4"/>
  <c r="W6" i="4"/>
  <c r="X11" i="4"/>
  <c r="W11" i="4"/>
  <c r="W49" i="4"/>
  <c r="X49" i="4"/>
  <c r="X5" i="4"/>
  <c r="W5" i="4"/>
  <c r="X13" i="4"/>
  <c r="W13" i="4"/>
  <c r="X25" i="4"/>
  <c r="W25" i="4"/>
  <c r="W44" i="4"/>
  <c r="X44" i="4"/>
  <c r="X34" i="4"/>
  <c r="W34" i="4"/>
  <c r="X45" i="4"/>
  <c r="W45" i="4"/>
  <c r="W54" i="4"/>
  <c r="X54" i="4"/>
  <c r="X61" i="4"/>
  <c r="W61" i="4"/>
  <c r="X69" i="4"/>
  <c r="W69" i="4"/>
  <c r="X77" i="4"/>
  <c r="W77" i="4"/>
  <c r="X85" i="4"/>
  <c r="W85" i="4"/>
  <c r="X93" i="4"/>
  <c r="W93" i="4"/>
  <c r="X101" i="4"/>
  <c r="W101" i="4"/>
  <c r="U4" i="2"/>
  <c r="V4" i="2" s="1"/>
  <c r="U2" i="2"/>
  <c r="V2" i="2" s="1"/>
  <c r="U7" i="2"/>
  <c r="V7" i="2" s="1"/>
  <c r="U6" i="2"/>
  <c r="V6" i="2" s="1"/>
  <c r="U8" i="2"/>
  <c r="V8" i="2" s="1"/>
  <c r="U5" i="2"/>
  <c r="V5" i="2" s="1"/>
  <c r="U9" i="2"/>
  <c r="V9" i="2" s="1"/>
  <c r="U13" i="2"/>
  <c r="V13" i="2" s="1"/>
  <c r="U10" i="2"/>
  <c r="V10" i="2" s="1"/>
  <c r="U14" i="2"/>
  <c r="V14" i="2" s="1"/>
  <c r="U12" i="2"/>
  <c r="V12" i="2" s="1"/>
  <c r="U11" i="2"/>
  <c r="V11" i="2" s="1"/>
  <c r="U17" i="2"/>
  <c r="V17" i="2" s="1"/>
  <c r="U15" i="2"/>
  <c r="V15" i="2" s="1"/>
  <c r="U21" i="2"/>
  <c r="V21" i="2" s="1"/>
  <c r="U16" i="2"/>
  <c r="V16" i="2" s="1"/>
  <c r="U22" i="2"/>
  <c r="V22" i="2" s="1"/>
  <c r="U50" i="2"/>
  <c r="V50" i="2" s="1"/>
  <c r="U25" i="2"/>
  <c r="V25" i="2" s="1"/>
  <c r="U19" i="2"/>
  <c r="V19" i="2" s="1"/>
  <c r="U36" i="2"/>
  <c r="V36" i="2" s="1"/>
  <c r="U31" i="2"/>
  <c r="V31" i="2" s="1"/>
  <c r="U23" i="2"/>
  <c r="V23" i="2" s="1"/>
  <c r="U28" i="2"/>
  <c r="V28" i="2" s="1"/>
  <c r="U18" i="2"/>
  <c r="V18" i="2" s="1"/>
  <c r="U27" i="2"/>
  <c r="V27" i="2" s="1"/>
  <c r="U29" i="2"/>
  <c r="V29" i="2" s="1"/>
  <c r="U37" i="2"/>
  <c r="V37" i="2" s="1"/>
  <c r="U34" i="2"/>
  <c r="V34" i="2" s="1"/>
  <c r="U20" i="2"/>
  <c r="V20" i="2" s="1"/>
  <c r="U46" i="2"/>
  <c r="V46" i="2" s="1"/>
  <c r="U35" i="2"/>
  <c r="V35" i="2" s="1"/>
  <c r="U39" i="2"/>
  <c r="V39" i="2" s="1"/>
  <c r="U32" i="2"/>
  <c r="V32" i="2" s="1"/>
  <c r="U33" i="2"/>
  <c r="V33" i="2" s="1"/>
  <c r="U41" i="2"/>
  <c r="V41" i="2" s="1"/>
  <c r="U43" i="2"/>
  <c r="V43" i="2" s="1"/>
  <c r="U44" i="2"/>
  <c r="V44" i="2" s="1"/>
  <c r="U30" i="2"/>
  <c r="V30" i="2" s="1"/>
  <c r="U42" i="2"/>
  <c r="V42" i="2" s="1"/>
  <c r="U40" i="2"/>
  <c r="V40" i="2" s="1"/>
  <c r="U47" i="2"/>
  <c r="V47" i="2" s="1"/>
  <c r="U45" i="2"/>
  <c r="V45" i="2" s="1"/>
  <c r="U49" i="2"/>
  <c r="V49" i="2" s="1"/>
  <c r="U48" i="2"/>
  <c r="V48" i="2" s="1"/>
  <c r="U55" i="2"/>
  <c r="V55" i="2" s="1"/>
  <c r="U52" i="2"/>
  <c r="V52" i="2" s="1"/>
  <c r="U58" i="2"/>
  <c r="V58" i="2" s="1"/>
  <c r="U53" i="2"/>
  <c r="V53" i="2" s="1"/>
  <c r="U56" i="2"/>
  <c r="V56" i="2" s="1"/>
  <c r="U51" i="2"/>
  <c r="V51" i="2" s="1"/>
  <c r="U61" i="2"/>
  <c r="V61" i="2" s="1"/>
  <c r="U57" i="2"/>
  <c r="V57" i="2" s="1"/>
  <c r="U66" i="2"/>
  <c r="V66" i="2" s="1"/>
  <c r="U59" i="2"/>
  <c r="V59" i="2" s="1"/>
  <c r="U63" i="2"/>
  <c r="V63" i="2" s="1"/>
  <c r="U64" i="2"/>
  <c r="V64" i="2" s="1"/>
  <c r="U96" i="2"/>
  <c r="V96" i="2" s="1"/>
  <c r="U70" i="2"/>
  <c r="V70" i="2" s="1"/>
  <c r="U81" i="2"/>
  <c r="V81" i="2" s="1"/>
  <c r="U68" i="2"/>
  <c r="V68" i="2" s="1"/>
  <c r="U62" i="2"/>
  <c r="V62" i="2" s="1"/>
  <c r="U100" i="2"/>
  <c r="V100" i="2" s="1"/>
  <c r="U79" i="2"/>
  <c r="V79" i="2" s="1"/>
  <c r="U69" i="2"/>
  <c r="V69" i="2" s="1"/>
  <c r="U78" i="2"/>
  <c r="V78" i="2" s="1"/>
  <c r="U75" i="2"/>
  <c r="V75" i="2" s="1"/>
  <c r="U102" i="2"/>
  <c r="V102" i="2" s="1"/>
  <c r="U72" i="2"/>
  <c r="V72" i="2" s="1"/>
  <c r="U65" i="2"/>
  <c r="V65" i="2" s="1"/>
  <c r="U73" i="2"/>
  <c r="V73" i="2" s="1"/>
  <c r="U76" i="2"/>
  <c r="V76" i="2" s="1"/>
  <c r="U67" i="2"/>
  <c r="V67" i="2" s="1"/>
  <c r="U80" i="2"/>
  <c r="V80" i="2" s="1"/>
  <c r="U108" i="2"/>
  <c r="V108" i="2" s="1"/>
  <c r="U88" i="2"/>
  <c r="V88" i="2" s="1"/>
  <c r="U86" i="2"/>
  <c r="V86" i="2" s="1"/>
  <c r="U83" i="2"/>
  <c r="V83" i="2" s="1"/>
  <c r="U92" i="2"/>
  <c r="V92" i="2" s="1"/>
  <c r="U84" i="2"/>
  <c r="V84" i="2" s="1"/>
  <c r="U109" i="2"/>
  <c r="V109" i="2" s="1"/>
  <c r="U89" i="2"/>
  <c r="V89" i="2" s="1"/>
  <c r="U82" i="2"/>
  <c r="V82" i="2" s="1"/>
  <c r="U94" i="2"/>
  <c r="V94" i="2" s="1"/>
  <c r="U85" i="2"/>
  <c r="V85" i="2" s="1"/>
  <c r="U90" i="2"/>
  <c r="V90" i="2" s="1"/>
  <c r="U87" i="2"/>
  <c r="V87" i="2" s="1"/>
  <c r="U95" i="2"/>
  <c r="V95" i="2" s="1"/>
  <c r="U91" i="2"/>
  <c r="V91" i="2" s="1"/>
  <c r="U110" i="2"/>
  <c r="V110" i="2" s="1"/>
  <c r="U103" i="2"/>
  <c r="V103" i="2" s="1"/>
  <c r="U112" i="2"/>
  <c r="V112" i="2" s="1"/>
  <c r="U105" i="2"/>
  <c r="V105" i="2" s="1"/>
  <c r="U98" i="2"/>
  <c r="V98" i="2" s="1"/>
  <c r="U99" i="2"/>
  <c r="V99" i="2" s="1"/>
  <c r="U101" i="2"/>
  <c r="V101" i="2" s="1"/>
  <c r="U97" i="2"/>
  <c r="V97" i="2" s="1"/>
  <c r="U107" i="2"/>
  <c r="V107" i="2" s="1"/>
  <c r="U106" i="2"/>
  <c r="V106" i="2" s="1"/>
  <c r="U104" i="2"/>
  <c r="V104" i="2" s="1"/>
  <c r="U115" i="2"/>
  <c r="V115" i="2" s="1"/>
  <c r="U114" i="2"/>
  <c r="V114" i="2" s="1"/>
  <c r="U116" i="2"/>
  <c r="V116" i="2" s="1"/>
  <c r="U117" i="2"/>
  <c r="V117" i="2" s="1"/>
  <c r="U111" i="2"/>
  <c r="V111" i="2" s="1"/>
  <c r="U119" i="2"/>
  <c r="V119" i="2" s="1"/>
  <c r="U93" i="2"/>
  <c r="V93" i="2" s="1"/>
  <c r="U120" i="2"/>
  <c r="V120" i="2" s="1"/>
  <c r="U124" i="2"/>
  <c r="V124" i="2" s="1"/>
  <c r="U121" i="2"/>
  <c r="V121" i="2" s="1"/>
  <c r="U118" i="2"/>
  <c r="V118" i="2" s="1"/>
  <c r="U123" i="2"/>
  <c r="V123" i="2" s="1"/>
  <c r="U122" i="2"/>
  <c r="V122" i="2" s="1"/>
  <c r="U125" i="2"/>
  <c r="V125" i="2" s="1"/>
  <c r="U126" i="2"/>
  <c r="V126" i="2" s="1"/>
  <c r="U128" i="2"/>
  <c r="V128" i="2" s="1"/>
  <c r="U54" i="2"/>
  <c r="V54" i="2" s="1"/>
  <c r="U24" i="2"/>
  <c r="V24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U138" i="2"/>
  <c r="V138" i="2" s="1"/>
  <c r="U139" i="2"/>
  <c r="V139" i="2" s="1"/>
  <c r="U140" i="2"/>
  <c r="V140" i="2" s="1"/>
  <c r="U141" i="2"/>
  <c r="V141" i="2" s="1"/>
  <c r="U142" i="2"/>
  <c r="V142" i="2" s="1"/>
  <c r="U143" i="2"/>
  <c r="V143" i="2" s="1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V153" i="2" s="1"/>
  <c r="U154" i="2"/>
  <c r="V154" i="2" s="1"/>
  <c r="U155" i="2"/>
  <c r="V155" i="2" s="1"/>
  <c r="U156" i="2"/>
  <c r="V156" i="2" s="1"/>
  <c r="U157" i="2"/>
  <c r="V157" i="2" s="1"/>
  <c r="U158" i="2"/>
  <c r="V158" i="2" s="1"/>
  <c r="U159" i="2"/>
  <c r="V159" i="2" s="1"/>
  <c r="U160" i="2"/>
  <c r="V160" i="2" s="1"/>
  <c r="U161" i="2"/>
  <c r="V161" i="2" s="1"/>
  <c r="U162" i="2"/>
  <c r="V162" i="2" s="1"/>
  <c r="U163" i="2"/>
  <c r="V163" i="2" s="1"/>
  <c r="U164" i="2"/>
  <c r="V164" i="2" s="1"/>
  <c r="U165" i="2"/>
  <c r="V165" i="2" s="1"/>
  <c r="U166" i="2"/>
  <c r="V166" i="2" s="1"/>
  <c r="U167" i="2"/>
  <c r="V167" i="2" s="1"/>
  <c r="U168" i="2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75" i="2"/>
  <c r="V175" i="2" s="1"/>
  <c r="U176" i="2"/>
  <c r="V176" i="2" s="1"/>
  <c r="U177" i="2"/>
  <c r="V177" i="2" s="1"/>
  <c r="U178" i="2"/>
  <c r="V178" i="2" s="1"/>
  <c r="U179" i="2"/>
  <c r="V179" i="2" s="1"/>
  <c r="U180" i="2"/>
  <c r="V180" i="2" s="1"/>
  <c r="U181" i="2"/>
  <c r="V181" i="2" s="1"/>
  <c r="U182" i="2"/>
  <c r="V182" i="2" s="1"/>
  <c r="U183" i="2"/>
  <c r="V183" i="2" s="1"/>
  <c r="U184" i="2"/>
  <c r="V184" i="2" s="1"/>
  <c r="U185" i="2"/>
  <c r="V185" i="2" s="1"/>
  <c r="U186" i="2"/>
  <c r="V186" i="2" s="1"/>
  <c r="U127" i="2"/>
  <c r="V127" i="2" s="1"/>
  <c r="U187" i="2"/>
  <c r="V187" i="2" s="1"/>
  <c r="U188" i="2"/>
  <c r="V188" i="2" s="1"/>
  <c r="U189" i="2"/>
  <c r="V189" i="2" s="1"/>
  <c r="U190" i="2"/>
  <c r="V190" i="2" s="1"/>
  <c r="U191" i="2"/>
  <c r="V191" i="2" s="1"/>
  <c r="U192" i="2"/>
  <c r="V192" i="2" s="1"/>
  <c r="U193" i="2"/>
  <c r="V193" i="2" s="1"/>
  <c r="U194" i="2"/>
  <c r="V194" i="2" s="1"/>
  <c r="U195" i="2"/>
  <c r="V195" i="2" s="1"/>
  <c r="U196" i="2"/>
  <c r="V196" i="2" s="1"/>
  <c r="U197" i="2"/>
  <c r="V197" i="2" s="1"/>
  <c r="U198" i="2"/>
  <c r="V198" i="2" s="1"/>
  <c r="U199" i="2"/>
  <c r="V199" i="2" s="1"/>
  <c r="U200" i="2"/>
  <c r="V200" i="2" s="1"/>
  <c r="U201" i="2"/>
  <c r="V201" i="2" s="1"/>
  <c r="U202" i="2"/>
  <c r="V202" i="2" s="1"/>
  <c r="U203" i="2"/>
  <c r="V203" i="2" s="1"/>
  <c r="U204" i="2"/>
  <c r="V204" i="2" s="1"/>
  <c r="U205" i="2"/>
  <c r="V205" i="2" s="1"/>
  <c r="U206" i="2"/>
  <c r="V206" i="2" s="1"/>
  <c r="U207" i="2"/>
  <c r="V207" i="2" s="1"/>
  <c r="U208" i="2"/>
  <c r="V208" i="2" s="1"/>
  <c r="U209" i="2"/>
  <c r="V209" i="2" s="1"/>
  <c r="U210" i="2"/>
  <c r="V210" i="2" s="1"/>
  <c r="U211" i="2"/>
  <c r="V211" i="2" s="1"/>
  <c r="U212" i="2"/>
  <c r="V212" i="2" s="1"/>
  <c r="U213" i="2"/>
  <c r="V213" i="2" s="1"/>
  <c r="U214" i="2"/>
  <c r="V214" i="2" s="1"/>
  <c r="U215" i="2"/>
  <c r="V215" i="2" s="1"/>
  <c r="U216" i="2"/>
  <c r="V216" i="2" s="1"/>
  <c r="U217" i="2"/>
  <c r="V217" i="2" s="1"/>
  <c r="U218" i="2"/>
  <c r="V218" i="2" s="1"/>
  <c r="U219" i="2"/>
  <c r="V219" i="2" s="1"/>
  <c r="U220" i="2"/>
  <c r="V220" i="2" s="1"/>
  <c r="U221" i="2"/>
  <c r="V221" i="2" s="1"/>
  <c r="U222" i="2"/>
  <c r="V222" i="2" s="1"/>
  <c r="U223" i="2"/>
  <c r="V223" i="2" s="1"/>
  <c r="U224" i="2"/>
  <c r="V224" i="2" s="1"/>
  <c r="U225" i="2"/>
  <c r="V225" i="2" s="1"/>
  <c r="U226" i="2"/>
  <c r="V226" i="2" s="1"/>
  <c r="U227" i="2"/>
  <c r="V227" i="2" s="1"/>
  <c r="U228" i="2"/>
  <c r="V228" i="2" s="1"/>
  <c r="U229" i="2"/>
  <c r="V229" i="2" s="1"/>
  <c r="U230" i="2"/>
  <c r="V230" i="2" s="1"/>
  <c r="U231" i="2"/>
  <c r="V231" i="2" s="1"/>
  <c r="U232" i="2"/>
  <c r="V232" i="2" s="1"/>
  <c r="U233" i="2"/>
  <c r="V233" i="2" s="1"/>
  <c r="U234" i="2"/>
  <c r="V234" i="2" s="1"/>
  <c r="U235" i="2"/>
  <c r="V235" i="2" s="1"/>
  <c r="U236" i="2"/>
  <c r="V236" i="2" s="1"/>
  <c r="U237" i="2"/>
  <c r="V237" i="2" s="1"/>
  <c r="U238" i="2"/>
  <c r="V238" i="2" s="1"/>
  <c r="U239" i="2"/>
  <c r="V239" i="2" s="1"/>
  <c r="U240" i="2"/>
  <c r="V240" i="2" s="1"/>
  <c r="U241" i="2"/>
  <c r="V241" i="2" s="1"/>
  <c r="U242" i="2"/>
  <c r="V242" i="2" s="1"/>
  <c r="U243" i="2"/>
  <c r="V243" i="2" s="1"/>
  <c r="U244" i="2"/>
  <c r="V244" i="2" s="1"/>
  <c r="U245" i="2"/>
  <c r="V245" i="2" s="1"/>
  <c r="U246" i="2"/>
  <c r="V246" i="2" s="1"/>
  <c r="U247" i="2"/>
  <c r="V247" i="2" s="1"/>
  <c r="U248" i="2"/>
  <c r="V248" i="2" s="1"/>
  <c r="U77" i="2"/>
  <c r="V77" i="2" s="1"/>
  <c r="U249" i="2"/>
  <c r="V249" i="2" s="1"/>
  <c r="U250" i="2"/>
  <c r="V250" i="2" s="1"/>
  <c r="U251" i="2"/>
  <c r="V251" i="2" s="1"/>
  <c r="U252" i="2"/>
  <c r="V252" i="2" s="1"/>
  <c r="U253" i="2"/>
  <c r="V253" i="2" s="1"/>
  <c r="U254" i="2"/>
  <c r="V254" i="2" s="1"/>
  <c r="U255" i="2"/>
  <c r="V255" i="2" s="1"/>
  <c r="U256" i="2"/>
  <c r="V256" i="2" s="1"/>
  <c r="U257" i="2"/>
  <c r="V257" i="2" s="1"/>
  <c r="U74" i="2"/>
  <c r="V74" i="2" s="1"/>
  <c r="U258" i="2"/>
  <c r="V258" i="2" s="1"/>
  <c r="U259" i="2"/>
  <c r="V259" i="2" s="1"/>
  <c r="U260" i="2"/>
  <c r="V260" i="2" s="1"/>
  <c r="U261" i="2"/>
  <c r="V261" i="2" s="1"/>
  <c r="U262" i="2"/>
  <c r="V262" i="2" s="1"/>
  <c r="U263" i="2"/>
  <c r="V263" i="2" s="1"/>
  <c r="U264" i="2"/>
  <c r="V264" i="2" s="1"/>
  <c r="U265" i="2"/>
  <c r="V265" i="2" s="1"/>
  <c r="U266" i="2"/>
  <c r="V266" i="2" s="1"/>
  <c r="U267" i="2"/>
  <c r="V267" i="2" s="1"/>
  <c r="U268" i="2"/>
  <c r="V268" i="2" s="1"/>
  <c r="U269" i="2"/>
  <c r="V269" i="2" s="1"/>
  <c r="U270" i="2"/>
  <c r="V270" i="2" s="1"/>
  <c r="U271" i="2"/>
  <c r="V271" i="2" s="1"/>
  <c r="U272" i="2"/>
  <c r="V272" i="2" s="1"/>
  <c r="U273" i="2"/>
  <c r="V273" i="2" s="1"/>
  <c r="U274" i="2"/>
  <c r="V274" i="2" s="1"/>
  <c r="U275" i="2"/>
  <c r="V275" i="2" s="1"/>
  <c r="U276" i="2"/>
  <c r="V276" i="2" s="1"/>
  <c r="U277" i="2"/>
  <c r="V277" i="2" s="1"/>
  <c r="U278" i="2"/>
  <c r="V278" i="2" s="1"/>
  <c r="U279" i="2"/>
  <c r="V279" i="2" s="1"/>
  <c r="U280" i="2"/>
  <c r="V280" i="2" s="1"/>
  <c r="U281" i="2"/>
  <c r="V281" i="2" s="1"/>
  <c r="U282" i="2"/>
  <c r="V282" i="2" s="1"/>
  <c r="U283" i="2"/>
  <c r="V283" i="2" s="1"/>
  <c r="U38" i="2"/>
  <c r="V38" i="2" s="1"/>
  <c r="U284" i="2"/>
  <c r="V284" i="2" s="1"/>
  <c r="U285" i="2"/>
  <c r="V285" i="2" s="1"/>
  <c r="U286" i="2"/>
  <c r="V286" i="2" s="1"/>
  <c r="U60" i="2"/>
  <c r="V60" i="2" s="1"/>
  <c r="U287" i="2"/>
  <c r="V287" i="2" s="1"/>
  <c r="U288" i="2"/>
  <c r="V288" i="2" s="1"/>
  <c r="U289" i="2"/>
  <c r="V289" i="2" s="1"/>
  <c r="U290" i="2"/>
  <c r="V290" i="2" s="1"/>
  <c r="U291" i="2"/>
  <c r="V291" i="2" s="1"/>
  <c r="U292" i="2"/>
  <c r="V292" i="2" s="1"/>
  <c r="U293" i="2"/>
  <c r="V293" i="2" s="1"/>
  <c r="U294" i="2"/>
  <c r="V294" i="2" s="1"/>
  <c r="U295" i="2"/>
  <c r="V295" i="2" s="1"/>
  <c r="U296" i="2"/>
  <c r="V296" i="2" s="1"/>
  <c r="U297" i="2"/>
  <c r="V297" i="2" s="1"/>
  <c r="U298" i="2"/>
  <c r="V298" i="2" s="1"/>
  <c r="U299" i="2"/>
  <c r="V299" i="2" s="1"/>
  <c r="U300" i="2"/>
  <c r="V300" i="2" s="1"/>
  <c r="U301" i="2"/>
  <c r="V301" i="2" s="1"/>
  <c r="U302" i="2"/>
  <c r="V302" i="2" s="1"/>
  <c r="U303" i="2"/>
  <c r="V303" i="2" s="1"/>
  <c r="U304" i="2"/>
  <c r="V304" i="2" s="1"/>
  <c r="U305" i="2"/>
  <c r="V305" i="2" s="1"/>
  <c r="U306" i="2"/>
  <c r="V306" i="2" s="1"/>
  <c r="U307" i="2"/>
  <c r="V307" i="2" s="1"/>
  <c r="U308" i="2"/>
  <c r="V308" i="2" s="1"/>
  <c r="U309" i="2"/>
  <c r="V309" i="2" s="1"/>
  <c r="U310" i="2"/>
  <c r="V310" i="2" s="1"/>
  <c r="U311" i="2"/>
  <c r="V311" i="2" s="1"/>
  <c r="U312" i="2"/>
  <c r="V312" i="2" s="1"/>
  <c r="U313" i="2"/>
  <c r="V313" i="2" s="1"/>
  <c r="U314" i="2"/>
  <c r="V314" i="2" s="1"/>
  <c r="U315" i="2"/>
  <c r="V315" i="2" s="1"/>
  <c r="U316" i="2"/>
  <c r="V316" i="2" s="1"/>
  <c r="U317" i="2"/>
  <c r="V317" i="2" s="1"/>
  <c r="U318" i="2"/>
  <c r="V318" i="2" s="1"/>
  <c r="U319" i="2"/>
  <c r="V319" i="2" s="1"/>
  <c r="U320" i="2"/>
  <c r="V320" i="2" s="1"/>
  <c r="U321" i="2"/>
  <c r="V321" i="2" s="1"/>
  <c r="U322" i="2"/>
  <c r="V322" i="2" s="1"/>
  <c r="U323" i="2"/>
  <c r="V323" i="2" s="1"/>
  <c r="U324" i="2"/>
  <c r="V324" i="2" s="1"/>
  <c r="U325" i="2"/>
  <c r="V325" i="2" s="1"/>
  <c r="U326" i="2"/>
  <c r="V326" i="2" s="1"/>
  <c r="U327" i="2"/>
  <c r="V327" i="2" s="1"/>
  <c r="U328" i="2"/>
  <c r="V328" i="2" s="1"/>
  <c r="U329" i="2"/>
  <c r="V329" i="2" s="1"/>
  <c r="U330" i="2"/>
  <c r="V330" i="2" s="1"/>
  <c r="U331" i="2"/>
  <c r="V331" i="2" s="1"/>
  <c r="U332" i="2"/>
  <c r="V332" i="2" s="1"/>
  <c r="U333" i="2"/>
  <c r="V333" i="2" s="1"/>
  <c r="U334" i="2"/>
  <c r="V334" i="2" s="1"/>
  <c r="U335" i="2"/>
  <c r="V335" i="2" s="1"/>
  <c r="U336" i="2"/>
  <c r="V336" i="2" s="1"/>
  <c r="U337" i="2"/>
  <c r="V337" i="2" s="1"/>
  <c r="U338" i="2"/>
  <c r="V338" i="2" s="1"/>
  <c r="U339" i="2"/>
  <c r="V339" i="2" s="1"/>
  <c r="U340" i="2"/>
  <c r="V340" i="2" s="1"/>
  <c r="U341" i="2"/>
  <c r="V341" i="2" s="1"/>
  <c r="U342" i="2"/>
  <c r="V342" i="2" s="1"/>
  <c r="U343" i="2"/>
  <c r="V343" i="2" s="1"/>
  <c r="U344" i="2"/>
  <c r="V344" i="2" s="1"/>
  <c r="U345" i="2"/>
  <c r="V345" i="2" s="1"/>
  <c r="U346" i="2"/>
  <c r="V346" i="2" s="1"/>
  <c r="U347" i="2"/>
  <c r="V347" i="2" s="1"/>
  <c r="U348" i="2"/>
  <c r="V348" i="2" s="1"/>
  <c r="U349" i="2"/>
  <c r="V349" i="2" s="1"/>
  <c r="U350" i="2"/>
  <c r="V350" i="2" s="1"/>
  <c r="U351" i="2"/>
  <c r="V351" i="2" s="1"/>
  <c r="U352" i="2"/>
  <c r="V352" i="2" s="1"/>
  <c r="U353" i="2"/>
  <c r="V353" i="2" s="1"/>
  <c r="U354" i="2"/>
  <c r="V354" i="2" s="1"/>
  <c r="U355" i="2"/>
  <c r="V355" i="2" s="1"/>
  <c r="U356" i="2"/>
  <c r="V356" i="2" s="1"/>
  <c r="U357" i="2"/>
  <c r="V357" i="2" s="1"/>
  <c r="U358" i="2"/>
  <c r="V358" i="2" s="1"/>
  <c r="U359" i="2"/>
  <c r="V359" i="2" s="1"/>
  <c r="U360" i="2"/>
  <c r="V360" i="2" s="1"/>
  <c r="U361" i="2"/>
  <c r="V361" i="2" s="1"/>
  <c r="U362" i="2"/>
  <c r="V362" i="2" s="1"/>
  <c r="U363" i="2"/>
  <c r="V363" i="2" s="1"/>
  <c r="U364" i="2"/>
  <c r="V364" i="2" s="1"/>
  <c r="U365" i="2"/>
  <c r="V365" i="2" s="1"/>
  <c r="U366" i="2"/>
  <c r="V366" i="2" s="1"/>
  <c r="U367" i="2"/>
  <c r="V367" i="2" s="1"/>
  <c r="U368" i="2"/>
  <c r="V368" i="2" s="1"/>
  <c r="U369" i="2"/>
  <c r="V369" i="2" s="1"/>
  <c r="U370" i="2"/>
  <c r="V370" i="2" s="1"/>
  <c r="U371" i="2"/>
  <c r="V371" i="2" s="1"/>
  <c r="U372" i="2"/>
  <c r="V372" i="2" s="1"/>
  <c r="U373" i="2"/>
  <c r="V373" i="2" s="1"/>
  <c r="U374" i="2"/>
  <c r="V374" i="2" s="1"/>
  <c r="U375" i="2"/>
  <c r="V375" i="2" s="1"/>
  <c r="U376" i="2"/>
  <c r="V376" i="2" s="1"/>
  <c r="U377" i="2"/>
  <c r="V377" i="2" s="1"/>
  <c r="U378" i="2"/>
  <c r="V378" i="2" s="1"/>
  <c r="U113" i="2"/>
  <c r="V113" i="2" s="1"/>
  <c r="U379" i="2"/>
  <c r="V379" i="2" s="1"/>
  <c r="U380" i="2"/>
  <c r="V380" i="2" s="1"/>
  <c r="U381" i="2"/>
  <c r="V381" i="2" s="1"/>
  <c r="U382" i="2"/>
  <c r="V382" i="2" s="1"/>
  <c r="U383" i="2"/>
  <c r="V383" i="2" s="1"/>
  <c r="U384" i="2"/>
  <c r="V384" i="2" s="1"/>
  <c r="U385" i="2"/>
  <c r="V385" i="2" s="1"/>
  <c r="U386" i="2"/>
  <c r="V386" i="2" s="1"/>
  <c r="U387" i="2"/>
  <c r="V387" i="2" s="1"/>
  <c r="U388" i="2"/>
  <c r="V388" i="2" s="1"/>
  <c r="U389" i="2"/>
  <c r="V389" i="2" s="1"/>
  <c r="U390" i="2"/>
  <c r="V390" i="2" s="1"/>
  <c r="U391" i="2"/>
  <c r="V391" i="2" s="1"/>
  <c r="U392" i="2"/>
  <c r="V392" i="2" s="1"/>
  <c r="U393" i="2"/>
  <c r="V393" i="2" s="1"/>
  <c r="U394" i="2"/>
  <c r="V394" i="2" s="1"/>
  <c r="U395" i="2"/>
  <c r="V395" i="2" s="1"/>
  <c r="U396" i="2"/>
  <c r="V396" i="2" s="1"/>
  <c r="U397" i="2"/>
  <c r="V397" i="2" s="1"/>
  <c r="U398" i="2"/>
  <c r="V398" i="2" s="1"/>
  <c r="U399" i="2"/>
  <c r="V399" i="2" s="1"/>
  <c r="U400" i="2"/>
  <c r="V400" i="2" s="1"/>
  <c r="U401" i="2"/>
  <c r="V401" i="2" s="1"/>
  <c r="U402" i="2"/>
  <c r="V402" i="2" s="1"/>
  <c r="U403" i="2"/>
  <c r="V403" i="2" s="1"/>
  <c r="U404" i="2"/>
  <c r="V404" i="2" s="1"/>
  <c r="U405" i="2"/>
  <c r="V405" i="2" s="1"/>
  <c r="U406" i="2"/>
  <c r="V406" i="2" s="1"/>
  <c r="U407" i="2"/>
  <c r="V407" i="2" s="1"/>
  <c r="U408" i="2"/>
  <c r="V408" i="2" s="1"/>
  <c r="U409" i="2"/>
  <c r="V409" i="2" s="1"/>
  <c r="U410" i="2"/>
  <c r="V410" i="2" s="1"/>
  <c r="U411" i="2"/>
  <c r="V411" i="2" s="1"/>
  <c r="U412" i="2"/>
  <c r="V412" i="2" s="1"/>
  <c r="U413" i="2"/>
  <c r="V413" i="2" s="1"/>
  <c r="U414" i="2"/>
  <c r="V414" i="2" s="1"/>
  <c r="U415" i="2"/>
  <c r="V415" i="2" s="1"/>
  <c r="U416" i="2"/>
  <c r="V416" i="2" s="1"/>
  <c r="U417" i="2"/>
  <c r="V417" i="2" s="1"/>
  <c r="U418" i="2"/>
  <c r="V418" i="2" s="1"/>
  <c r="U419" i="2"/>
  <c r="V419" i="2" s="1"/>
  <c r="U420" i="2"/>
  <c r="V420" i="2" s="1"/>
  <c r="U421" i="2"/>
  <c r="V421" i="2" s="1"/>
  <c r="U422" i="2"/>
  <c r="V422" i="2" s="1"/>
  <c r="U423" i="2"/>
  <c r="V423" i="2" s="1"/>
  <c r="U424" i="2"/>
  <c r="V424" i="2" s="1"/>
  <c r="U425" i="2"/>
  <c r="V425" i="2" s="1"/>
  <c r="U426" i="2"/>
  <c r="V426" i="2" s="1"/>
  <c r="U427" i="2"/>
  <c r="V427" i="2" s="1"/>
  <c r="U428" i="2"/>
  <c r="V428" i="2" s="1"/>
  <c r="U429" i="2"/>
  <c r="V429" i="2" s="1"/>
  <c r="U430" i="2"/>
  <c r="V430" i="2" s="1"/>
  <c r="U431" i="2"/>
  <c r="V431" i="2" s="1"/>
  <c r="U432" i="2"/>
  <c r="V432" i="2" s="1"/>
  <c r="U433" i="2"/>
  <c r="V433" i="2" s="1"/>
  <c r="U434" i="2"/>
  <c r="V434" i="2" s="1"/>
  <c r="U435" i="2"/>
  <c r="V435" i="2" s="1"/>
  <c r="U436" i="2"/>
  <c r="V436" i="2" s="1"/>
  <c r="U437" i="2"/>
  <c r="V437" i="2" s="1"/>
  <c r="U438" i="2"/>
  <c r="V438" i="2" s="1"/>
  <c r="U439" i="2"/>
  <c r="V439" i="2" s="1"/>
  <c r="U440" i="2"/>
  <c r="V440" i="2" s="1"/>
  <c r="U441" i="2"/>
  <c r="V441" i="2" s="1"/>
  <c r="U442" i="2"/>
  <c r="V442" i="2" s="1"/>
  <c r="U443" i="2"/>
  <c r="V443" i="2" s="1"/>
  <c r="U444" i="2"/>
  <c r="V444" i="2" s="1"/>
  <c r="U445" i="2"/>
  <c r="V445" i="2" s="1"/>
  <c r="U446" i="2"/>
  <c r="V446" i="2" s="1"/>
  <c r="U447" i="2"/>
  <c r="V447" i="2" s="1"/>
  <c r="U448" i="2"/>
  <c r="V448" i="2" s="1"/>
  <c r="U449" i="2"/>
  <c r="V449" i="2" s="1"/>
  <c r="U450" i="2"/>
  <c r="V450" i="2" s="1"/>
  <c r="U451" i="2"/>
  <c r="V451" i="2" s="1"/>
  <c r="U452" i="2"/>
  <c r="V452" i="2" s="1"/>
  <c r="U453" i="2"/>
  <c r="V453" i="2" s="1"/>
  <c r="U454" i="2"/>
  <c r="V454" i="2" s="1"/>
  <c r="U455" i="2"/>
  <c r="V455" i="2" s="1"/>
  <c r="U456" i="2"/>
  <c r="V456" i="2" s="1"/>
  <c r="U457" i="2"/>
  <c r="V457" i="2" s="1"/>
  <c r="U458" i="2"/>
  <c r="V458" i="2" s="1"/>
  <c r="U459" i="2"/>
  <c r="V459" i="2" s="1"/>
  <c r="U460" i="2"/>
  <c r="V460" i="2" s="1"/>
  <c r="U461" i="2"/>
  <c r="V461" i="2" s="1"/>
  <c r="U462" i="2"/>
  <c r="V462" i="2" s="1"/>
  <c r="U463" i="2"/>
  <c r="V463" i="2" s="1"/>
  <c r="U464" i="2"/>
  <c r="V464" i="2" s="1"/>
  <c r="U465" i="2"/>
  <c r="V465" i="2" s="1"/>
  <c r="U466" i="2"/>
  <c r="V466" i="2" s="1"/>
  <c r="U467" i="2"/>
  <c r="V467" i="2" s="1"/>
  <c r="U468" i="2"/>
  <c r="V468" i="2" s="1"/>
  <c r="U469" i="2"/>
  <c r="V469" i="2" s="1"/>
  <c r="U470" i="2"/>
  <c r="V470" i="2" s="1"/>
  <c r="U471" i="2"/>
  <c r="V471" i="2" s="1"/>
  <c r="U472" i="2"/>
  <c r="V472" i="2" s="1"/>
  <c r="U473" i="2"/>
  <c r="V473" i="2" s="1"/>
  <c r="U474" i="2"/>
  <c r="V474" i="2" s="1"/>
  <c r="U475" i="2"/>
  <c r="V475" i="2" s="1"/>
  <c r="U476" i="2"/>
  <c r="V476" i="2" s="1"/>
  <c r="U477" i="2"/>
  <c r="V477" i="2" s="1"/>
  <c r="U478" i="2"/>
  <c r="V478" i="2" s="1"/>
  <c r="U479" i="2"/>
  <c r="V479" i="2" s="1"/>
  <c r="U71" i="2"/>
  <c r="V71" i="2" s="1"/>
  <c r="U480" i="2"/>
  <c r="V480" i="2" s="1"/>
  <c r="U481" i="2"/>
  <c r="V481" i="2" s="1"/>
  <c r="U482" i="2"/>
  <c r="V482" i="2" s="1"/>
  <c r="U483" i="2"/>
  <c r="V483" i="2" s="1"/>
  <c r="U484" i="2"/>
  <c r="V484" i="2" s="1"/>
  <c r="U485" i="2"/>
  <c r="V485" i="2" s="1"/>
  <c r="U486" i="2"/>
  <c r="V486" i="2" s="1"/>
  <c r="U487" i="2"/>
  <c r="V487" i="2" s="1"/>
  <c r="U488" i="2"/>
  <c r="V488" i="2" s="1"/>
  <c r="U489" i="2"/>
  <c r="V489" i="2" s="1"/>
  <c r="U490" i="2"/>
  <c r="V490" i="2" s="1"/>
  <c r="U491" i="2"/>
  <c r="V491" i="2" s="1"/>
  <c r="U492" i="2"/>
  <c r="V492" i="2" s="1"/>
  <c r="U493" i="2"/>
  <c r="V493" i="2" s="1"/>
  <c r="U494" i="2"/>
  <c r="V494" i="2" s="1"/>
  <c r="U495" i="2"/>
  <c r="V495" i="2" s="1"/>
  <c r="U496" i="2"/>
  <c r="V496" i="2" s="1"/>
  <c r="U497" i="2"/>
  <c r="V497" i="2" s="1"/>
  <c r="U26" i="2"/>
  <c r="V26" i="2" s="1"/>
  <c r="U3" i="2"/>
  <c r="V3" i="2" s="1"/>
  <c r="X493" i="2" l="1"/>
  <c r="W493" i="2"/>
  <c r="X398" i="2"/>
  <c r="W398" i="2"/>
  <c r="X281" i="2"/>
  <c r="W281" i="2"/>
  <c r="X96" i="2"/>
  <c r="W96" i="2"/>
  <c r="X470" i="2"/>
  <c r="W470" i="2"/>
  <c r="X430" i="2"/>
  <c r="W430" i="2"/>
  <c r="X375" i="2"/>
  <c r="W375" i="2"/>
  <c r="X319" i="2"/>
  <c r="W319" i="2"/>
  <c r="X250" i="2"/>
  <c r="W250" i="2"/>
  <c r="X195" i="2"/>
  <c r="W195" i="2"/>
  <c r="X125" i="2"/>
  <c r="W125" i="2"/>
  <c r="X78" i="2"/>
  <c r="W78" i="2"/>
  <c r="X2" i="2"/>
  <c r="W2" i="2"/>
  <c r="X492" i="2"/>
  <c r="W492" i="2"/>
  <c r="X453" i="2"/>
  <c r="W453" i="2"/>
  <c r="X405" i="2"/>
  <c r="W405" i="2"/>
  <c r="X366" i="2"/>
  <c r="W366" i="2"/>
  <c r="X326" i="2"/>
  <c r="W326" i="2"/>
  <c r="X294" i="2"/>
  <c r="W294" i="2"/>
  <c r="X264" i="2"/>
  <c r="W264" i="2"/>
  <c r="X234" i="2"/>
  <c r="W234" i="2"/>
  <c r="X202" i="2"/>
  <c r="W202" i="2"/>
  <c r="X194" i="2"/>
  <c r="W194" i="2"/>
  <c r="X127" i="2"/>
  <c r="W127" i="2"/>
  <c r="W171" i="2"/>
  <c r="X171" i="2"/>
  <c r="W147" i="2"/>
  <c r="X147" i="2"/>
  <c r="W139" i="2"/>
  <c r="X139" i="2"/>
  <c r="W131" i="2"/>
  <c r="X131" i="2"/>
  <c r="X122" i="2"/>
  <c r="W122" i="2"/>
  <c r="X111" i="2"/>
  <c r="W111" i="2"/>
  <c r="W97" i="2"/>
  <c r="X97" i="2"/>
  <c r="X91" i="2"/>
  <c r="W91" i="2"/>
  <c r="X109" i="2"/>
  <c r="W109" i="2"/>
  <c r="X67" i="2"/>
  <c r="W67" i="2"/>
  <c r="X69" i="2"/>
  <c r="W69" i="2"/>
  <c r="X64" i="2"/>
  <c r="W64" i="2"/>
  <c r="X53" i="2"/>
  <c r="W53" i="2"/>
  <c r="W40" i="2"/>
  <c r="X40" i="2"/>
  <c r="X39" i="2"/>
  <c r="W39" i="2"/>
  <c r="W18" i="2"/>
  <c r="X18" i="2"/>
  <c r="X22" i="2"/>
  <c r="W22" i="2"/>
  <c r="X10" i="2"/>
  <c r="W10" i="2"/>
  <c r="X4" i="2"/>
  <c r="W4" i="2"/>
  <c r="X446" i="2"/>
  <c r="W446" i="2"/>
  <c r="X382" i="2"/>
  <c r="W382" i="2"/>
  <c r="X311" i="2"/>
  <c r="W311" i="2"/>
  <c r="W74" i="2"/>
  <c r="X74" i="2"/>
  <c r="X211" i="2"/>
  <c r="W211" i="2"/>
  <c r="X156" i="2"/>
  <c r="W156" i="2"/>
  <c r="X107" i="2"/>
  <c r="W107" i="2"/>
  <c r="X32" i="2"/>
  <c r="W32" i="2"/>
  <c r="X484" i="2"/>
  <c r="W484" i="2"/>
  <c r="X461" i="2"/>
  <c r="W461" i="2"/>
  <c r="X429" i="2"/>
  <c r="W429" i="2"/>
  <c r="X397" i="2"/>
  <c r="W397" i="2"/>
  <c r="X374" i="2"/>
  <c r="W374" i="2"/>
  <c r="X342" i="2"/>
  <c r="W342" i="2"/>
  <c r="X318" i="2"/>
  <c r="W318" i="2"/>
  <c r="X60" i="2"/>
  <c r="W60" i="2"/>
  <c r="X257" i="2"/>
  <c r="W257" i="2"/>
  <c r="X226" i="2"/>
  <c r="W226" i="2"/>
  <c r="X155" i="2"/>
  <c r="W155" i="2"/>
  <c r="X3" i="2"/>
  <c r="W3" i="2"/>
  <c r="X491" i="2"/>
  <c r="W491" i="2"/>
  <c r="X483" i="2"/>
  <c r="W483" i="2"/>
  <c r="X476" i="2"/>
  <c r="W476" i="2"/>
  <c r="X468" i="2"/>
  <c r="W468" i="2"/>
  <c r="X460" i="2"/>
  <c r="W460" i="2"/>
  <c r="X452" i="2"/>
  <c r="W452" i="2"/>
  <c r="X444" i="2"/>
  <c r="W444" i="2"/>
  <c r="X436" i="2"/>
  <c r="W436" i="2"/>
  <c r="X428" i="2"/>
  <c r="W428" i="2"/>
  <c r="X420" i="2"/>
  <c r="W420" i="2"/>
  <c r="X412" i="2"/>
  <c r="W412" i="2"/>
  <c r="X404" i="2"/>
  <c r="W404" i="2"/>
  <c r="X396" i="2"/>
  <c r="W396" i="2"/>
  <c r="X388" i="2"/>
  <c r="W388" i="2"/>
  <c r="X380" i="2"/>
  <c r="W380" i="2"/>
  <c r="X373" i="2"/>
  <c r="W373" i="2"/>
  <c r="X365" i="2"/>
  <c r="W365" i="2"/>
  <c r="X357" i="2"/>
  <c r="W357" i="2"/>
  <c r="X349" i="2"/>
  <c r="W349" i="2"/>
  <c r="X341" i="2"/>
  <c r="W341" i="2"/>
  <c r="X333" i="2"/>
  <c r="W333" i="2"/>
  <c r="X325" i="2"/>
  <c r="W325" i="2"/>
  <c r="X317" i="2"/>
  <c r="W317" i="2"/>
  <c r="X309" i="2"/>
  <c r="W309" i="2"/>
  <c r="X301" i="2"/>
  <c r="W301" i="2"/>
  <c r="X293" i="2"/>
  <c r="W293" i="2"/>
  <c r="X286" i="2"/>
  <c r="W286" i="2"/>
  <c r="X279" i="2"/>
  <c r="W279" i="2"/>
  <c r="X271" i="2"/>
  <c r="W271" i="2"/>
  <c r="X263" i="2"/>
  <c r="W263" i="2"/>
  <c r="W256" i="2"/>
  <c r="X256" i="2"/>
  <c r="X77" i="2"/>
  <c r="W77" i="2"/>
  <c r="X241" i="2"/>
  <c r="W241" i="2"/>
  <c r="X233" i="2"/>
  <c r="W233" i="2"/>
  <c r="X225" i="2"/>
  <c r="W225" i="2"/>
  <c r="X217" i="2"/>
  <c r="W217" i="2"/>
  <c r="X209" i="2"/>
  <c r="W209" i="2"/>
  <c r="X201" i="2"/>
  <c r="W201" i="2"/>
  <c r="X193" i="2"/>
  <c r="W193" i="2"/>
  <c r="W186" i="2"/>
  <c r="X186" i="2"/>
  <c r="X178" i="2"/>
  <c r="W178" i="2"/>
  <c r="X170" i="2"/>
  <c r="W170" i="2"/>
  <c r="X162" i="2"/>
  <c r="W162" i="2"/>
  <c r="X154" i="2"/>
  <c r="W154" i="2"/>
  <c r="X146" i="2"/>
  <c r="W146" i="2"/>
  <c r="X138" i="2"/>
  <c r="W138" i="2"/>
  <c r="X130" i="2"/>
  <c r="W130" i="2"/>
  <c r="X123" i="2"/>
  <c r="W123" i="2"/>
  <c r="X117" i="2"/>
  <c r="W117" i="2"/>
  <c r="W101" i="2"/>
  <c r="X101" i="2"/>
  <c r="X95" i="2"/>
  <c r="W95" i="2"/>
  <c r="X84" i="2"/>
  <c r="W84" i="2"/>
  <c r="X76" i="2"/>
  <c r="W76" i="2"/>
  <c r="X79" i="2"/>
  <c r="W79" i="2"/>
  <c r="X63" i="2"/>
  <c r="W63" i="2"/>
  <c r="X58" i="2"/>
  <c r="W58" i="2"/>
  <c r="W42" i="2"/>
  <c r="X42" i="2"/>
  <c r="X35" i="2"/>
  <c r="W35" i="2"/>
  <c r="X28" i="2"/>
  <c r="W28" i="2"/>
  <c r="X16" i="2"/>
  <c r="W16" i="2"/>
  <c r="X13" i="2"/>
  <c r="W13" i="2"/>
  <c r="X485" i="2"/>
  <c r="W485" i="2"/>
  <c r="X414" i="2"/>
  <c r="W414" i="2"/>
  <c r="X335" i="2"/>
  <c r="W335" i="2"/>
  <c r="X265" i="2"/>
  <c r="W265" i="2"/>
  <c r="X172" i="2"/>
  <c r="W172" i="2"/>
  <c r="W56" i="2"/>
  <c r="X56" i="2"/>
  <c r="X469" i="2"/>
  <c r="W469" i="2"/>
  <c r="X437" i="2"/>
  <c r="W437" i="2"/>
  <c r="X413" i="2"/>
  <c r="W413" i="2"/>
  <c r="X381" i="2"/>
  <c r="W381" i="2"/>
  <c r="X350" i="2"/>
  <c r="W350" i="2"/>
  <c r="X310" i="2"/>
  <c r="W310" i="2"/>
  <c r="X280" i="2"/>
  <c r="W280" i="2"/>
  <c r="X249" i="2"/>
  <c r="W249" i="2"/>
  <c r="W218" i="2"/>
  <c r="X218" i="2"/>
  <c r="X179" i="2"/>
  <c r="W179" i="2"/>
  <c r="W26" i="2"/>
  <c r="X26" i="2"/>
  <c r="X490" i="2"/>
  <c r="W490" i="2"/>
  <c r="X482" i="2"/>
  <c r="W482" i="2"/>
  <c r="X475" i="2"/>
  <c r="W475" i="2"/>
  <c r="X467" i="2"/>
  <c r="W467" i="2"/>
  <c r="X459" i="2"/>
  <c r="W459" i="2"/>
  <c r="X451" i="2"/>
  <c r="W451" i="2"/>
  <c r="X443" i="2"/>
  <c r="W443" i="2"/>
  <c r="X435" i="2"/>
  <c r="W435" i="2"/>
  <c r="X427" i="2"/>
  <c r="W427" i="2"/>
  <c r="X419" i="2"/>
  <c r="W419" i="2"/>
  <c r="X411" i="2"/>
  <c r="W411" i="2"/>
  <c r="X403" i="2"/>
  <c r="W403" i="2"/>
  <c r="X395" i="2"/>
  <c r="W395" i="2"/>
  <c r="X387" i="2"/>
  <c r="W387" i="2"/>
  <c r="X379" i="2"/>
  <c r="W379" i="2"/>
  <c r="X372" i="2"/>
  <c r="W372" i="2"/>
  <c r="X364" i="2"/>
  <c r="W364" i="2"/>
  <c r="X356" i="2"/>
  <c r="W356" i="2"/>
  <c r="X348" i="2"/>
  <c r="W348" i="2"/>
  <c r="X340" i="2"/>
  <c r="W340" i="2"/>
  <c r="X332" i="2"/>
  <c r="W332" i="2"/>
  <c r="X324" i="2"/>
  <c r="W324" i="2"/>
  <c r="X316" i="2"/>
  <c r="W316" i="2"/>
  <c r="X308" i="2"/>
  <c r="W308" i="2"/>
  <c r="X300" i="2"/>
  <c r="W300" i="2"/>
  <c r="X292" i="2"/>
  <c r="W292" i="2"/>
  <c r="X285" i="2"/>
  <c r="W285" i="2"/>
  <c r="W278" i="2"/>
  <c r="X278" i="2"/>
  <c r="X270" i="2"/>
  <c r="W270" i="2"/>
  <c r="X262" i="2"/>
  <c r="W262" i="2"/>
  <c r="X255" i="2"/>
  <c r="W255" i="2"/>
  <c r="X248" i="2"/>
  <c r="W248" i="2"/>
  <c r="X240" i="2"/>
  <c r="W240" i="2"/>
  <c r="X232" i="2"/>
  <c r="W232" i="2"/>
  <c r="W224" i="2"/>
  <c r="X224" i="2"/>
  <c r="X216" i="2"/>
  <c r="W216" i="2"/>
  <c r="X208" i="2"/>
  <c r="W208" i="2"/>
  <c r="X200" i="2"/>
  <c r="W200" i="2"/>
  <c r="W192" i="2"/>
  <c r="X192" i="2"/>
  <c r="X185" i="2"/>
  <c r="W185" i="2"/>
  <c r="X177" i="2"/>
  <c r="W177" i="2"/>
  <c r="X169" i="2"/>
  <c r="W169" i="2"/>
  <c r="X161" i="2"/>
  <c r="W161" i="2"/>
  <c r="X153" i="2"/>
  <c r="W153" i="2"/>
  <c r="X145" i="2"/>
  <c r="W145" i="2"/>
  <c r="X137" i="2"/>
  <c r="W137" i="2"/>
  <c r="X129" i="2"/>
  <c r="W129" i="2"/>
  <c r="W118" i="2"/>
  <c r="X118" i="2"/>
  <c r="X116" i="2"/>
  <c r="W116" i="2"/>
  <c r="W99" i="2"/>
  <c r="X99" i="2"/>
  <c r="W87" i="2"/>
  <c r="X87" i="2"/>
  <c r="X92" i="2"/>
  <c r="W92" i="2"/>
  <c r="X73" i="2"/>
  <c r="W73" i="2"/>
  <c r="W100" i="2"/>
  <c r="X100" i="2"/>
  <c r="X59" i="2"/>
  <c r="W59" i="2"/>
  <c r="X52" i="2"/>
  <c r="W52" i="2"/>
  <c r="X30" i="2"/>
  <c r="W30" i="2"/>
  <c r="X46" i="2"/>
  <c r="W46" i="2"/>
  <c r="X23" i="2"/>
  <c r="W23" i="2"/>
  <c r="X21" i="2"/>
  <c r="W21" i="2"/>
  <c r="X9" i="2"/>
  <c r="W9" i="2"/>
  <c r="X438" i="2"/>
  <c r="W438" i="2"/>
  <c r="X367" i="2"/>
  <c r="W367" i="2"/>
  <c r="X327" i="2"/>
  <c r="W327" i="2"/>
  <c r="X273" i="2"/>
  <c r="W273" i="2"/>
  <c r="X219" i="2"/>
  <c r="W219" i="2"/>
  <c r="X164" i="2"/>
  <c r="W164" i="2"/>
  <c r="X119" i="2"/>
  <c r="W119" i="2"/>
  <c r="W47" i="2"/>
  <c r="X47" i="2"/>
  <c r="X477" i="2"/>
  <c r="W477" i="2"/>
  <c r="X445" i="2"/>
  <c r="W445" i="2"/>
  <c r="X421" i="2"/>
  <c r="W421" i="2"/>
  <c r="X389" i="2"/>
  <c r="W389" i="2"/>
  <c r="X358" i="2"/>
  <c r="W358" i="2"/>
  <c r="X334" i="2"/>
  <c r="W334" i="2"/>
  <c r="X302" i="2"/>
  <c r="W302" i="2"/>
  <c r="X272" i="2"/>
  <c r="W272" i="2"/>
  <c r="X242" i="2"/>
  <c r="W242" i="2"/>
  <c r="X210" i="2"/>
  <c r="W210" i="2"/>
  <c r="X163" i="2"/>
  <c r="W163" i="2"/>
  <c r="X497" i="2"/>
  <c r="W497" i="2"/>
  <c r="X489" i="2"/>
  <c r="W489" i="2"/>
  <c r="X481" i="2"/>
  <c r="W481" i="2"/>
  <c r="X474" i="2"/>
  <c r="W474" i="2"/>
  <c r="X466" i="2"/>
  <c r="W466" i="2"/>
  <c r="X458" i="2"/>
  <c r="W458" i="2"/>
  <c r="X450" i="2"/>
  <c r="W450" i="2"/>
  <c r="X442" i="2"/>
  <c r="W442" i="2"/>
  <c r="X434" i="2"/>
  <c r="W434" i="2"/>
  <c r="X426" i="2"/>
  <c r="W426" i="2"/>
  <c r="X418" i="2"/>
  <c r="W418" i="2"/>
  <c r="X410" i="2"/>
  <c r="W410" i="2"/>
  <c r="X402" i="2"/>
  <c r="W402" i="2"/>
  <c r="X394" i="2"/>
  <c r="W394" i="2"/>
  <c r="X386" i="2"/>
  <c r="W386" i="2"/>
  <c r="X113" i="2"/>
  <c r="W113" i="2"/>
  <c r="X371" i="2"/>
  <c r="W371" i="2"/>
  <c r="X363" i="2"/>
  <c r="W363" i="2"/>
  <c r="X355" i="2"/>
  <c r="W355" i="2"/>
  <c r="X347" i="2"/>
  <c r="W347" i="2"/>
  <c r="X339" i="2"/>
  <c r="W339" i="2"/>
  <c r="X331" i="2"/>
  <c r="W331" i="2"/>
  <c r="X323" i="2"/>
  <c r="W323" i="2"/>
  <c r="X315" i="2"/>
  <c r="W315" i="2"/>
  <c r="X307" i="2"/>
  <c r="W307" i="2"/>
  <c r="X299" i="2"/>
  <c r="W299" i="2"/>
  <c r="X291" i="2"/>
  <c r="W291" i="2"/>
  <c r="X284" i="2"/>
  <c r="W284" i="2"/>
  <c r="X277" i="2"/>
  <c r="W277" i="2"/>
  <c r="X269" i="2"/>
  <c r="W269" i="2"/>
  <c r="X261" i="2"/>
  <c r="W261" i="2"/>
  <c r="X254" i="2"/>
  <c r="W254" i="2"/>
  <c r="X247" i="2"/>
  <c r="W247" i="2"/>
  <c r="W239" i="2"/>
  <c r="X239" i="2"/>
  <c r="X231" i="2"/>
  <c r="W231" i="2"/>
  <c r="X223" i="2"/>
  <c r="W223" i="2"/>
  <c r="X215" i="2"/>
  <c r="W215" i="2"/>
  <c r="X207" i="2"/>
  <c r="W207" i="2"/>
  <c r="X199" i="2"/>
  <c r="W199" i="2"/>
  <c r="X191" i="2"/>
  <c r="W191" i="2"/>
  <c r="X184" i="2"/>
  <c r="W184" i="2"/>
  <c r="X176" i="2"/>
  <c r="W176" i="2"/>
  <c r="X168" i="2"/>
  <c r="W168" i="2"/>
  <c r="W160" i="2"/>
  <c r="X160" i="2"/>
  <c r="W152" i="2"/>
  <c r="X152" i="2"/>
  <c r="W144" i="2"/>
  <c r="X144" i="2"/>
  <c r="W136" i="2"/>
  <c r="X136" i="2"/>
  <c r="X24" i="2"/>
  <c r="W24" i="2"/>
  <c r="X121" i="2"/>
  <c r="W121" i="2"/>
  <c r="X114" i="2"/>
  <c r="W114" i="2"/>
  <c r="X98" i="2"/>
  <c r="W98" i="2"/>
  <c r="X90" i="2"/>
  <c r="W90" i="2"/>
  <c r="X83" i="2"/>
  <c r="W83" i="2"/>
  <c r="X65" i="2"/>
  <c r="W65" i="2"/>
  <c r="W62" i="2"/>
  <c r="X62" i="2"/>
  <c r="X66" i="2"/>
  <c r="W66" i="2"/>
  <c r="X55" i="2"/>
  <c r="W55" i="2"/>
  <c r="X44" i="2"/>
  <c r="W44" i="2"/>
  <c r="X20" i="2"/>
  <c r="W20" i="2"/>
  <c r="X31" i="2"/>
  <c r="W31" i="2"/>
  <c r="X15" i="2"/>
  <c r="W15" i="2"/>
  <c r="X5" i="2"/>
  <c r="W5" i="2"/>
  <c r="X454" i="2"/>
  <c r="W454" i="2"/>
  <c r="X390" i="2"/>
  <c r="W390" i="2"/>
  <c r="X343" i="2"/>
  <c r="W343" i="2"/>
  <c r="X287" i="2"/>
  <c r="W287" i="2"/>
  <c r="X243" i="2"/>
  <c r="W243" i="2"/>
  <c r="W203" i="2"/>
  <c r="X203" i="2"/>
  <c r="X148" i="2"/>
  <c r="W148" i="2"/>
  <c r="X110" i="2"/>
  <c r="W110" i="2"/>
  <c r="X27" i="2"/>
  <c r="W27" i="2"/>
  <c r="X496" i="2"/>
  <c r="W496" i="2"/>
  <c r="X473" i="2"/>
  <c r="W473" i="2"/>
  <c r="X449" i="2"/>
  <c r="W449" i="2"/>
  <c r="X425" i="2"/>
  <c r="W425" i="2"/>
  <c r="X401" i="2"/>
  <c r="W401" i="2"/>
  <c r="X378" i="2"/>
  <c r="W378" i="2"/>
  <c r="X354" i="2"/>
  <c r="W354" i="2"/>
  <c r="X330" i="2"/>
  <c r="W330" i="2"/>
  <c r="X306" i="2"/>
  <c r="W306" i="2"/>
  <c r="X290" i="2"/>
  <c r="W290" i="2"/>
  <c r="X268" i="2"/>
  <c r="W268" i="2"/>
  <c r="W246" i="2"/>
  <c r="X246" i="2"/>
  <c r="X222" i="2"/>
  <c r="W222" i="2"/>
  <c r="X198" i="2"/>
  <c r="W198" i="2"/>
  <c r="X190" i="2"/>
  <c r="W190" i="2"/>
  <c r="X183" i="2"/>
  <c r="W183" i="2"/>
  <c r="X175" i="2"/>
  <c r="W175" i="2"/>
  <c r="X167" i="2"/>
  <c r="W167" i="2"/>
  <c r="X143" i="2"/>
  <c r="W143" i="2"/>
  <c r="X135" i="2"/>
  <c r="W135" i="2"/>
  <c r="X54" i="2"/>
  <c r="W54" i="2"/>
  <c r="X124" i="2"/>
  <c r="W124" i="2"/>
  <c r="X115" i="2"/>
  <c r="W115" i="2"/>
  <c r="X105" i="2"/>
  <c r="W105" i="2"/>
  <c r="X85" i="2"/>
  <c r="W85" i="2"/>
  <c r="X86" i="2"/>
  <c r="W86" i="2"/>
  <c r="X72" i="2"/>
  <c r="W72" i="2"/>
  <c r="W68" i="2"/>
  <c r="X68" i="2"/>
  <c r="X57" i="2"/>
  <c r="W57" i="2"/>
  <c r="X48" i="2"/>
  <c r="W48" i="2"/>
  <c r="W43" i="2"/>
  <c r="X43" i="2"/>
  <c r="X34" i="2"/>
  <c r="W34" i="2"/>
  <c r="X36" i="2"/>
  <c r="W36" i="2"/>
  <c r="X17" i="2"/>
  <c r="W17" i="2"/>
  <c r="X8" i="2"/>
  <c r="W8" i="2"/>
  <c r="X478" i="2"/>
  <c r="W478" i="2"/>
  <c r="X406" i="2"/>
  <c r="W406" i="2"/>
  <c r="X351" i="2"/>
  <c r="W351" i="2"/>
  <c r="X295" i="2"/>
  <c r="W295" i="2"/>
  <c r="X227" i="2"/>
  <c r="W227" i="2"/>
  <c r="X187" i="2"/>
  <c r="W187" i="2"/>
  <c r="X140" i="2"/>
  <c r="W140" i="2"/>
  <c r="X80" i="2"/>
  <c r="W80" i="2"/>
  <c r="X14" i="2"/>
  <c r="W14" i="2"/>
  <c r="X480" i="2"/>
  <c r="W480" i="2"/>
  <c r="X465" i="2"/>
  <c r="W465" i="2"/>
  <c r="X441" i="2"/>
  <c r="W441" i="2"/>
  <c r="X417" i="2"/>
  <c r="W417" i="2"/>
  <c r="X393" i="2"/>
  <c r="W393" i="2"/>
  <c r="X370" i="2"/>
  <c r="W370" i="2"/>
  <c r="X338" i="2"/>
  <c r="W338" i="2"/>
  <c r="X314" i="2"/>
  <c r="W314" i="2"/>
  <c r="X38" i="2"/>
  <c r="W38" i="2"/>
  <c r="W260" i="2"/>
  <c r="X260" i="2"/>
  <c r="X238" i="2"/>
  <c r="W238" i="2"/>
  <c r="W214" i="2"/>
  <c r="X214" i="2"/>
  <c r="X159" i="2"/>
  <c r="W159" i="2"/>
  <c r="X495" i="2"/>
  <c r="W495" i="2"/>
  <c r="X487" i="2"/>
  <c r="W487" i="2"/>
  <c r="W71" i="2"/>
  <c r="X71" i="2"/>
  <c r="X472" i="2"/>
  <c r="W472" i="2"/>
  <c r="X464" i="2"/>
  <c r="W464" i="2"/>
  <c r="X456" i="2"/>
  <c r="W456" i="2"/>
  <c r="X448" i="2"/>
  <c r="W448" i="2"/>
  <c r="X440" i="2"/>
  <c r="W440" i="2"/>
  <c r="X432" i="2"/>
  <c r="W432" i="2"/>
  <c r="X424" i="2"/>
  <c r="W424" i="2"/>
  <c r="X416" i="2"/>
  <c r="W416" i="2"/>
  <c r="X408" i="2"/>
  <c r="W408" i="2"/>
  <c r="X400" i="2"/>
  <c r="W400" i="2"/>
  <c r="X392" i="2"/>
  <c r="W392" i="2"/>
  <c r="X384" i="2"/>
  <c r="W384" i="2"/>
  <c r="X377" i="2"/>
  <c r="W377" i="2"/>
  <c r="X369" i="2"/>
  <c r="W369" i="2"/>
  <c r="X361" i="2"/>
  <c r="W361" i="2"/>
  <c r="X353" i="2"/>
  <c r="W353" i="2"/>
  <c r="X345" i="2"/>
  <c r="W345" i="2"/>
  <c r="X337" i="2"/>
  <c r="W337" i="2"/>
  <c r="X329" i="2"/>
  <c r="W329" i="2"/>
  <c r="X321" i="2"/>
  <c r="W321" i="2"/>
  <c r="X313" i="2"/>
  <c r="W313" i="2"/>
  <c r="X305" i="2"/>
  <c r="W305" i="2"/>
  <c r="X297" i="2"/>
  <c r="W297" i="2"/>
  <c r="X289" i="2"/>
  <c r="W289" i="2"/>
  <c r="X283" i="2"/>
  <c r="W283" i="2"/>
  <c r="X275" i="2"/>
  <c r="W275" i="2"/>
  <c r="W267" i="2"/>
  <c r="X267" i="2"/>
  <c r="X259" i="2"/>
  <c r="W259" i="2"/>
  <c r="X252" i="2"/>
  <c r="W252" i="2"/>
  <c r="X245" i="2"/>
  <c r="W245" i="2"/>
  <c r="X237" i="2"/>
  <c r="W237" i="2"/>
  <c r="X229" i="2"/>
  <c r="W229" i="2"/>
  <c r="X221" i="2"/>
  <c r="W221" i="2"/>
  <c r="X213" i="2"/>
  <c r="W213" i="2"/>
  <c r="X205" i="2"/>
  <c r="W205" i="2"/>
  <c r="X197" i="2"/>
  <c r="W197" i="2"/>
  <c r="X189" i="2"/>
  <c r="W189" i="2"/>
  <c r="W182" i="2"/>
  <c r="X182" i="2"/>
  <c r="X174" i="2"/>
  <c r="W174" i="2"/>
  <c r="X166" i="2"/>
  <c r="W166" i="2"/>
  <c r="X158" i="2"/>
  <c r="W158" i="2"/>
  <c r="X150" i="2"/>
  <c r="W150" i="2"/>
  <c r="X142" i="2"/>
  <c r="W142" i="2"/>
  <c r="X134" i="2"/>
  <c r="W134" i="2"/>
  <c r="W128" i="2"/>
  <c r="X128" i="2"/>
  <c r="X120" i="2"/>
  <c r="W120" i="2"/>
  <c r="X104" i="2"/>
  <c r="W104" i="2"/>
  <c r="X112" i="2"/>
  <c r="W112" i="2"/>
  <c r="X94" i="2"/>
  <c r="W94" i="2"/>
  <c r="W88" i="2"/>
  <c r="X88" i="2"/>
  <c r="X102" i="2"/>
  <c r="W102" i="2"/>
  <c r="X81" i="2"/>
  <c r="W81" i="2"/>
  <c r="X61" i="2"/>
  <c r="W61" i="2"/>
  <c r="X49" i="2"/>
  <c r="W49" i="2"/>
  <c r="X41" i="2"/>
  <c r="W41" i="2"/>
  <c r="X37" i="2"/>
  <c r="W37" i="2"/>
  <c r="X19" i="2"/>
  <c r="W19" i="2"/>
  <c r="X11" i="2"/>
  <c r="W11" i="2"/>
  <c r="W6" i="2"/>
  <c r="X6" i="2"/>
  <c r="X462" i="2"/>
  <c r="W462" i="2"/>
  <c r="X422" i="2"/>
  <c r="W422" i="2"/>
  <c r="X359" i="2"/>
  <c r="W359" i="2"/>
  <c r="W303" i="2"/>
  <c r="X303" i="2"/>
  <c r="W235" i="2"/>
  <c r="X235" i="2"/>
  <c r="X180" i="2"/>
  <c r="W180" i="2"/>
  <c r="X132" i="2"/>
  <c r="W132" i="2"/>
  <c r="X89" i="2"/>
  <c r="W89" i="2"/>
  <c r="W50" i="2"/>
  <c r="X50" i="2"/>
  <c r="X488" i="2"/>
  <c r="W488" i="2"/>
  <c r="X457" i="2"/>
  <c r="W457" i="2"/>
  <c r="X433" i="2"/>
  <c r="W433" i="2"/>
  <c r="X409" i="2"/>
  <c r="W409" i="2"/>
  <c r="X385" i="2"/>
  <c r="W385" i="2"/>
  <c r="X362" i="2"/>
  <c r="W362" i="2"/>
  <c r="X346" i="2"/>
  <c r="W346" i="2"/>
  <c r="X322" i="2"/>
  <c r="W322" i="2"/>
  <c r="X298" i="2"/>
  <c r="W298" i="2"/>
  <c r="X276" i="2"/>
  <c r="W276" i="2"/>
  <c r="X253" i="2"/>
  <c r="W253" i="2"/>
  <c r="X230" i="2"/>
  <c r="W230" i="2"/>
  <c r="X206" i="2"/>
  <c r="W206" i="2"/>
  <c r="X151" i="2"/>
  <c r="W151" i="2"/>
  <c r="X494" i="2"/>
  <c r="W494" i="2"/>
  <c r="X486" i="2"/>
  <c r="W486" i="2"/>
  <c r="X479" i="2"/>
  <c r="W479" i="2"/>
  <c r="X471" i="2"/>
  <c r="W471" i="2"/>
  <c r="X463" i="2"/>
  <c r="W463" i="2"/>
  <c r="X455" i="2"/>
  <c r="W455" i="2"/>
  <c r="X447" i="2"/>
  <c r="W447" i="2"/>
  <c r="X439" i="2"/>
  <c r="W439" i="2"/>
  <c r="X431" i="2"/>
  <c r="W431" i="2"/>
  <c r="X423" i="2"/>
  <c r="W423" i="2"/>
  <c r="X415" i="2"/>
  <c r="W415" i="2"/>
  <c r="X407" i="2"/>
  <c r="W407" i="2"/>
  <c r="X399" i="2"/>
  <c r="W399" i="2"/>
  <c r="X391" i="2"/>
  <c r="W391" i="2"/>
  <c r="X383" i="2"/>
  <c r="W383" i="2"/>
  <c r="X376" i="2"/>
  <c r="W376" i="2"/>
  <c r="X368" i="2"/>
  <c r="W368" i="2"/>
  <c r="X360" i="2"/>
  <c r="W360" i="2"/>
  <c r="X352" i="2"/>
  <c r="W352" i="2"/>
  <c r="X344" i="2"/>
  <c r="W344" i="2"/>
  <c r="X336" i="2"/>
  <c r="W336" i="2"/>
  <c r="X328" i="2"/>
  <c r="W328" i="2"/>
  <c r="X320" i="2"/>
  <c r="W320" i="2"/>
  <c r="X312" i="2"/>
  <c r="W312" i="2"/>
  <c r="X304" i="2"/>
  <c r="W304" i="2"/>
  <c r="X296" i="2"/>
  <c r="W296" i="2"/>
  <c r="X288" i="2"/>
  <c r="W288" i="2"/>
  <c r="W282" i="2"/>
  <c r="X282" i="2"/>
  <c r="X274" i="2"/>
  <c r="W274" i="2"/>
  <c r="X266" i="2"/>
  <c r="W266" i="2"/>
  <c r="X258" i="2"/>
  <c r="W258" i="2"/>
  <c r="X251" i="2"/>
  <c r="W251" i="2"/>
  <c r="X244" i="2"/>
  <c r="W244" i="2"/>
  <c r="X236" i="2"/>
  <c r="W236" i="2"/>
  <c r="W228" i="2"/>
  <c r="X228" i="2"/>
  <c r="X220" i="2"/>
  <c r="W220" i="2"/>
  <c r="X212" i="2"/>
  <c r="W212" i="2"/>
  <c r="X204" i="2"/>
  <c r="W204" i="2"/>
  <c r="W196" i="2"/>
  <c r="X196" i="2"/>
  <c r="X188" i="2"/>
  <c r="W188" i="2"/>
  <c r="X181" i="2"/>
  <c r="W181" i="2"/>
  <c r="X173" i="2"/>
  <c r="W173" i="2"/>
  <c r="X165" i="2"/>
  <c r="W165" i="2"/>
  <c r="X157" i="2"/>
  <c r="W157" i="2"/>
  <c r="X149" i="2"/>
  <c r="W149" i="2"/>
  <c r="X141" i="2"/>
  <c r="W141" i="2"/>
  <c r="X133" i="2"/>
  <c r="W133" i="2"/>
  <c r="X126" i="2"/>
  <c r="W126" i="2"/>
  <c r="X93" i="2"/>
  <c r="W93" i="2"/>
  <c r="X106" i="2"/>
  <c r="W106" i="2"/>
  <c r="X103" i="2"/>
  <c r="W103" i="2"/>
  <c r="X82" i="2"/>
  <c r="W82" i="2"/>
  <c r="W108" i="2"/>
  <c r="X108" i="2"/>
  <c r="X75" i="2"/>
  <c r="W75" i="2"/>
  <c r="W70" i="2"/>
  <c r="X70" i="2"/>
  <c r="X51" i="2"/>
  <c r="W51" i="2"/>
  <c r="X45" i="2"/>
  <c r="W45" i="2"/>
  <c r="X33" i="2"/>
  <c r="W33" i="2"/>
  <c r="X29" i="2"/>
  <c r="W29" i="2"/>
  <c r="X25" i="2"/>
  <c r="W25" i="2"/>
  <c r="X12" i="2"/>
  <c r="W12" i="2"/>
  <c r="X7" i="2"/>
  <c r="W7" i="2"/>
  <c r="E16" i="4"/>
  <c r="E8" i="4"/>
  <c r="E56" i="4"/>
  <c r="E32" i="4"/>
  <c r="E23" i="4"/>
  <c r="E46" i="4"/>
  <c r="E10" i="4"/>
  <c r="E2" i="4"/>
  <c r="E37" i="4"/>
  <c r="E49" i="4"/>
  <c r="E6" i="4"/>
  <c r="E35" i="4"/>
  <c r="E57" i="4"/>
  <c r="E54" i="4"/>
  <c r="E58" i="4"/>
  <c r="E59" i="4"/>
  <c r="E60" i="4"/>
  <c r="E3" i="4"/>
  <c r="E52" i="4"/>
  <c r="E34" i="4"/>
  <c r="E61" i="4"/>
  <c r="E62" i="4"/>
  <c r="E13" i="4"/>
  <c r="E63" i="4"/>
  <c r="E64" i="4"/>
  <c r="E41" i="4"/>
  <c r="E65" i="4"/>
  <c r="E38" i="4"/>
  <c r="E66" i="4"/>
  <c r="E55" i="4"/>
  <c r="E67" i="4"/>
  <c r="E36" i="4"/>
  <c r="E68" i="4"/>
  <c r="E12" i="4"/>
  <c r="E69" i="4"/>
  <c r="E39" i="4"/>
  <c r="E70" i="4"/>
  <c r="E71" i="4"/>
  <c r="E72" i="4"/>
  <c r="E48" i="4"/>
  <c r="E73" i="4"/>
  <c r="E74" i="4"/>
  <c r="E75" i="4"/>
  <c r="E31" i="4"/>
  <c r="E53" i="4"/>
  <c r="E25" i="4"/>
  <c r="E43" i="4"/>
  <c r="E20" i="4"/>
  <c r="E76" i="4"/>
  <c r="E77" i="4"/>
  <c r="E51" i="4"/>
  <c r="E78" i="4"/>
  <c r="E79" i="4"/>
  <c r="E14" i="4"/>
  <c r="E9" i="4"/>
  <c r="E17" i="4"/>
  <c r="E80" i="4"/>
  <c r="E19" i="4"/>
  <c r="E81" i="4"/>
  <c r="E82" i="4"/>
  <c r="E83" i="4"/>
  <c r="E84" i="4"/>
  <c r="E85" i="4"/>
  <c r="E86" i="4"/>
  <c r="E87" i="4"/>
  <c r="E88" i="4"/>
  <c r="E40" i="4"/>
  <c r="E89" i="4"/>
  <c r="E30" i="4"/>
  <c r="E90" i="4"/>
  <c r="E28" i="4"/>
  <c r="E4" i="4"/>
  <c r="E91" i="4"/>
  <c r="E22" i="4"/>
  <c r="E92" i="4"/>
  <c r="E44" i="4"/>
  <c r="E11" i="4"/>
  <c r="E50" i="4"/>
  <c r="E93" i="4"/>
  <c r="E26" i="4"/>
  <c r="E94" i="4"/>
  <c r="E47" i="4"/>
  <c r="E95" i="4"/>
  <c r="E7" i="4"/>
  <c r="E96" i="4"/>
  <c r="E27" i="4"/>
  <c r="E45" i="4"/>
  <c r="E15" i="4"/>
  <c r="E97" i="4"/>
  <c r="E29" i="4"/>
  <c r="E98" i="4"/>
  <c r="E42" i="4"/>
  <c r="E21" i="4"/>
  <c r="E99" i="4"/>
  <c r="E100" i="4"/>
  <c r="E101" i="4"/>
  <c r="E24" i="4"/>
  <c r="E33" i="4"/>
  <c r="E18" i="4"/>
  <c r="E5" i="4"/>
  <c r="E84" i="3"/>
  <c r="E140" i="3"/>
  <c r="E141" i="3"/>
  <c r="E142" i="3"/>
  <c r="E38" i="3"/>
  <c r="E143" i="3"/>
  <c r="E86" i="3"/>
  <c r="E144" i="3"/>
  <c r="E5" i="3"/>
  <c r="E145" i="3"/>
  <c r="E93" i="3"/>
  <c r="H93" i="3"/>
  <c r="Q93" i="3" s="1"/>
  <c r="E75" i="3"/>
  <c r="E146" i="3"/>
  <c r="E147" i="3"/>
  <c r="E44" i="3"/>
  <c r="E148" i="3"/>
  <c r="E89" i="3"/>
  <c r="E149" i="3"/>
  <c r="E150" i="3"/>
  <c r="E151" i="3"/>
  <c r="E90" i="3"/>
  <c r="E152" i="3"/>
  <c r="E153" i="3"/>
  <c r="E61" i="3"/>
  <c r="E154" i="3"/>
  <c r="E155" i="3"/>
  <c r="E156" i="3"/>
  <c r="E40" i="3"/>
  <c r="E53" i="3"/>
  <c r="E157" i="3"/>
  <c r="E80" i="3"/>
  <c r="E158" i="3"/>
  <c r="E31" i="3"/>
  <c r="E29" i="3"/>
  <c r="E159" i="3"/>
  <c r="E160" i="3"/>
  <c r="E73" i="3"/>
  <c r="E2" i="3"/>
  <c r="E161" i="3"/>
  <c r="E162" i="3"/>
  <c r="E21" i="3"/>
  <c r="E163" i="3"/>
  <c r="E164" i="3"/>
  <c r="E165" i="3"/>
  <c r="E166" i="3"/>
  <c r="E68" i="3"/>
  <c r="E167" i="3"/>
  <c r="E42" i="3"/>
  <c r="E56" i="3"/>
  <c r="E32" i="3"/>
  <c r="E63" i="3"/>
  <c r="E168" i="3"/>
  <c r="E8" i="3"/>
  <c r="E76" i="3"/>
  <c r="E72" i="3"/>
  <c r="E169" i="3"/>
  <c r="E50" i="3"/>
  <c r="E170" i="3"/>
  <c r="E22" i="3"/>
  <c r="E171" i="3"/>
  <c r="E88" i="3"/>
  <c r="E172" i="3"/>
  <c r="E173" i="3"/>
  <c r="E39" i="3"/>
  <c r="E174" i="3"/>
  <c r="E13" i="3"/>
  <c r="E7" i="3"/>
  <c r="E3" i="3"/>
  <c r="E175" i="3"/>
  <c r="E176" i="3"/>
  <c r="E177" i="3"/>
  <c r="E178" i="3"/>
  <c r="E179" i="3"/>
  <c r="E180" i="3"/>
  <c r="E181" i="3"/>
  <c r="E182" i="3"/>
  <c r="E69" i="3"/>
  <c r="E71" i="3"/>
  <c r="E183" i="3"/>
  <c r="E184" i="3"/>
  <c r="E185" i="3"/>
  <c r="E186" i="3"/>
  <c r="E187" i="3"/>
  <c r="E188" i="3"/>
  <c r="E189" i="3"/>
  <c r="E190" i="3"/>
  <c r="E47" i="3"/>
  <c r="H47" i="3"/>
  <c r="Q47" i="3" s="1"/>
  <c r="E191" i="3"/>
  <c r="E192" i="3"/>
  <c r="E193" i="3"/>
  <c r="E194" i="3"/>
  <c r="E195" i="3"/>
  <c r="E196" i="3"/>
  <c r="E197" i="3"/>
  <c r="E49" i="3"/>
  <c r="E198" i="3"/>
  <c r="E199" i="3"/>
  <c r="E20" i="3"/>
  <c r="E200" i="3"/>
  <c r="E201" i="3"/>
  <c r="E27" i="3"/>
  <c r="E54" i="3"/>
  <c r="E36" i="3"/>
  <c r="E139" i="3"/>
  <c r="E138" i="3"/>
  <c r="E137" i="3"/>
  <c r="E33" i="3"/>
  <c r="E66" i="3"/>
  <c r="E136" i="3"/>
  <c r="E46" i="3"/>
  <c r="E135" i="3"/>
  <c r="E24" i="3"/>
  <c r="E74" i="3"/>
  <c r="E43" i="3"/>
  <c r="E134" i="3"/>
  <c r="E12" i="3"/>
  <c r="E133" i="3"/>
  <c r="E78" i="3"/>
  <c r="E132" i="3"/>
  <c r="E41" i="3"/>
  <c r="E131" i="3"/>
  <c r="E82" i="3"/>
  <c r="E17" i="3"/>
  <c r="E70" i="3"/>
  <c r="E130" i="3"/>
  <c r="E34" i="3"/>
  <c r="E129" i="3"/>
  <c r="E9" i="3"/>
  <c r="E45" i="3"/>
  <c r="E128" i="3"/>
  <c r="E48" i="3"/>
  <c r="E127" i="3"/>
  <c r="E64" i="3"/>
  <c r="E126" i="3"/>
  <c r="E125" i="3"/>
  <c r="E124" i="3"/>
  <c r="E123" i="3"/>
  <c r="E122" i="3"/>
  <c r="E121" i="3"/>
  <c r="E120" i="3"/>
  <c r="E119" i="3"/>
  <c r="E28" i="3"/>
  <c r="E118" i="3"/>
  <c r="E26" i="3"/>
  <c r="E15" i="3"/>
  <c r="E23" i="3"/>
  <c r="E117" i="3"/>
  <c r="E116" i="3"/>
  <c r="E83" i="3"/>
  <c r="E115" i="3"/>
  <c r="E114" i="3"/>
  <c r="E30" i="3"/>
  <c r="E67" i="3"/>
  <c r="E37" i="3"/>
  <c r="E87" i="3"/>
  <c r="E51" i="3"/>
  <c r="E113" i="3"/>
  <c r="E112" i="3"/>
  <c r="E111" i="3"/>
  <c r="E79" i="3"/>
  <c r="E110" i="3"/>
  <c r="E109" i="3"/>
  <c r="E108" i="3"/>
  <c r="E62" i="3"/>
  <c r="E107" i="3"/>
  <c r="E18" i="3"/>
  <c r="E106" i="3"/>
  <c r="E58" i="3"/>
  <c r="E105" i="3"/>
  <c r="E92" i="3"/>
  <c r="E104" i="3"/>
  <c r="E60" i="3"/>
  <c r="E103" i="3"/>
  <c r="E65" i="3"/>
  <c r="E102" i="3"/>
  <c r="E101" i="3"/>
  <c r="E19" i="3"/>
  <c r="E100" i="3"/>
  <c r="E99" i="3"/>
  <c r="E55" i="3"/>
  <c r="E85" i="3"/>
  <c r="E6" i="3"/>
  <c r="E98" i="3"/>
  <c r="E97" i="3"/>
  <c r="E96" i="3"/>
  <c r="E91" i="3"/>
  <c r="E95" i="3"/>
  <c r="E57" i="3"/>
  <c r="E11" i="3"/>
  <c r="E81" i="3"/>
  <c r="E59" i="3"/>
  <c r="E4" i="3"/>
  <c r="E16" i="3"/>
  <c r="E77" i="3"/>
  <c r="E35" i="3"/>
  <c r="E52" i="3"/>
  <c r="E94" i="3"/>
  <c r="E14" i="3"/>
  <c r="E25" i="3"/>
  <c r="E10" i="3"/>
  <c r="T4" i="2"/>
  <c r="T7" i="2"/>
  <c r="T6" i="2"/>
  <c r="T8" i="2"/>
  <c r="T9" i="2"/>
  <c r="T5" i="2"/>
  <c r="T13" i="2"/>
  <c r="T129" i="2"/>
  <c r="T10" i="2"/>
  <c r="T11" i="2"/>
  <c r="T17" i="2"/>
  <c r="T15" i="2"/>
  <c r="T12" i="2"/>
  <c r="T130" i="2"/>
  <c r="T131" i="2"/>
  <c r="T16" i="2"/>
  <c r="T132" i="2"/>
  <c r="T22" i="2"/>
  <c r="T25" i="2"/>
  <c r="T31" i="2"/>
  <c r="T133" i="2"/>
  <c r="T19" i="2"/>
  <c r="T36" i="2"/>
  <c r="T23" i="2"/>
  <c r="T26" i="2"/>
  <c r="T28" i="2"/>
  <c r="T27" i="2"/>
  <c r="T29" i="2"/>
  <c r="T37" i="2"/>
  <c r="T34" i="2"/>
  <c r="T134" i="2"/>
  <c r="T20" i="2"/>
  <c r="T46" i="2"/>
  <c r="T135" i="2"/>
  <c r="T136" i="2"/>
  <c r="T32" i="2"/>
  <c r="T41" i="2"/>
  <c r="T35" i="2"/>
  <c r="T44" i="2"/>
  <c r="T43" i="2"/>
  <c r="T137" i="2"/>
  <c r="T18" i="2"/>
  <c r="T42" i="2"/>
  <c r="T30" i="2"/>
  <c r="T138" i="2"/>
  <c r="T40" i="2"/>
  <c r="T47" i="2"/>
  <c r="T45" i="2"/>
  <c r="T49" i="2"/>
  <c r="T55" i="2"/>
  <c r="T110" i="2"/>
  <c r="T39" i="2"/>
  <c r="T58" i="2"/>
  <c r="T53" i="2"/>
  <c r="T56" i="2"/>
  <c r="T139" i="2"/>
  <c r="T54" i="2"/>
  <c r="T61" i="2"/>
  <c r="T51" i="2"/>
  <c r="T57" i="2"/>
  <c r="T140" i="2"/>
  <c r="T59" i="2"/>
  <c r="T141" i="2"/>
  <c r="T63" i="2"/>
  <c r="T96" i="2"/>
  <c r="T64" i="2"/>
  <c r="T70" i="2"/>
  <c r="T66" i="2"/>
  <c r="T81" i="2"/>
  <c r="T68" i="2"/>
  <c r="T142" i="2"/>
  <c r="T69" i="2"/>
  <c r="T115" i="2"/>
  <c r="T143" i="2"/>
  <c r="T79" i="2"/>
  <c r="T144" i="2"/>
  <c r="T75" i="2"/>
  <c r="T65" i="2"/>
  <c r="T145" i="2"/>
  <c r="T146" i="2"/>
  <c r="T80" i="2"/>
  <c r="T67" i="2"/>
  <c r="T89" i="2"/>
  <c r="T88" i="2"/>
  <c r="T86" i="2"/>
  <c r="T84" i="2"/>
  <c r="T147" i="2"/>
  <c r="T109" i="2"/>
  <c r="T94" i="2"/>
  <c r="T90" i="2"/>
  <c r="T87" i="2"/>
  <c r="T95" i="2"/>
  <c r="T148" i="2"/>
  <c r="T149" i="2"/>
  <c r="T91" i="2"/>
  <c r="T100" i="2"/>
  <c r="T150" i="2"/>
  <c r="T99" i="2"/>
  <c r="T105" i="2"/>
  <c r="T111" i="2"/>
  <c r="T102" i="2"/>
  <c r="T151" i="2"/>
  <c r="T152" i="2"/>
  <c r="T107" i="2"/>
  <c r="T104" i="2"/>
  <c r="T112" i="2"/>
  <c r="T153" i="2"/>
  <c r="T117" i="2"/>
  <c r="T106" i="2"/>
  <c r="T114" i="2"/>
  <c r="T154" i="2"/>
  <c r="T116" i="2"/>
  <c r="T124" i="2"/>
  <c r="T93" i="2"/>
  <c r="T118" i="2"/>
  <c r="T33" i="2"/>
  <c r="T155" i="2"/>
  <c r="T156" i="2"/>
  <c r="T157" i="2"/>
  <c r="T158" i="2"/>
  <c r="T125" i="2"/>
  <c r="T126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2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24" i="2"/>
  <c r="T185" i="2"/>
  <c r="T186" i="2"/>
  <c r="T119" i="2"/>
  <c r="T127" i="2"/>
  <c r="T187" i="2"/>
  <c r="T188" i="2"/>
  <c r="T189" i="2"/>
  <c r="T62" i="2"/>
  <c r="T50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48" i="2"/>
  <c r="T216" i="2"/>
  <c r="T217" i="2"/>
  <c r="T218" i="2"/>
  <c r="T219" i="2"/>
  <c r="T220" i="2"/>
  <c r="T221" i="2"/>
  <c r="T222" i="2"/>
  <c r="T223" i="2"/>
  <c r="T83" i="2"/>
  <c r="T224" i="2"/>
  <c r="T225" i="2"/>
  <c r="T226" i="2"/>
  <c r="T227" i="2"/>
  <c r="T228" i="2"/>
  <c r="T229" i="2"/>
  <c r="T230" i="2"/>
  <c r="T231" i="2"/>
  <c r="T122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97" i="2"/>
  <c r="T247" i="2"/>
  <c r="T85" i="2"/>
  <c r="T52" i="2"/>
  <c r="T92" i="2"/>
  <c r="T14" i="2"/>
  <c r="T108" i="2"/>
  <c r="T248" i="2"/>
  <c r="T77" i="2"/>
  <c r="T249" i="2"/>
  <c r="T250" i="2"/>
  <c r="T121" i="2"/>
  <c r="T251" i="2"/>
  <c r="T252" i="2"/>
  <c r="T253" i="2"/>
  <c r="T254" i="2"/>
  <c r="T98" i="2"/>
  <c r="T255" i="2"/>
  <c r="T256" i="2"/>
  <c r="T257" i="2"/>
  <c r="T74" i="2"/>
  <c r="T258" i="2"/>
  <c r="T259" i="2"/>
  <c r="T260" i="2"/>
  <c r="T261" i="2"/>
  <c r="T262" i="2"/>
  <c r="T76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82" i="2"/>
  <c r="T276" i="2"/>
  <c r="T277" i="2"/>
  <c r="T278" i="2"/>
  <c r="T279" i="2"/>
  <c r="T280" i="2"/>
  <c r="T281" i="2"/>
  <c r="T282" i="2"/>
  <c r="T283" i="2"/>
  <c r="T38" i="2"/>
  <c r="T284" i="2"/>
  <c r="T285" i="2"/>
  <c r="T286" i="2"/>
  <c r="T60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78" i="2"/>
  <c r="T306" i="2"/>
  <c r="T72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123" i="2"/>
  <c r="T320" i="2"/>
  <c r="T321" i="2"/>
  <c r="T322" i="2"/>
  <c r="T323" i="2"/>
  <c r="T324" i="2"/>
  <c r="T325" i="2"/>
  <c r="T326" i="2"/>
  <c r="T327" i="2"/>
  <c r="T103" i="2"/>
  <c r="T328" i="2"/>
  <c r="T73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21" i="2"/>
  <c r="T376" i="2"/>
  <c r="T377" i="2"/>
  <c r="T378" i="2"/>
  <c r="T113" i="2"/>
  <c r="T379" i="2"/>
  <c r="T380" i="2"/>
  <c r="T381" i="2"/>
  <c r="T382" i="2"/>
  <c r="T383" i="2"/>
  <c r="T128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101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71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3" i="2"/>
  <c r="H127" i="2"/>
  <c r="H242" i="2"/>
  <c r="H74" i="2"/>
  <c r="H258" i="2"/>
  <c r="H268" i="2"/>
  <c r="H273" i="2"/>
  <c r="H283" i="2"/>
  <c r="H38" i="2"/>
  <c r="H60" i="2"/>
  <c r="H292" i="2"/>
  <c r="I292" i="2" s="1"/>
  <c r="H72" i="2"/>
  <c r="H321" i="2"/>
  <c r="H113" i="2"/>
  <c r="H71" i="2"/>
  <c r="E4" i="2"/>
  <c r="K4" i="2" s="1"/>
  <c r="E7" i="2"/>
  <c r="K7" i="2" s="1"/>
  <c r="E6" i="2"/>
  <c r="K6" i="2" s="1"/>
  <c r="E8" i="2"/>
  <c r="K8" i="2" s="1"/>
  <c r="E9" i="2"/>
  <c r="K9" i="2" s="1"/>
  <c r="E5" i="2"/>
  <c r="K5" i="2" s="1"/>
  <c r="E13" i="2"/>
  <c r="K13" i="2" s="1"/>
  <c r="E129" i="2"/>
  <c r="K129" i="2" s="1"/>
  <c r="E10" i="2"/>
  <c r="K10" i="2" s="1"/>
  <c r="E11" i="2"/>
  <c r="K11" i="2" s="1"/>
  <c r="E17" i="2"/>
  <c r="K17" i="2" s="1"/>
  <c r="E15" i="2"/>
  <c r="K15" i="2" s="1"/>
  <c r="E12" i="2"/>
  <c r="K12" i="2" s="1"/>
  <c r="E130" i="2"/>
  <c r="K130" i="2" s="1"/>
  <c r="E131" i="2"/>
  <c r="K131" i="2" s="1"/>
  <c r="E16" i="2"/>
  <c r="K16" i="2" s="1"/>
  <c r="E132" i="2"/>
  <c r="K132" i="2" s="1"/>
  <c r="E22" i="2"/>
  <c r="K22" i="2" s="1"/>
  <c r="E25" i="2"/>
  <c r="K25" i="2" s="1"/>
  <c r="E31" i="2"/>
  <c r="K31" i="2" s="1"/>
  <c r="E133" i="2"/>
  <c r="K133" i="2" s="1"/>
  <c r="E19" i="2"/>
  <c r="K19" i="2" s="1"/>
  <c r="E36" i="2"/>
  <c r="K36" i="2" s="1"/>
  <c r="E23" i="2"/>
  <c r="K23" i="2" s="1"/>
  <c r="E26" i="2"/>
  <c r="K26" i="2" s="1"/>
  <c r="E28" i="2"/>
  <c r="K28" i="2" s="1"/>
  <c r="E27" i="2"/>
  <c r="K27" i="2" s="1"/>
  <c r="E29" i="2"/>
  <c r="K29" i="2" s="1"/>
  <c r="E37" i="2"/>
  <c r="K37" i="2" s="1"/>
  <c r="E34" i="2"/>
  <c r="K34" i="2" s="1"/>
  <c r="E134" i="2"/>
  <c r="K134" i="2" s="1"/>
  <c r="E20" i="2"/>
  <c r="K20" i="2" s="1"/>
  <c r="E46" i="2"/>
  <c r="K46" i="2" s="1"/>
  <c r="E135" i="2"/>
  <c r="K135" i="2" s="1"/>
  <c r="E136" i="2"/>
  <c r="K136" i="2" s="1"/>
  <c r="E32" i="2"/>
  <c r="K32" i="2" s="1"/>
  <c r="E41" i="2"/>
  <c r="K41" i="2" s="1"/>
  <c r="E35" i="2"/>
  <c r="K35" i="2" s="1"/>
  <c r="E44" i="2"/>
  <c r="K44" i="2" s="1"/>
  <c r="E43" i="2"/>
  <c r="K43" i="2" s="1"/>
  <c r="E137" i="2"/>
  <c r="K137" i="2" s="1"/>
  <c r="E18" i="2"/>
  <c r="K18" i="2" s="1"/>
  <c r="E42" i="2"/>
  <c r="K42" i="2" s="1"/>
  <c r="E30" i="2"/>
  <c r="K30" i="2" s="1"/>
  <c r="E138" i="2"/>
  <c r="K138" i="2" s="1"/>
  <c r="E40" i="2"/>
  <c r="K40" i="2" s="1"/>
  <c r="E2" i="2"/>
  <c r="K2" i="2" s="1"/>
  <c r="E47" i="2"/>
  <c r="K47" i="2" s="1"/>
  <c r="E45" i="2"/>
  <c r="K45" i="2" s="1"/>
  <c r="E49" i="2"/>
  <c r="K49" i="2" s="1"/>
  <c r="E55" i="2"/>
  <c r="K55" i="2" s="1"/>
  <c r="E110" i="2"/>
  <c r="K110" i="2" s="1"/>
  <c r="E39" i="2"/>
  <c r="K39" i="2" s="1"/>
  <c r="E58" i="2"/>
  <c r="K58" i="2" s="1"/>
  <c r="E53" i="2"/>
  <c r="K53" i="2" s="1"/>
  <c r="E56" i="2"/>
  <c r="K56" i="2" s="1"/>
  <c r="E139" i="2"/>
  <c r="K139" i="2" s="1"/>
  <c r="E54" i="2"/>
  <c r="K54" i="2" s="1"/>
  <c r="E61" i="2"/>
  <c r="K61" i="2" s="1"/>
  <c r="E51" i="2"/>
  <c r="K51" i="2" s="1"/>
  <c r="E57" i="2"/>
  <c r="K57" i="2" s="1"/>
  <c r="E140" i="2"/>
  <c r="K140" i="2" s="1"/>
  <c r="E59" i="2"/>
  <c r="K59" i="2" s="1"/>
  <c r="E141" i="2"/>
  <c r="K141" i="2" s="1"/>
  <c r="E63" i="2"/>
  <c r="K63" i="2" s="1"/>
  <c r="E96" i="2"/>
  <c r="K96" i="2" s="1"/>
  <c r="E64" i="2"/>
  <c r="K64" i="2" s="1"/>
  <c r="E70" i="2"/>
  <c r="K70" i="2" s="1"/>
  <c r="E66" i="2"/>
  <c r="K66" i="2" s="1"/>
  <c r="E81" i="2"/>
  <c r="K81" i="2" s="1"/>
  <c r="E68" i="2"/>
  <c r="K68" i="2" s="1"/>
  <c r="E142" i="2"/>
  <c r="K142" i="2" s="1"/>
  <c r="E69" i="2"/>
  <c r="K69" i="2" s="1"/>
  <c r="E115" i="2"/>
  <c r="K115" i="2" s="1"/>
  <c r="E143" i="2"/>
  <c r="K143" i="2" s="1"/>
  <c r="E79" i="2"/>
  <c r="K79" i="2" s="1"/>
  <c r="E144" i="2"/>
  <c r="K144" i="2" s="1"/>
  <c r="E75" i="2"/>
  <c r="K75" i="2" s="1"/>
  <c r="E65" i="2"/>
  <c r="K65" i="2" s="1"/>
  <c r="E145" i="2"/>
  <c r="K145" i="2" s="1"/>
  <c r="E146" i="2"/>
  <c r="K146" i="2" s="1"/>
  <c r="E80" i="2"/>
  <c r="K80" i="2" s="1"/>
  <c r="E67" i="2"/>
  <c r="K67" i="2" s="1"/>
  <c r="E89" i="2"/>
  <c r="K89" i="2" s="1"/>
  <c r="E88" i="2"/>
  <c r="K88" i="2" s="1"/>
  <c r="E86" i="2"/>
  <c r="K86" i="2" s="1"/>
  <c r="E84" i="2"/>
  <c r="K84" i="2" s="1"/>
  <c r="E147" i="2"/>
  <c r="K147" i="2" s="1"/>
  <c r="E109" i="2"/>
  <c r="K109" i="2" s="1"/>
  <c r="E94" i="2"/>
  <c r="K94" i="2" s="1"/>
  <c r="E90" i="2"/>
  <c r="K90" i="2" s="1"/>
  <c r="E87" i="2"/>
  <c r="K87" i="2" s="1"/>
  <c r="E95" i="2"/>
  <c r="K95" i="2" s="1"/>
  <c r="E148" i="2"/>
  <c r="K148" i="2" s="1"/>
  <c r="E149" i="2"/>
  <c r="K149" i="2" s="1"/>
  <c r="E91" i="2"/>
  <c r="K91" i="2" s="1"/>
  <c r="E100" i="2"/>
  <c r="K100" i="2" s="1"/>
  <c r="E150" i="2"/>
  <c r="K150" i="2" s="1"/>
  <c r="E99" i="2"/>
  <c r="K99" i="2" s="1"/>
  <c r="E105" i="2"/>
  <c r="K105" i="2" s="1"/>
  <c r="E111" i="2"/>
  <c r="K111" i="2" s="1"/>
  <c r="E102" i="2"/>
  <c r="K102" i="2" s="1"/>
  <c r="E151" i="2"/>
  <c r="K151" i="2" s="1"/>
  <c r="E152" i="2"/>
  <c r="K152" i="2" s="1"/>
  <c r="E107" i="2"/>
  <c r="K107" i="2" s="1"/>
  <c r="E104" i="2"/>
  <c r="K104" i="2" s="1"/>
  <c r="E112" i="2"/>
  <c r="K112" i="2" s="1"/>
  <c r="E153" i="2"/>
  <c r="K153" i="2" s="1"/>
  <c r="E117" i="2"/>
  <c r="K117" i="2" s="1"/>
  <c r="E106" i="2"/>
  <c r="K106" i="2" s="1"/>
  <c r="E114" i="2"/>
  <c r="K114" i="2" s="1"/>
  <c r="E154" i="2"/>
  <c r="K154" i="2" s="1"/>
  <c r="E116" i="2"/>
  <c r="K116" i="2" s="1"/>
  <c r="E124" i="2"/>
  <c r="K124" i="2" s="1"/>
  <c r="E93" i="2"/>
  <c r="K93" i="2" s="1"/>
  <c r="E118" i="2"/>
  <c r="K118" i="2" s="1"/>
  <c r="E33" i="2"/>
  <c r="K33" i="2" s="1"/>
  <c r="E155" i="2"/>
  <c r="K155" i="2" s="1"/>
  <c r="E156" i="2"/>
  <c r="K156" i="2" s="1"/>
  <c r="E157" i="2"/>
  <c r="K157" i="2" s="1"/>
  <c r="E158" i="2"/>
  <c r="K158" i="2" s="1"/>
  <c r="E125" i="2"/>
  <c r="K125" i="2" s="1"/>
  <c r="E126" i="2"/>
  <c r="K126" i="2" s="1"/>
  <c r="E159" i="2"/>
  <c r="K159" i="2" s="1"/>
  <c r="E160" i="2"/>
  <c r="K160" i="2" s="1"/>
  <c r="E161" i="2"/>
  <c r="K161" i="2" s="1"/>
  <c r="E162" i="2"/>
  <c r="K162" i="2" s="1"/>
  <c r="E163" i="2"/>
  <c r="K163" i="2" s="1"/>
  <c r="E164" i="2"/>
  <c r="K164" i="2" s="1"/>
  <c r="E165" i="2"/>
  <c r="K165" i="2" s="1"/>
  <c r="E166" i="2"/>
  <c r="K166" i="2" s="1"/>
  <c r="E167" i="2"/>
  <c r="K167" i="2" s="1"/>
  <c r="E168" i="2"/>
  <c r="K168" i="2" s="1"/>
  <c r="E169" i="2"/>
  <c r="K169" i="2" s="1"/>
  <c r="E170" i="2"/>
  <c r="K170" i="2" s="1"/>
  <c r="E120" i="2"/>
  <c r="K120" i="2" s="1"/>
  <c r="E171" i="2"/>
  <c r="K171" i="2" s="1"/>
  <c r="E172" i="2"/>
  <c r="K172" i="2" s="1"/>
  <c r="E173" i="2"/>
  <c r="K173" i="2" s="1"/>
  <c r="E174" i="2"/>
  <c r="K174" i="2" s="1"/>
  <c r="E175" i="2"/>
  <c r="K175" i="2" s="1"/>
  <c r="E176" i="2"/>
  <c r="K176" i="2" s="1"/>
  <c r="E177" i="2"/>
  <c r="K177" i="2" s="1"/>
  <c r="E178" i="2"/>
  <c r="K178" i="2" s="1"/>
  <c r="E179" i="2"/>
  <c r="K179" i="2" s="1"/>
  <c r="E180" i="2"/>
  <c r="K180" i="2" s="1"/>
  <c r="E181" i="2"/>
  <c r="K181" i="2" s="1"/>
  <c r="E182" i="2"/>
  <c r="K182" i="2" s="1"/>
  <c r="E183" i="2"/>
  <c r="K183" i="2" s="1"/>
  <c r="E184" i="2"/>
  <c r="K184" i="2" s="1"/>
  <c r="E24" i="2"/>
  <c r="K24" i="2" s="1"/>
  <c r="E185" i="2"/>
  <c r="K185" i="2" s="1"/>
  <c r="E186" i="2"/>
  <c r="K186" i="2" s="1"/>
  <c r="E119" i="2"/>
  <c r="K119" i="2" s="1"/>
  <c r="E127" i="2"/>
  <c r="K127" i="2" s="1"/>
  <c r="E187" i="2"/>
  <c r="K187" i="2" s="1"/>
  <c r="E188" i="2"/>
  <c r="K188" i="2" s="1"/>
  <c r="E189" i="2"/>
  <c r="K189" i="2" s="1"/>
  <c r="E62" i="2"/>
  <c r="K62" i="2" s="1"/>
  <c r="E50" i="2"/>
  <c r="K50" i="2" s="1"/>
  <c r="E190" i="2"/>
  <c r="K190" i="2" s="1"/>
  <c r="E191" i="2"/>
  <c r="K191" i="2" s="1"/>
  <c r="E192" i="2"/>
  <c r="K192" i="2" s="1"/>
  <c r="E193" i="2"/>
  <c r="K193" i="2" s="1"/>
  <c r="E194" i="2"/>
  <c r="K194" i="2" s="1"/>
  <c r="E195" i="2"/>
  <c r="K195" i="2" s="1"/>
  <c r="E196" i="2"/>
  <c r="K196" i="2" s="1"/>
  <c r="E197" i="2"/>
  <c r="K197" i="2" s="1"/>
  <c r="E198" i="2"/>
  <c r="K198" i="2" s="1"/>
  <c r="E199" i="2"/>
  <c r="K199" i="2" s="1"/>
  <c r="E200" i="2"/>
  <c r="K200" i="2" s="1"/>
  <c r="E201" i="2"/>
  <c r="K201" i="2" s="1"/>
  <c r="E202" i="2"/>
  <c r="K202" i="2" s="1"/>
  <c r="E203" i="2"/>
  <c r="K203" i="2" s="1"/>
  <c r="E204" i="2"/>
  <c r="K204" i="2" s="1"/>
  <c r="E205" i="2"/>
  <c r="K205" i="2" s="1"/>
  <c r="E206" i="2"/>
  <c r="K206" i="2" s="1"/>
  <c r="E207" i="2"/>
  <c r="K207" i="2" s="1"/>
  <c r="E208" i="2"/>
  <c r="K208" i="2" s="1"/>
  <c r="E209" i="2"/>
  <c r="K209" i="2" s="1"/>
  <c r="E210" i="2"/>
  <c r="K210" i="2" s="1"/>
  <c r="E211" i="2"/>
  <c r="K211" i="2" s="1"/>
  <c r="E212" i="2"/>
  <c r="K212" i="2" s="1"/>
  <c r="E213" i="2"/>
  <c r="K213" i="2" s="1"/>
  <c r="E214" i="2"/>
  <c r="K214" i="2" s="1"/>
  <c r="E215" i="2"/>
  <c r="K215" i="2" s="1"/>
  <c r="E48" i="2"/>
  <c r="K48" i="2" s="1"/>
  <c r="E216" i="2"/>
  <c r="K216" i="2" s="1"/>
  <c r="E217" i="2"/>
  <c r="K217" i="2" s="1"/>
  <c r="E218" i="2"/>
  <c r="K218" i="2" s="1"/>
  <c r="E219" i="2"/>
  <c r="K219" i="2" s="1"/>
  <c r="E220" i="2"/>
  <c r="K220" i="2" s="1"/>
  <c r="E221" i="2"/>
  <c r="K221" i="2" s="1"/>
  <c r="E222" i="2"/>
  <c r="K222" i="2" s="1"/>
  <c r="E223" i="2"/>
  <c r="K223" i="2" s="1"/>
  <c r="E83" i="2"/>
  <c r="K83" i="2" s="1"/>
  <c r="E224" i="2"/>
  <c r="K224" i="2" s="1"/>
  <c r="E225" i="2"/>
  <c r="K225" i="2" s="1"/>
  <c r="E226" i="2"/>
  <c r="K226" i="2" s="1"/>
  <c r="E227" i="2"/>
  <c r="K227" i="2" s="1"/>
  <c r="E228" i="2"/>
  <c r="K228" i="2" s="1"/>
  <c r="E229" i="2"/>
  <c r="K229" i="2" s="1"/>
  <c r="E230" i="2"/>
  <c r="K230" i="2" s="1"/>
  <c r="E231" i="2"/>
  <c r="K231" i="2" s="1"/>
  <c r="E122" i="2"/>
  <c r="K122" i="2" s="1"/>
  <c r="E232" i="2"/>
  <c r="K232" i="2" s="1"/>
  <c r="E233" i="2"/>
  <c r="K233" i="2" s="1"/>
  <c r="E234" i="2"/>
  <c r="K234" i="2" s="1"/>
  <c r="E235" i="2"/>
  <c r="K235" i="2" s="1"/>
  <c r="E236" i="2"/>
  <c r="K236" i="2" s="1"/>
  <c r="E237" i="2"/>
  <c r="K237" i="2" s="1"/>
  <c r="E238" i="2"/>
  <c r="K238" i="2" s="1"/>
  <c r="E239" i="2"/>
  <c r="K239" i="2" s="1"/>
  <c r="E240" i="2"/>
  <c r="K240" i="2" s="1"/>
  <c r="E241" i="2"/>
  <c r="K241" i="2" s="1"/>
  <c r="E242" i="2"/>
  <c r="K242" i="2" s="1"/>
  <c r="E243" i="2"/>
  <c r="K243" i="2" s="1"/>
  <c r="E244" i="2"/>
  <c r="K244" i="2" s="1"/>
  <c r="E245" i="2"/>
  <c r="K245" i="2" s="1"/>
  <c r="E246" i="2"/>
  <c r="K246" i="2" s="1"/>
  <c r="E97" i="2"/>
  <c r="K97" i="2" s="1"/>
  <c r="E247" i="2"/>
  <c r="K247" i="2" s="1"/>
  <c r="E85" i="2"/>
  <c r="K85" i="2" s="1"/>
  <c r="E52" i="2"/>
  <c r="K52" i="2" s="1"/>
  <c r="E92" i="2"/>
  <c r="K92" i="2" s="1"/>
  <c r="E14" i="2"/>
  <c r="K14" i="2" s="1"/>
  <c r="E108" i="2"/>
  <c r="K108" i="2" s="1"/>
  <c r="E248" i="2"/>
  <c r="K248" i="2" s="1"/>
  <c r="E77" i="2"/>
  <c r="K77" i="2" s="1"/>
  <c r="E249" i="2"/>
  <c r="K249" i="2" s="1"/>
  <c r="E250" i="2"/>
  <c r="K250" i="2" s="1"/>
  <c r="E121" i="2"/>
  <c r="K121" i="2" s="1"/>
  <c r="E251" i="2"/>
  <c r="K251" i="2" s="1"/>
  <c r="E252" i="2"/>
  <c r="K252" i="2" s="1"/>
  <c r="E253" i="2"/>
  <c r="K253" i="2" s="1"/>
  <c r="E254" i="2"/>
  <c r="K254" i="2" s="1"/>
  <c r="E98" i="2"/>
  <c r="K98" i="2" s="1"/>
  <c r="E255" i="2"/>
  <c r="K255" i="2" s="1"/>
  <c r="E256" i="2"/>
  <c r="K256" i="2" s="1"/>
  <c r="E257" i="2"/>
  <c r="K257" i="2" s="1"/>
  <c r="E74" i="2"/>
  <c r="K74" i="2" s="1"/>
  <c r="E258" i="2"/>
  <c r="K258" i="2" s="1"/>
  <c r="E259" i="2"/>
  <c r="K259" i="2" s="1"/>
  <c r="E260" i="2"/>
  <c r="K260" i="2" s="1"/>
  <c r="E261" i="2"/>
  <c r="K261" i="2" s="1"/>
  <c r="E262" i="2"/>
  <c r="K262" i="2" s="1"/>
  <c r="E76" i="2"/>
  <c r="K76" i="2" s="1"/>
  <c r="E263" i="2"/>
  <c r="K263" i="2" s="1"/>
  <c r="E264" i="2"/>
  <c r="K264" i="2" s="1"/>
  <c r="E265" i="2"/>
  <c r="K265" i="2" s="1"/>
  <c r="E266" i="2"/>
  <c r="K266" i="2" s="1"/>
  <c r="E267" i="2"/>
  <c r="K267" i="2" s="1"/>
  <c r="E268" i="2"/>
  <c r="K268" i="2" s="1"/>
  <c r="E269" i="2"/>
  <c r="K269" i="2" s="1"/>
  <c r="E270" i="2"/>
  <c r="K270" i="2" s="1"/>
  <c r="E271" i="2"/>
  <c r="K271" i="2" s="1"/>
  <c r="E272" i="2"/>
  <c r="K272" i="2" s="1"/>
  <c r="E273" i="2"/>
  <c r="K273" i="2" s="1"/>
  <c r="E274" i="2"/>
  <c r="K274" i="2" s="1"/>
  <c r="E275" i="2"/>
  <c r="K275" i="2" s="1"/>
  <c r="E82" i="2"/>
  <c r="E276" i="2"/>
  <c r="K276" i="2" s="1"/>
  <c r="E277" i="2"/>
  <c r="K277" i="2" s="1"/>
  <c r="E278" i="2"/>
  <c r="K278" i="2" s="1"/>
  <c r="E279" i="2"/>
  <c r="K279" i="2" s="1"/>
  <c r="E280" i="2"/>
  <c r="K280" i="2" s="1"/>
  <c r="E281" i="2"/>
  <c r="K281" i="2" s="1"/>
  <c r="E282" i="2"/>
  <c r="K282" i="2" s="1"/>
  <c r="E283" i="2"/>
  <c r="K283" i="2" s="1"/>
  <c r="E38" i="2"/>
  <c r="K38" i="2" s="1"/>
  <c r="E284" i="2"/>
  <c r="K284" i="2" s="1"/>
  <c r="E285" i="2"/>
  <c r="K285" i="2" s="1"/>
  <c r="E286" i="2"/>
  <c r="K286" i="2" s="1"/>
  <c r="E60" i="2"/>
  <c r="K60" i="2" s="1"/>
  <c r="E287" i="2"/>
  <c r="K287" i="2" s="1"/>
  <c r="E288" i="2"/>
  <c r="K288" i="2" s="1"/>
  <c r="E289" i="2"/>
  <c r="K289" i="2" s="1"/>
  <c r="E290" i="2"/>
  <c r="K290" i="2" s="1"/>
  <c r="E291" i="2"/>
  <c r="K291" i="2" s="1"/>
  <c r="E292" i="2"/>
  <c r="K292" i="2" s="1"/>
  <c r="E293" i="2"/>
  <c r="K293" i="2" s="1"/>
  <c r="E294" i="2"/>
  <c r="K294" i="2" s="1"/>
  <c r="E295" i="2"/>
  <c r="K295" i="2" s="1"/>
  <c r="E296" i="2"/>
  <c r="K296" i="2" s="1"/>
  <c r="E297" i="2"/>
  <c r="K297" i="2" s="1"/>
  <c r="E298" i="2"/>
  <c r="K298" i="2" s="1"/>
  <c r="E299" i="2"/>
  <c r="K299" i="2" s="1"/>
  <c r="E300" i="2"/>
  <c r="K300" i="2" s="1"/>
  <c r="E301" i="2"/>
  <c r="K301" i="2" s="1"/>
  <c r="E302" i="2"/>
  <c r="K302" i="2" s="1"/>
  <c r="E303" i="2"/>
  <c r="K303" i="2" s="1"/>
  <c r="E304" i="2"/>
  <c r="K304" i="2" s="1"/>
  <c r="E305" i="2"/>
  <c r="K305" i="2" s="1"/>
  <c r="E78" i="2"/>
  <c r="K78" i="2" s="1"/>
  <c r="E306" i="2"/>
  <c r="K306" i="2" s="1"/>
  <c r="E72" i="2"/>
  <c r="K72" i="2" s="1"/>
  <c r="E307" i="2"/>
  <c r="K307" i="2" s="1"/>
  <c r="E308" i="2"/>
  <c r="K308" i="2" s="1"/>
  <c r="E309" i="2"/>
  <c r="K309" i="2" s="1"/>
  <c r="E310" i="2"/>
  <c r="K310" i="2" s="1"/>
  <c r="E311" i="2"/>
  <c r="K311" i="2" s="1"/>
  <c r="E312" i="2"/>
  <c r="K312" i="2" s="1"/>
  <c r="E313" i="2"/>
  <c r="K313" i="2" s="1"/>
  <c r="E314" i="2"/>
  <c r="K314" i="2" s="1"/>
  <c r="E315" i="2"/>
  <c r="K315" i="2" s="1"/>
  <c r="E316" i="2"/>
  <c r="K316" i="2" s="1"/>
  <c r="E317" i="2"/>
  <c r="K317" i="2" s="1"/>
  <c r="E318" i="2"/>
  <c r="K318" i="2" s="1"/>
  <c r="E319" i="2"/>
  <c r="K319" i="2" s="1"/>
  <c r="E123" i="2"/>
  <c r="K123" i="2" s="1"/>
  <c r="E320" i="2"/>
  <c r="K320" i="2" s="1"/>
  <c r="E321" i="2"/>
  <c r="K321" i="2" s="1"/>
  <c r="E322" i="2"/>
  <c r="K322" i="2" s="1"/>
  <c r="E323" i="2"/>
  <c r="K323" i="2" s="1"/>
  <c r="E324" i="2"/>
  <c r="K324" i="2" s="1"/>
  <c r="E325" i="2"/>
  <c r="K325" i="2" s="1"/>
  <c r="E326" i="2"/>
  <c r="K326" i="2" s="1"/>
  <c r="E327" i="2"/>
  <c r="K327" i="2" s="1"/>
  <c r="E103" i="2"/>
  <c r="K103" i="2" s="1"/>
  <c r="E328" i="2"/>
  <c r="K328" i="2" s="1"/>
  <c r="E73" i="2"/>
  <c r="K73" i="2" s="1"/>
  <c r="E329" i="2"/>
  <c r="K329" i="2" s="1"/>
  <c r="E330" i="2"/>
  <c r="K330" i="2" s="1"/>
  <c r="E331" i="2"/>
  <c r="K331" i="2" s="1"/>
  <c r="E332" i="2"/>
  <c r="K332" i="2" s="1"/>
  <c r="E333" i="2"/>
  <c r="K333" i="2" s="1"/>
  <c r="E334" i="2"/>
  <c r="K334" i="2" s="1"/>
  <c r="E335" i="2"/>
  <c r="K335" i="2" s="1"/>
  <c r="E336" i="2"/>
  <c r="K336" i="2" s="1"/>
  <c r="E337" i="2"/>
  <c r="K337" i="2" s="1"/>
  <c r="E338" i="2"/>
  <c r="K338" i="2" s="1"/>
  <c r="E339" i="2"/>
  <c r="K339" i="2" s="1"/>
  <c r="E340" i="2"/>
  <c r="K340" i="2" s="1"/>
  <c r="E341" i="2"/>
  <c r="K341" i="2" s="1"/>
  <c r="E342" i="2"/>
  <c r="K342" i="2" s="1"/>
  <c r="E343" i="2"/>
  <c r="K343" i="2" s="1"/>
  <c r="E344" i="2"/>
  <c r="K344" i="2" s="1"/>
  <c r="E345" i="2"/>
  <c r="K345" i="2" s="1"/>
  <c r="E346" i="2"/>
  <c r="K346" i="2" s="1"/>
  <c r="E347" i="2"/>
  <c r="K347" i="2" s="1"/>
  <c r="E348" i="2"/>
  <c r="K348" i="2" s="1"/>
  <c r="E349" i="2"/>
  <c r="K349" i="2" s="1"/>
  <c r="E350" i="2"/>
  <c r="K350" i="2" s="1"/>
  <c r="E351" i="2"/>
  <c r="K351" i="2" s="1"/>
  <c r="E352" i="2"/>
  <c r="K352" i="2" s="1"/>
  <c r="E353" i="2"/>
  <c r="K353" i="2" s="1"/>
  <c r="E354" i="2"/>
  <c r="K354" i="2" s="1"/>
  <c r="E355" i="2"/>
  <c r="K355" i="2" s="1"/>
  <c r="E356" i="2"/>
  <c r="K356" i="2" s="1"/>
  <c r="E357" i="2"/>
  <c r="K357" i="2" s="1"/>
  <c r="E358" i="2"/>
  <c r="K358" i="2" s="1"/>
  <c r="E359" i="2"/>
  <c r="K359" i="2" s="1"/>
  <c r="E360" i="2"/>
  <c r="K360" i="2" s="1"/>
  <c r="E361" i="2"/>
  <c r="K361" i="2" s="1"/>
  <c r="E362" i="2"/>
  <c r="K362" i="2" s="1"/>
  <c r="E363" i="2"/>
  <c r="K363" i="2" s="1"/>
  <c r="E364" i="2"/>
  <c r="K364" i="2" s="1"/>
  <c r="E365" i="2"/>
  <c r="K365" i="2" s="1"/>
  <c r="E366" i="2"/>
  <c r="K366" i="2" s="1"/>
  <c r="E367" i="2"/>
  <c r="K367" i="2" s="1"/>
  <c r="E368" i="2"/>
  <c r="K368" i="2" s="1"/>
  <c r="E369" i="2"/>
  <c r="K369" i="2" s="1"/>
  <c r="E370" i="2"/>
  <c r="K370" i="2" s="1"/>
  <c r="E371" i="2"/>
  <c r="K371" i="2" s="1"/>
  <c r="E372" i="2"/>
  <c r="K372" i="2" s="1"/>
  <c r="E373" i="2"/>
  <c r="K373" i="2" s="1"/>
  <c r="E374" i="2"/>
  <c r="K374" i="2" s="1"/>
  <c r="E375" i="2"/>
  <c r="K375" i="2" s="1"/>
  <c r="E21" i="2"/>
  <c r="K21" i="2" s="1"/>
  <c r="E376" i="2"/>
  <c r="K376" i="2" s="1"/>
  <c r="E377" i="2"/>
  <c r="K377" i="2" s="1"/>
  <c r="E378" i="2"/>
  <c r="K378" i="2" s="1"/>
  <c r="E113" i="2"/>
  <c r="K113" i="2" s="1"/>
  <c r="E379" i="2"/>
  <c r="K379" i="2" s="1"/>
  <c r="E380" i="2"/>
  <c r="K380" i="2" s="1"/>
  <c r="E381" i="2"/>
  <c r="K381" i="2" s="1"/>
  <c r="E382" i="2"/>
  <c r="K382" i="2" s="1"/>
  <c r="E383" i="2"/>
  <c r="K383" i="2" s="1"/>
  <c r="E128" i="2"/>
  <c r="K128" i="2" s="1"/>
  <c r="E384" i="2"/>
  <c r="K384" i="2" s="1"/>
  <c r="E385" i="2"/>
  <c r="K385" i="2" s="1"/>
  <c r="E386" i="2"/>
  <c r="K386" i="2" s="1"/>
  <c r="E387" i="2"/>
  <c r="K387" i="2" s="1"/>
  <c r="E388" i="2"/>
  <c r="K388" i="2" s="1"/>
  <c r="E389" i="2"/>
  <c r="K389" i="2" s="1"/>
  <c r="E390" i="2"/>
  <c r="K390" i="2" s="1"/>
  <c r="E391" i="2"/>
  <c r="K391" i="2" s="1"/>
  <c r="E392" i="2"/>
  <c r="K392" i="2" s="1"/>
  <c r="E393" i="2"/>
  <c r="K393" i="2" s="1"/>
  <c r="E394" i="2"/>
  <c r="K394" i="2" s="1"/>
  <c r="E395" i="2"/>
  <c r="K395" i="2" s="1"/>
  <c r="E396" i="2"/>
  <c r="K396" i="2" s="1"/>
  <c r="E397" i="2"/>
  <c r="K397" i="2" s="1"/>
  <c r="E398" i="2"/>
  <c r="K398" i="2" s="1"/>
  <c r="E399" i="2"/>
  <c r="K399" i="2" s="1"/>
  <c r="E400" i="2"/>
  <c r="K400" i="2" s="1"/>
  <c r="E401" i="2"/>
  <c r="K401" i="2" s="1"/>
  <c r="E402" i="2"/>
  <c r="K402" i="2" s="1"/>
  <c r="E403" i="2"/>
  <c r="K403" i="2" s="1"/>
  <c r="E404" i="2"/>
  <c r="K404" i="2" s="1"/>
  <c r="E405" i="2"/>
  <c r="K405" i="2" s="1"/>
  <c r="E406" i="2"/>
  <c r="K406" i="2" s="1"/>
  <c r="E407" i="2"/>
  <c r="K407" i="2" s="1"/>
  <c r="E408" i="2"/>
  <c r="K408" i="2" s="1"/>
  <c r="E409" i="2"/>
  <c r="K409" i="2" s="1"/>
  <c r="E410" i="2"/>
  <c r="K410" i="2" s="1"/>
  <c r="E411" i="2"/>
  <c r="K411" i="2" s="1"/>
  <c r="E412" i="2"/>
  <c r="K412" i="2" s="1"/>
  <c r="E413" i="2"/>
  <c r="K413" i="2" s="1"/>
  <c r="E414" i="2"/>
  <c r="K414" i="2" s="1"/>
  <c r="E415" i="2"/>
  <c r="K415" i="2" s="1"/>
  <c r="E416" i="2"/>
  <c r="K416" i="2" s="1"/>
  <c r="E417" i="2"/>
  <c r="K417" i="2" s="1"/>
  <c r="E418" i="2"/>
  <c r="K418" i="2" s="1"/>
  <c r="E419" i="2"/>
  <c r="K419" i="2" s="1"/>
  <c r="E420" i="2"/>
  <c r="K420" i="2" s="1"/>
  <c r="E421" i="2"/>
  <c r="K421" i="2" s="1"/>
  <c r="E422" i="2"/>
  <c r="K422" i="2" s="1"/>
  <c r="E423" i="2"/>
  <c r="K423" i="2" s="1"/>
  <c r="E424" i="2"/>
  <c r="K424" i="2" s="1"/>
  <c r="E425" i="2"/>
  <c r="K425" i="2" s="1"/>
  <c r="E426" i="2"/>
  <c r="K426" i="2" s="1"/>
  <c r="E427" i="2"/>
  <c r="K427" i="2" s="1"/>
  <c r="E428" i="2"/>
  <c r="K428" i="2" s="1"/>
  <c r="E429" i="2"/>
  <c r="K429" i="2" s="1"/>
  <c r="E430" i="2"/>
  <c r="K430" i="2" s="1"/>
  <c r="E431" i="2"/>
  <c r="K431" i="2" s="1"/>
  <c r="E432" i="2"/>
  <c r="K432" i="2" s="1"/>
  <c r="E433" i="2"/>
  <c r="K433" i="2" s="1"/>
  <c r="E434" i="2"/>
  <c r="K434" i="2" s="1"/>
  <c r="E435" i="2"/>
  <c r="K435" i="2" s="1"/>
  <c r="E436" i="2"/>
  <c r="K436" i="2" s="1"/>
  <c r="E437" i="2"/>
  <c r="K437" i="2" s="1"/>
  <c r="E438" i="2"/>
  <c r="K438" i="2" s="1"/>
  <c r="E439" i="2"/>
  <c r="K439" i="2" s="1"/>
  <c r="E440" i="2"/>
  <c r="K440" i="2" s="1"/>
  <c r="E441" i="2"/>
  <c r="K441" i="2" s="1"/>
  <c r="E442" i="2"/>
  <c r="K442" i="2" s="1"/>
  <c r="E443" i="2"/>
  <c r="K443" i="2" s="1"/>
  <c r="E444" i="2"/>
  <c r="K444" i="2" s="1"/>
  <c r="E445" i="2"/>
  <c r="K445" i="2" s="1"/>
  <c r="E446" i="2"/>
  <c r="K446" i="2" s="1"/>
  <c r="E447" i="2"/>
  <c r="K447" i="2" s="1"/>
  <c r="E448" i="2"/>
  <c r="K448" i="2" s="1"/>
  <c r="E449" i="2"/>
  <c r="K449" i="2" s="1"/>
  <c r="E450" i="2"/>
  <c r="K450" i="2" s="1"/>
  <c r="E451" i="2"/>
  <c r="K451" i="2" s="1"/>
  <c r="E452" i="2"/>
  <c r="K452" i="2" s="1"/>
  <c r="E453" i="2"/>
  <c r="K453" i="2" s="1"/>
  <c r="E454" i="2"/>
  <c r="K454" i="2" s="1"/>
  <c r="E455" i="2"/>
  <c r="K455" i="2" s="1"/>
  <c r="E456" i="2"/>
  <c r="K456" i="2" s="1"/>
  <c r="E457" i="2"/>
  <c r="K457" i="2" s="1"/>
  <c r="E458" i="2"/>
  <c r="K458" i="2" s="1"/>
  <c r="E101" i="2"/>
  <c r="K101" i="2" s="1"/>
  <c r="E459" i="2"/>
  <c r="K459" i="2" s="1"/>
  <c r="E460" i="2"/>
  <c r="K460" i="2" s="1"/>
  <c r="E461" i="2"/>
  <c r="K461" i="2" s="1"/>
  <c r="E462" i="2"/>
  <c r="K462" i="2" s="1"/>
  <c r="E463" i="2"/>
  <c r="K463" i="2" s="1"/>
  <c r="E464" i="2"/>
  <c r="K464" i="2" s="1"/>
  <c r="E465" i="2"/>
  <c r="K465" i="2" s="1"/>
  <c r="E466" i="2"/>
  <c r="K466" i="2" s="1"/>
  <c r="E467" i="2"/>
  <c r="K467" i="2" s="1"/>
  <c r="E468" i="2"/>
  <c r="K468" i="2" s="1"/>
  <c r="E469" i="2"/>
  <c r="K469" i="2" s="1"/>
  <c r="E470" i="2"/>
  <c r="K470" i="2" s="1"/>
  <c r="E471" i="2"/>
  <c r="K471" i="2" s="1"/>
  <c r="E472" i="2"/>
  <c r="K472" i="2" s="1"/>
  <c r="E473" i="2"/>
  <c r="K473" i="2" s="1"/>
  <c r="E474" i="2"/>
  <c r="K474" i="2" s="1"/>
  <c r="E475" i="2"/>
  <c r="K475" i="2" s="1"/>
  <c r="E476" i="2"/>
  <c r="K476" i="2" s="1"/>
  <c r="E477" i="2"/>
  <c r="K477" i="2" s="1"/>
  <c r="E478" i="2"/>
  <c r="K478" i="2" s="1"/>
  <c r="E479" i="2"/>
  <c r="K479" i="2" s="1"/>
  <c r="E71" i="2"/>
  <c r="K71" i="2" s="1"/>
  <c r="E480" i="2"/>
  <c r="K480" i="2" s="1"/>
  <c r="E481" i="2"/>
  <c r="K481" i="2" s="1"/>
  <c r="E482" i="2"/>
  <c r="K482" i="2" s="1"/>
  <c r="E483" i="2"/>
  <c r="K483" i="2" s="1"/>
  <c r="E484" i="2"/>
  <c r="K484" i="2" s="1"/>
  <c r="E485" i="2"/>
  <c r="K485" i="2" s="1"/>
  <c r="E486" i="2"/>
  <c r="K486" i="2" s="1"/>
  <c r="E487" i="2"/>
  <c r="K487" i="2" s="1"/>
  <c r="E488" i="2"/>
  <c r="K488" i="2" s="1"/>
  <c r="E489" i="2"/>
  <c r="K489" i="2" s="1"/>
  <c r="E490" i="2"/>
  <c r="K490" i="2" s="1"/>
  <c r="E491" i="2"/>
  <c r="K491" i="2" s="1"/>
  <c r="E492" i="2"/>
  <c r="K492" i="2" s="1"/>
  <c r="E493" i="2"/>
  <c r="K493" i="2" s="1"/>
  <c r="E494" i="2"/>
  <c r="K494" i="2" s="1"/>
  <c r="E495" i="2"/>
  <c r="K495" i="2" s="1"/>
  <c r="E496" i="2"/>
  <c r="K496" i="2" s="1"/>
  <c r="E497" i="2"/>
  <c r="K497" i="2" s="1"/>
  <c r="E3" i="2"/>
  <c r="K3" i="2" s="1"/>
  <c r="H16" i="4" l="1"/>
  <c r="H70" i="4"/>
  <c r="R93" i="3"/>
  <c r="S93" i="3"/>
  <c r="S47" i="3"/>
  <c r="R47" i="3"/>
  <c r="H61" i="2"/>
  <c r="I61" i="2" s="1"/>
  <c r="H131" i="2"/>
  <c r="I131" i="2" s="1"/>
  <c r="H13" i="2"/>
  <c r="I13" i="2" s="1"/>
  <c r="H18" i="4"/>
  <c r="Q18" i="4" s="1"/>
  <c r="H94" i="4"/>
  <c r="Q94" i="4" s="1"/>
  <c r="H30" i="4"/>
  <c r="Q30" i="4" s="1"/>
  <c r="H89" i="4"/>
  <c r="Q89" i="4" s="1"/>
  <c r="H88" i="4"/>
  <c r="Q88" i="4" s="1"/>
  <c r="H87" i="4"/>
  <c r="Q87" i="4" s="1"/>
  <c r="H86" i="4"/>
  <c r="Q86" i="4" s="1"/>
  <c r="H85" i="4"/>
  <c r="Q85" i="4" s="1"/>
  <c r="H83" i="4"/>
  <c r="Q83" i="4" s="1"/>
  <c r="H78" i="4"/>
  <c r="Q78" i="4" s="1"/>
  <c r="H73" i="4"/>
  <c r="Q73" i="4" s="1"/>
  <c r="H38" i="4"/>
  <c r="Q38" i="4" s="1"/>
  <c r="H64" i="4"/>
  <c r="Q64" i="4" s="1"/>
  <c r="H61" i="4"/>
  <c r="Q61" i="4" s="1"/>
  <c r="H34" i="4"/>
  <c r="Q34" i="4" s="1"/>
  <c r="H52" i="4"/>
  <c r="Q52" i="4" s="1"/>
  <c r="H13" i="3"/>
  <c r="Q13" i="3" s="1"/>
  <c r="H163" i="3"/>
  <c r="Q163" i="3" s="1"/>
  <c r="H184" i="3"/>
  <c r="Q184" i="3" s="1"/>
  <c r="H178" i="3"/>
  <c r="Q178" i="3" s="1"/>
  <c r="H168" i="3"/>
  <c r="Q168" i="3" s="1"/>
  <c r="H42" i="3"/>
  <c r="Q42" i="3" s="1"/>
  <c r="H177" i="3"/>
  <c r="Q177" i="3" s="1"/>
  <c r="H84" i="3"/>
  <c r="Q84" i="3" s="1"/>
  <c r="H15" i="4"/>
  <c r="Q15" i="4" s="1"/>
  <c r="H93" i="4"/>
  <c r="Q93" i="4" s="1"/>
  <c r="H8" i="4"/>
  <c r="Q8" i="4" s="1"/>
  <c r="H173" i="3"/>
  <c r="Q173" i="3" s="1"/>
  <c r="H172" i="3"/>
  <c r="Q172" i="3" s="1"/>
  <c r="H22" i="3"/>
  <c r="Q22" i="3" s="1"/>
  <c r="H162" i="3"/>
  <c r="Q162" i="3" s="1"/>
  <c r="H160" i="3"/>
  <c r="Q160" i="3" s="1"/>
  <c r="H158" i="3"/>
  <c r="Q158" i="3" s="1"/>
  <c r="H20" i="4"/>
  <c r="Q20" i="4" s="1"/>
  <c r="H187" i="3"/>
  <c r="Q187" i="3" s="1"/>
  <c r="H183" i="3"/>
  <c r="Q183" i="3" s="1"/>
  <c r="H181" i="3"/>
  <c r="Q181" i="3" s="1"/>
  <c r="H156" i="3"/>
  <c r="Q156" i="3" s="1"/>
  <c r="H153" i="3"/>
  <c r="Q153" i="3" s="1"/>
  <c r="H145" i="3"/>
  <c r="Q145" i="3" s="1"/>
  <c r="H5" i="4"/>
  <c r="Q5" i="4" s="1"/>
  <c r="I93" i="3"/>
  <c r="H98" i="2"/>
  <c r="H10" i="3"/>
  <c r="Q10" i="3" s="1"/>
  <c r="H200" i="3"/>
  <c r="Q200" i="3" s="1"/>
  <c r="H49" i="3"/>
  <c r="Q49" i="3" s="1"/>
  <c r="H194" i="3"/>
  <c r="Q194" i="3" s="1"/>
  <c r="H188" i="3"/>
  <c r="Q188" i="3" s="1"/>
  <c r="H182" i="3"/>
  <c r="Q182" i="3" s="1"/>
  <c r="H37" i="4"/>
  <c r="Q37" i="4" s="1"/>
  <c r="H63" i="3"/>
  <c r="Q63" i="3" s="1"/>
  <c r="H44" i="3"/>
  <c r="Q44" i="3" s="1"/>
  <c r="H75" i="3"/>
  <c r="Q75" i="3" s="1"/>
  <c r="H86" i="3"/>
  <c r="Q86" i="3" s="1"/>
  <c r="H42" i="4"/>
  <c r="Q42" i="4" s="1"/>
  <c r="H98" i="4"/>
  <c r="Q98" i="4" s="1"/>
  <c r="H29" i="4"/>
  <c r="Q29" i="4" s="1"/>
  <c r="H45" i="4"/>
  <c r="Q45" i="4" s="1"/>
  <c r="H7" i="4"/>
  <c r="Q7" i="4" s="1"/>
  <c r="H95" i="4"/>
  <c r="Q95" i="4" s="1"/>
  <c r="H47" i="4"/>
  <c r="Q47" i="4" s="1"/>
  <c r="H9" i="4"/>
  <c r="Q9" i="4" s="1"/>
  <c r="H14" i="4"/>
  <c r="Q14" i="4" s="1"/>
  <c r="H79" i="4"/>
  <c r="Q79" i="4" s="1"/>
  <c r="H25" i="3"/>
  <c r="Q25" i="3" s="1"/>
  <c r="H35" i="3"/>
  <c r="Q35" i="3" s="1"/>
  <c r="H59" i="3"/>
  <c r="Q59" i="3" s="1"/>
  <c r="H95" i="3"/>
  <c r="Q95" i="3" s="1"/>
  <c r="H98" i="3"/>
  <c r="Q98" i="3" s="1"/>
  <c r="H99" i="3"/>
  <c r="Q99" i="3" s="1"/>
  <c r="H102" i="3"/>
  <c r="Q102" i="3" s="1"/>
  <c r="H104" i="3"/>
  <c r="Q104" i="3" s="1"/>
  <c r="H106" i="3"/>
  <c r="Q106" i="3" s="1"/>
  <c r="H28" i="3"/>
  <c r="Q28" i="3" s="1"/>
  <c r="H126" i="3"/>
  <c r="Q126" i="3" s="1"/>
  <c r="H34" i="3"/>
  <c r="Q34" i="3" s="1"/>
  <c r="H78" i="3"/>
  <c r="Q78" i="3" s="1"/>
  <c r="H199" i="3"/>
  <c r="Q199" i="3" s="1"/>
  <c r="H196" i="3"/>
  <c r="Q196" i="3" s="1"/>
  <c r="H192" i="3"/>
  <c r="Q192" i="3" s="1"/>
  <c r="H189" i="3"/>
  <c r="Q189" i="3" s="1"/>
  <c r="H185" i="3"/>
  <c r="Q185" i="3" s="1"/>
  <c r="H69" i="3"/>
  <c r="Q69" i="3" s="1"/>
  <c r="H179" i="3"/>
  <c r="Q179" i="3" s="1"/>
  <c r="H39" i="3"/>
  <c r="Q39" i="3" s="1"/>
  <c r="H169" i="3"/>
  <c r="Q169" i="3" s="1"/>
  <c r="H73" i="3"/>
  <c r="Q73" i="3" s="1"/>
  <c r="H31" i="3"/>
  <c r="Q31" i="3" s="1"/>
  <c r="H155" i="3"/>
  <c r="Q155" i="3" s="1"/>
  <c r="H147" i="3"/>
  <c r="Q147" i="3" s="1"/>
  <c r="H66" i="4"/>
  <c r="Q66" i="4" s="1"/>
  <c r="H54" i="4"/>
  <c r="Q54" i="4" s="1"/>
  <c r="H35" i="4"/>
  <c r="Q35" i="4" s="1"/>
  <c r="I113" i="2"/>
  <c r="I321" i="2"/>
  <c r="I72" i="2"/>
  <c r="I242" i="2"/>
  <c r="I71" i="2"/>
  <c r="I268" i="2"/>
  <c r="I74" i="2"/>
  <c r="I283" i="2"/>
  <c r="I127" i="2"/>
  <c r="I60" i="2"/>
  <c r="I38" i="2"/>
  <c r="I273" i="2"/>
  <c r="I258" i="2"/>
  <c r="H227" i="2"/>
  <c r="H83" i="3"/>
  <c r="Q83" i="3" s="1"/>
  <c r="H15" i="3"/>
  <c r="Q15" i="3" s="1"/>
  <c r="H123" i="3"/>
  <c r="Q123" i="3" s="1"/>
  <c r="H64" i="3"/>
  <c r="Q64" i="3" s="1"/>
  <c r="H45" i="3"/>
  <c r="Q45" i="3" s="1"/>
  <c r="H130" i="3"/>
  <c r="Q130" i="3" s="1"/>
  <c r="H131" i="3"/>
  <c r="Q131" i="3" s="1"/>
  <c r="H133" i="3"/>
  <c r="Q133" i="3" s="1"/>
  <c r="H201" i="3"/>
  <c r="Q201" i="3" s="1"/>
  <c r="H198" i="3"/>
  <c r="Q198" i="3" s="1"/>
  <c r="H195" i="3"/>
  <c r="Q195" i="3" s="1"/>
  <c r="H191" i="3"/>
  <c r="Q191" i="3" s="1"/>
  <c r="H71" i="3"/>
  <c r="Q71" i="3" s="1"/>
  <c r="H180" i="3"/>
  <c r="Q180" i="3" s="1"/>
  <c r="H50" i="3"/>
  <c r="Q50" i="3" s="1"/>
  <c r="H76" i="3"/>
  <c r="Q76" i="3" s="1"/>
  <c r="H167" i="3"/>
  <c r="Q167" i="3" s="1"/>
  <c r="H164" i="3"/>
  <c r="Q164" i="3" s="1"/>
  <c r="H40" i="3"/>
  <c r="Q40" i="3" s="1"/>
  <c r="H90" i="3"/>
  <c r="Q90" i="3" s="1"/>
  <c r="H89" i="3"/>
  <c r="Q89" i="3" s="1"/>
  <c r="H141" i="3"/>
  <c r="Q141" i="3" s="1"/>
  <c r="H65" i="4"/>
  <c r="Q65" i="4" s="1"/>
  <c r="H57" i="4"/>
  <c r="Q57" i="4" s="1"/>
  <c r="H127" i="3"/>
  <c r="Q127" i="3" s="1"/>
  <c r="H70" i="3"/>
  <c r="Q70" i="3" s="1"/>
  <c r="H20" i="3"/>
  <c r="Q20" i="3" s="1"/>
  <c r="H197" i="3"/>
  <c r="Q197" i="3" s="1"/>
  <c r="H193" i="3"/>
  <c r="Q193" i="3" s="1"/>
  <c r="H190" i="3"/>
  <c r="Q190" i="3" s="1"/>
  <c r="H186" i="3"/>
  <c r="Q186" i="3" s="1"/>
  <c r="H3" i="3"/>
  <c r="Q3" i="3" s="1"/>
  <c r="H7" i="3"/>
  <c r="Q7" i="3" s="1"/>
  <c r="H171" i="3"/>
  <c r="Q171" i="3" s="1"/>
  <c r="H56" i="3"/>
  <c r="Q56" i="3" s="1"/>
  <c r="H166" i="3"/>
  <c r="Q166" i="3" s="1"/>
  <c r="H21" i="3"/>
  <c r="Q21" i="3" s="1"/>
  <c r="H2" i="3"/>
  <c r="Q2" i="3" s="1"/>
  <c r="H53" i="3"/>
  <c r="Q53" i="3" s="1"/>
  <c r="H154" i="3"/>
  <c r="Q154" i="3" s="1"/>
  <c r="H150" i="3"/>
  <c r="Q150" i="3" s="1"/>
  <c r="H143" i="3"/>
  <c r="Q143" i="3" s="1"/>
  <c r="H24" i="4"/>
  <c r="Q24" i="4" s="1"/>
  <c r="H101" i="4"/>
  <c r="Q101" i="4" s="1"/>
  <c r="H100" i="4"/>
  <c r="Q100" i="4" s="1"/>
  <c r="H99" i="4"/>
  <c r="Q99" i="4" s="1"/>
  <c r="H21" i="4"/>
  <c r="Q21" i="4" s="1"/>
  <c r="H50" i="4"/>
  <c r="Q50" i="4" s="1"/>
  <c r="H11" i="4"/>
  <c r="Q11" i="4" s="1"/>
  <c r="H44" i="4"/>
  <c r="Q44" i="4" s="1"/>
  <c r="H92" i="4"/>
  <c r="Q92" i="4" s="1"/>
  <c r="H22" i="4"/>
  <c r="Q22" i="4" s="1"/>
  <c r="H91" i="4"/>
  <c r="Q91" i="4" s="1"/>
  <c r="H4" i="4"/>
  <c r="Q4" i="4" s="1"/>
  <c r="H40" i="4"/>
  <c r="Q40" i="4" s="1"/>
  <c r="H76" i="4"/>
  <c r="Q76" i="4" s="1"/>
  <c r="H43" i="4"/>
  <c r="Q43" i="4" s="1"/>
  <c r="H39" i="4"/>
  <c r="Q39" i="4" s="1"/>
  <c r="H69" i="4"/>
  <c r="Q69" i="4" s="1"/>
  <c r="I52" i="4"/>
  <c r="H29" i="3"/>
  <c r="Q29" i="3" s="1"/>
  <c r="H80" i="3"/>
  <c r="Q80" i="3" s="1"/>
  <c r="H61" i="3"/>
  <c r="Q61" i="3" s="1"/>
  <c r="H149" i="3"/>
  <c r="Q149" i="3" s="1"/>
  <c r="H146" i="3"/>
  <c r="Q146" i="3" s="1"/>
  <c r="H5" i="3"/>
  <c r="Q5" i="3" s="1"/>
  <c r="H28" i="4"/>
  <c r="Q28" i="4" s="1"/>
  <c r="H90" i="4"/>
  <c r="Q90" i="4" s="1"/>
  <c r="H19" i="4"/>
  <c r="Q19" i="4" s="1"/>
  <c r="H80" i="4"/>
  <c r="Q80" i="4" s="1"/>
  <c r="H53" i="4"/>
  <c r="Q53" i="4" s="1"/>
  <c r="H31" i="4"/>
  <c r="Q31" i="4" s="1"/>
  <c r="H75" i="4"/>
  <c r="Q75" i="4" s="1"/>
  <c r="H68" i="4"/>
  <c r="Q68" i="4" s="1"/>
  <c r="H36" i="4"/>
  <c r="Q36" i="4" s="1"/>
  <c r="H67" i="4"/>
  <c r="Q67" i="4" s="1"/>
  <c r="H46" i="4"/>
  <c r="Q46" i="4" s="1"/>
  <c r="H60" i="4"/>
  <c r="Q60" i="4" s="1"/>
  <c r="H59" i="4"/>
  <c r="Q59" i="4" s="1"/>
  <c r="H58" i="4"/>
  <c r="Q58" i="4" s="1"/>
  <c r="H23" i="4"/>
  <c r="Q23" i="4" s="1"/>
  <c r="H32" i="4"/>
  <c r="Q32" i="4" s="1"/>
  <c r="H33" i="4"/>
  <c r="Q33" i="4" s="1"/>
  <c r="H96" i="4"/>
  <c r="Q96" i="4" s="1"/>
  <c r="H81" i="4"/>
  <c r="Q81" i="4" s="1"/>
  <c r="H17" i="4"/>
  <c r="Q17" i="4" s="1"/>
  <c r="H51" i="4"/>
  <c r="Q51" i="4" s="1"/>
  <c r="H55" i="4"/>
  <c r="Q55" i="4" s="1"/>
  <c r="H25" i="4"/>
  <c r="Q25" i="4" s="1"/>
  <c r="H74" i="4"/>
  <c r="Q74" i="4" s="1"/>
  <c r="H12" i="4"/>
  <c r="Q12" i="4" s="1"/>
  <c r="H41" i="4"/>
  <c r="Q41" i="4" s="1"/>
  <c r="H3" i="4"/>
  <c r="Q3" i="4" s="1"/>
  <c r="H49" i="4"/>
  <c r="Q49" i="4" s="1"/>
  <c r="H97" i="4"/>
  <c r="Q97" i="4" s="1"/>
  <c r="H27" i="4"/>
  <c r="Q27" i="4" s="1"/>
  <c r="H26" i="4"/>
  <c r="Q26" i="4" s="1"/>
  <c r="H84" i="4"/>
  <c r="Q84" i="4" s="1"/>
  <c r="H82" i="4"/>
  <c r="Q82" i="4" s="1"/>
  <c r="H77" i="4"/>
  <c r="Q77" i="4" s="1"/>
  <c r="H48" i="4"/>
  <c r="Q48" i="4" s="1"/>
  <c r="H71" i="4"/>
  <c r="Q71" i="4" s="1"/>
  <c r="H63" i="4"/>
  <c r="Q63" i="4" s="1"/>
  <c r="H62" i="4"/>
  <c r="Q62" i="4" s="1"/>
  <c r="H2" i="4"/>
  <c r="Q2" i="4" s="1"/>
  <c r="I16" i="4"/>
  <c r="I38" i="4"/>
  <c r="H6" i="4"/>
  <c r="Q6" i="4" s="1"/>
  <c r="H72" i="4"/>
  <c r="Q72" i="4" s="1"/>
  <c r="H13" i="4"/>
  <c r="Q13" i="4" s="1"/>
  <c r="H10" i="4"/>
  <c r="Q10" i="4" s="1"/>
  <c r="H56" i="4"/>
  <c r="Q56" i="4" s="1"/>
  <c r="H88" i="3"/>
  <c r="Q88" i="3" s="1"/>
  <c r="H114" i="3"/>
  <c r="Q114" i="3" s="1"/>
  <c r="H117" i="3"/>
  <c r="Q117" i="3" s="1"/>
  <c r="H118" i="3"/>
  <c r="Q118" i="3" s="1"/>
  <c r="H125" i="3"/>
  <c r="Q125" i="3" s="1"/>
  <c r="H129" i="3"/>
  <c r="Q129" i="3" s="1"/>
  <c r="H132" i="3"/>
  <c r="Q132" i="3" s="1"/>
  <c r="H148" i="3"/>
  <c r="Q148" i="3" s="1"/>
  <c r="H140" i="3"/>
  <c r="Q140" i="3" s="1"/>
  <c r="H52" i="3"/>
  <c r="Q52" i="3" s="1"/>
  <c r="H4" i="3"/>
  <c r="Q4" i="3" s="1"/>
  <c r="H57" i="3"/>
  <c r="Q57" i="3" s="1"/>
  <c r="H110" i="3"/>
  <c r="Q110" i="3" s="1"/>
  <c r="H120" i="3"/>
  <c r="Q120" i="3" s="1"/>
  <c r="H175" i="3"/>
  <c r="Q175" i="3" s="1"/>
  <c r="H174" i="3"/>
  <c r="Q174" i="3" s="1"/>
  <c r="H170" i="3"/>
  <c r="Q170" i="3" s="1"/>
  <c r="H72" i="3"/>
  <c r="Q72" i="3" s="1"/>
  <c r="H8" i="3"/>
  <c r="Q8" i="3" s="1"/>
  <c r="H32" i="3"/>
  <c r="Q32" i="3" s="1"/>
  <c r="H68" i="3"/>
  <c r="Q68" i="3" s="1"/>
  <c r="H165" i="3"/>
  <c r="Q165" i="3" s="1"/>
  <c r="H161" i="3"/>
  <c r="Q161" i="3" s="1"/>
  <c r="H159" i="3"/>
  <c r="Q159" i="3" s="1"/>
  <c r="H157" i="3"/>
  <c r="Q157" i="3" s="1"/>
  <c r="H152" i="3"/>
  <c r="Q152" i="3" s="1"/>
  <c r="H151" i="3"/>
  <c r="Q151" i="3" s="1"/>
  <c r="H144" i="3"/>
  <c r="Q144" i="3" s="1"/>
  <c r="H38" i="3"/>
  <c r="Q38" i="3" s="1"/>
  <c r="H142" i="3"/>
  <c r="Q142" i="3" s="1"/>
  <c r="I47" i="3"/>
  <c r="H176" i="3"/>
  <c r="Q176" i="3" s="1"/>
  <c r="H92" i="3"/>
  <c r="Q92" i="3" s="1"/>
  <c r="H108" i="3"/>
  <c r="Q108" i="3" s="1"/>
  <c r="H134" i="3"/>
  <c r="Q134" i="3" s="1"/>
  <c r="H105" i="3"/>
  <c r="Q105" i="3" s="1"/>
  <c r="H107" i="3"/>
  <c r="Q107" i="3" s="1"/>
  <c r="H113" i="3"/>
  <c r="Q113" i="3" s="1"/>
  <c r="H37" i="3"/>
  <c r="Q37" i="3" s="1"/>
  <c r="H97" i="3"/>
  <c r="Q97" i="3" s="1"/>
  <c r="H55" i="3"/>
  <c r="Q55" i="3" s="1"/>
  <c r="H101" i="3"/>
  <c r="Q101" i="3" s="1"/>
  <c r="H60" i="3"/>
  <c r="Q60" i="3" s="1"/>
  <c r="H58" i="3"/>
  <c r="Q58" i="3" s="1"/>
  <c r="H111" i="3"/>
  <c r="Q111" i="3" s="1"/>
  <c r="H30" i="3"/>
  <c r="Q30" i="3" s="1"/>
  <c r="H116" i="3"/>
  <c r="Q116" i="3" s="1"/>
  <c r="H23" i="3"/>
  <c r="Q23" i="3" s="1"/>
  <c r="H26" i="3"/>
  <c r="Q26" i="3" s="1"/>
  <c r="H121" i="3"/>
  <c r="Q121" i="3" s="1"/>
  <c r="H124" i="3"/>
  <c r="Q124" i="3" s="1"/>
  <c r="H48" i="3"/>
  <c r="Q48" i="3" s="1"/>
  <c r="H128" i="3"/>
  <c r="Q128" i="3" s="1"/>
  <c r="H9" i="3"/>
  <c r="Q9" i="3" s="1"/>
  <c r="H17" i="3"/>
  <c r="Q17" i="3" s="1"/>
  <c r="H82" i="3"/>
  <c r="Q82" i="3" s="1"/>
  <c r="H41" i="3"/>
  <c r="Q41" i="3" s="1"/>
  <c r="H14" i="3"/>
  <c r="Q14" i="3" s="1"/>
  <c r="H77" i="3"/>
  <c r="Q77" i="3" s="1"/>
  <c r="H81" i="3"/>
  <c r="Q81" i="3" s="1"/>
  <c r="H91" i="3"/>
  <c r="Q91" i="3" s="1"/>
  <c r="H6" i="3"/>
  <c r="Q6" i="3" s="1"/>
  <c r="H100" i="3"/>
  <c r="Q100" i="3" s="1"/>
  <c r="H65" i="3"/>
  <c r="Q65" i="3" s="1"/>
  <c r="H51" i="3"/>
  <c r="Q51" i="3" s="1"/>
  <c r="H135" i="3"/>
  <c r="Q135" i="3" s="1"/>
  <c r="H94" i="3"/>
  <c r="Q94" i="3" s="1"/>
  <c r="H16" i="3"/>
  <c r="Q16" i="3" s="1"/>
  <c r="H11" i="3"/>
  <c r="Q11" i="3" s="1"/>
  <c r="H96" i="3"/>
  <c r="Q96" i="3" s="1"/>
  <c r="H85" i="3"/>
  <c r="Q85" i="3" s="1"/>
  <c r="H19" i="3"/>
  <c r="Q19" i="3" s="1"/>
  <c r="H103" i="3"/>
  <c r="Q103" i="3" s="1"/>
  <c r="H18" i="3"/>
  <c r="Q18" i="3" s="1"/>
  <c r="H62" i="3"/>
  <c r="Q62" i="3" s="1"/>
  <c r="H109" i="3"/>
  <c r="Q109" i="3" s="1"/>
  <c r="H79" i="3"/>
  <c r="Q79" i="3" s="1"/>
  <c r="H112" i="3"/>
  <c r="Q112" i="3" s="1"/>
  <c r="H12" i="3"/>
  <c r="Q12" i="3" s="1"/>
  <c r="H115" i="3"/>
  <c r="Q115" i="3" s="1"/>
  <c r="H119" i="3"/>
  <c r="Q119" i="3" s="1"/>
  <c r="H122" i="3"/>
  <c r="Q122" i="3" s="1"/>
  <c r="H24" i="3"/>
  <c r="Q24" i="3" s="1"/>
  <c r="H87" i="3"/>
  <c r="Q87" i="3" s="1"/>
  <c r="H67" i="3"/>
  <c r="Q67" i="3" s="1"/>
  <c r="H43" i="3"/>
  <c r="Q43" i="3" s="1"/>
  <c r="H46" i="3"/>
  <c r="Q46" i="3" s="1"/>
  <c r="H74" i="3"/>
  <c r="Q74" i="3" s="1"/>
  <c r="H136" i="3"/>
  <c r="Q136" i="3" s="1"/>
  <c r="H66" i="3"/>
  <c r="Q66" i="3" s="1"/>
  <c r="H33" i="3"/>
  <c r="Q33" i="3" s="1"/>
  <c r="H137" i="3"/>
  <c r="Q137" i="3" s="1"/>
  <c r="H138" i="3"/>
  <c r="Q138" i="3" s="1"/>
  <c r="H139" i="3"/>
  <c r="Q139" i="3" s="1"/>
  <c r="H36" i="3"/>
  <c r="Q36" i="3" s="1"/>
  <c r="H54" i="3"/>
  <c r="Q54" i="3" s="1"/>
  <c r="H27" i="3"/>
  <c r="Q27" i="3" s="1"/>
  <c r="H444" i="2"/>
  <c r="H428" i="2"/>
  <c r="H412" i="2"/>
  <c r="H381" i="2"/>
  <c r="H396" i="2"/>
  <c r="H121" i="2"/>
  <c r="H14" i="2"/>
  <c r="H236" i="2"/>
  <c r="H222" i="2"/>
  <c r="H211" i="2"/>
  <c r="H203" i="2"/>
  <c r="H195" i="2"/>
  <c r="H189" i="2"/>
  <c r="H390" i="2"/>
  <c r="H372" i="2"/>
  <c r="H356" i="2"/>
  <c r="H340" i="2"/>
  <c r="H326" i="2"/>
  <c r="H311" i="2"/>
  <c r="H297" i="2"/>
  <c r="H97" i="2"/>
  <c r="H122" i="2"/>
  <c r="H217" i="2"/>
  <c r="H422" i="2"/>
  <c r="H406" i="2"/>
  <c r="H145" i="2"/>
  <c r="H495" i="2"/>
  <c r="H491" i="2"/>
  <c r="H487" i="2"/>
  <c r="H483" i="2"/>
  <c r="H479" i="2"/>
  <c r="H475" i="2"/>
  <c r="H471" i="2"/>
  <c r="H467" i="2"/>
  <c r="H463" i="2"/>
  <c r="H459" i="2"/>
  <c r="H456" i="2"/>
  <c r="H452" i="2"/>
  <c r="H448" i="2"/>
  <c r="H440" i="2"/>
  <c r="H436" i="2"/>
  <c r="H432" i="2"/>
  <c r="H424" i="2"/>
  <c r="H420" i="2"/>
  <c r="H416" i="2"/>
  <c r="H408" i="2"/>
  <c r="H404" i="2"/>
  <c r="H400" i="2"/>
  <c r="H392" i="2"/>
  <c r="H388" i="2"/>
  <c r="H384" i="2"/>
  <c r="H279" i="2"/>
  <c r="H82" i="2"/>
  <c r="H272" i="2"/>
  <c r="H264" i="2"/>
  <c r="H261" i="2"/>
  <c r="H257" i="2"/>
  <c r="H254" i="2"/>
  <c r="H248" i="2"/>
  <c r="H52" i="2"/>
  <c r="H246" i="2"/>
  <c r="H238" i="2"/>
  <c r="H234" i="2"/>
  <c r="H231" i="2"/>
  <c r="H83" i="2"/>
  <c r="H220" i="2"/>
  <c r="H216" i="2"/>
  <c r="H90" i="2"/>
  <c r="H143" i="2"/>
  <c r="H42" i="2"/>
  <c r="H27" i="2"/>
  <c r="H3" i="2"/>
  <c r="Q3" i="2" s="1"/>
  <c r="H494" i="2"/>
  <c r="H490" i="2"/>
  <c r="H486" i="2"/>
  <c r="H482" i="2"/>
  <c r="H478" i="2"/>
  <c r="H474" i="2"/>
  <c r="H470" i="2"/>
  <c r="H466" i="2"/>
  <c r="H462" i="2"/>
  <c r="H101" i="2"/>
  <c r="H455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128" i="2"/>
  <c r="H380" i="2"/>
  <c r="H376" i="2"/>
  <c r="H373" i="2"/>
  <c r="H369" i="2"/>
  <c r="H365" i="2"/>
  <c r="H361" i="2"/>
  <c r="H357" i="2"/>
  <c r="H353" i="2"/>
  <c r="H349" i="2"/>
  <c r="H345" i="2"/>
  <c r="H341" i="2"/>
  <c r="H337" i="2"/>
  <c r="H333" i="2"/>
  <c r="H329" i="2"/>
  <c r="H327" i="2"/>
  <c r="H323" i="2"/>
  <c r="H123" i="2"/>
  <c r="H316" i="2"/>
  <c r="H312" i="2"/>
  <c r="H308" i="2"/>
  <c r="H78" i="2"/>
  <c r="H302" i="2"/>
  <c r="H298" i="2"/>
  <c r="H294" i="2"/>
  <c r="H290" i="2"/>
  <c r="H286" i="2"/>
  <c r="H282" i="2"/>
  <c r="H278" i="2"/>
  <c r="H275" i="2"/>
  <c r="H271" i="2"/>
  <c r="H267" i="2"/>
  <c r="H263" i="2"/>
  <c r="H260" i="2"/>
  <c r="H119" i="2"/>
  <c r="H184" i="2"/>
  <c r="H180" i="2"/>
  <c r="H176" i="2"/>
  <c r="H172" i="2"/>
  <c r="H169" i="2"/>
  <c r="H165" i="2"/>
  <c r="H161" i="2"/>
  <c r="H125" i="2"/>
  <c r="H155" i="2"/>
  <c r="H124" i="2"/>
  <c r="H106" i="2"/>
  <c r="H104" i="2"/>
  <c r="H102" i="2"/>
  <c r="H86" i="2"/>
  <c r="H81" i="2"/>
  <c r="H58" i="2"/>
  <c r="H35" i="2"/>
  <c r="H19" i="2"/>
  <c r="H7" i="2"/>
  <c r="H477" i="2"/>
  <c r="H473" i="2"/>
  <c r="H469" i="2"/>
  <c r="H465" i="2"/>
  <c r="H461" i="2"/>
  <c r="H458" i="2"/>
  <c r="H454" i="2"/>
  <c r="H450" i="2"/>
  <c r="H446" i="2"/>
  <c r="H442" i="2"/>
  <c r="H438" i="2"/>
  <c r="H434" i="2"/>
  <c r="H430" i="2"/>
  <c r="H426" i="2"/>
  <c r="H418" i="2"/>
  <c r="H414" i="2"/>
  <c r="H410" i="2"/>
  <c r="H402" i="2"/>
  <c r="H398" i="2"/>
  <c r="H394" i="2"/>
  <c r="H386" i="2"/>
  <c r="H383" i="2"/>
  <c r="H379" i="2"/>
  <c r="H21" i="2"/>
  <c r="H368" i="2"/>
  <c r="H364" i="2"/>
  <c r="H360" i="2"/>
  <c r="H352" i="2"/>
  <c r="H348" i="2"/>
  <c r="H344" i="2"/>
  <c r="H336" i="2"/>
  <c r="H332" i="2"/>
  <c r="H73" i="2"/>
  <c r="H322" i="2"/>
  <c r="H319" i="2"/>
  <c r="H315" i="2"/>
  <c r="H307" i="2"/>
  <c r="H305" i="2"/>
  <c r="H301" i="2"/>
  <c r="H293" i="2"/>
  <c r="H289" i="2"/>
  <c r="H285" i="2"/>
  <c r="H255" i="2"/>
  <c r="H252" i="2"/>
  <c r="H249" i="2"/>
  <c r="H247" i="2"/>
  <c r="H244" i="2"/>
  <c r="H240" i="2"/>
  <c r="H232" i="2"/>
  <c r="H229" i="2"/>
  <c r="H225" i="2"/>
  <c r="H218" i="2"/>
  <c r="H215" i="2"/>
  <c r="H207" i="2"/>
  <c r="H199" i="2"/>
  <c r="H191" i="2"/>
  <c r="H186" i="2"/>
  <c r="H183" i="2"/>
  <c r="H179" i="2"/>
  <c r="H175" i="2"/>
  <c r="H171" i="2"/>
  <c r="H496" i="2"/>
  <c r="H492" i="2"/>
  <c r="H488" i="2"/>
  <c r="H484" i="2"/>
  <c r="H480" i="2"/>
  <c r="H476" i="2"/>
  <c r="H472" i="2"/>
  <c r="H468" i="2"/>
  <c r="H464" i="2"/>
  <c r="H460" i="2"/>
  <c r="H457" i="2"/>
  <c r="H453" i="2"/>
  <c r="H449" i="2"/>
  <c r="H445" i="2"/>
  <c r="H441" i="2"/>
  <c r="H437" i="2"/>
  <c r="H433" i="2"/>
  <c r="H429" i="2"/>
  <c r="H425" i="2"/>
  <c r="H421" i="2"/>
  <c r="H417" i="2"/>
  <c r="H413" i="2"/>
  <c r="H409" i="2"/>
  <c r="H405" i="2"/>
  <c r="H401" i="2"/>
  <c r="H397" i="2"/>
  <c r="H393" i="2"/>
  <c r="H389" i="2"/>
  <c r="H385" i="2"/>
  <c r="H382" i="2"/>
  <c r="H378" i="2"/>
  <c r="H375" i="2"/>
  <c r="H371" i="2"/>
  <c r="H367" i="2"/>
  <c r="H363" i="2"/>
  <c r="H359" i="2"/>
  <c r="H355" i="2"/>
  <c r="H351" i="2"/>
  <c r="H347" i="2"/>
  <c r="H343" i="2"/>
  <c r="H339" i="2"/>
  <c r="H335" i="2"/>
  <c r="H331" i="2"/>
  <c r="H328" i="2"/>
  <c r="H325" i="2"/>
  <c r="H318" i="2"/>
  <c r="H314" i="2"/>
  <c r="H310" i="2"/>
  <c r="H304" i="2"/>
  <c r="H300" i="2"/>
  <c r="H296" i="2"/>
  <c r="H288" i="2"/>
  <c r="H280" i="2"/>
  <c r="H276" i="2"/>
  <c r="H269" i="2"/>
  <c r="H265" i="2"/>
  <c r="H262" i="2"/>
  <c r="H251" i="2"/>
  <c r="H77" i="2"/>
  <c r="H92" i="2"/>
  <c r="H243" i="2"/>
  <c r="H239" i="2"/>
  <c r="H235" i="2"/>
  <c r="H228" i="2"/>
  <c r="H224" i="2"/>
  <c r="H221" i="2"/>
  <c r="H214" i="2"/>
  <c r="H210" i="2"/>
  <c r="H206" i="2"/>
  <c r="H202" i="2"/>
  <c r="H198" i="2"/>
  <c r="H194" i="2"/>
  <c r="H190" i="2"/>
  <c r="H188" i="2"/>
  <c r="H91" i="2"/>
  <c r="H141" i="2"/>
  <c r="H47" i="2"/>
  <c r="H20" i="2"/>
  <c r="H129" i="2"/>
  <c r="H256" i="2"/>
  <c r="H253" i="2"/>
  <c r="H250" i="2"/>
  <c r="H108" i="2"/>
  <c r="H85" i="2"/>
  <c r="H245" i="2"/>
  <c r="H241" i="2"/>
  <c r="H237" i="2"/>
  <c r="H233" i="2"/>
  <c r="H230" i="2"/>
  <c r="H226" i="2"/>
  <c r="H223" i="2"/>
  <c r="H219" i="2"/>
  <c r="H48" i="2"/>
  <c r="H212" i="2"/>
  <c r="H208" i="2"/>
  <c r="H204" i="2"/>
  <c r="H200" i="2"/>
  <c r="H196" i="2"/>
  <c r="H192" i="2"/>
  <c r="H62" i="2"/>
  <c r="H150" i="2"/>
  <c r="H148" i="2"/>
  <c r="H94" i="2"/>
  <c r="H80" i="2"/>
  <c r="H75" i="2"/>
  <c r="H115" i="2"/>
  <c r="H96" i="2"/>
  <c r="H140" i="2"/>
  <c r="H54" i="2"/>
  <c r="H49" i="2"/>
  <c r="H40" i="2"/>
  <c r="H18" i="2"/>
  <c r="H135" i="2"/>
  <c r="H34" i="2"/>
  <c r="H28" i="2"/>
  <c r="H22" i="2"/>
  <c r="H130" i="2"/>
  <c r="H11" i="2"/>
  <c r="H5" i="2"/>
  <c r="H497" i="2"/>
  <c r="H493" i="2"/>
  <c r="H489" i="2"/>
  <c r="H485" i="2"/>
  <c r="H481" i="2"/>
  <c r="H281" i="2"/>
  <c r="H277" i="2"/>
  <c r="H274" i="2"/>
  <c r="H270" i="2"/>
  <c r="H266" i="2"/>
  <c r="H76" i="2"/>
  <c r="H259" i="2"/>
  <c r="H168" i="2"/>
  <c r="H164" i="2"/>
  <c r="H160" i="2"/>
  <c r="H158" i="2"/>
  <c r="H33" i="2"/>
  <c r="H116" i="2"/>
  <c r="H117" i="2"/>
  <c r="H107" i="2"/>
  <c r="H111" i="2"/>
  <c r="H100" i="2"/>
  <c r="H95" i="2"/>
  <c r="H109" i="2"/>
  <c r="H88" i="2"/>
  <c r="H146" i="2"/>
  <c r="H144" i="2"/>
  <c r="H69" i="2"/>
  <c r="H66" i="2"/>
  <c r="H63" i="2"/>
  <c r="H57" i="2"/>
  <c r="H139" i="2"/>
  <c r="H39" i="2"/>
  <c r="H45" i="2"/>
  <c r="H138" i="2"/>
  <c r="H137" i="2"/>
  <c r="H41" i="2"/>
  <c r="H46" i="2"/>
  <c r="H37" i="2"/>
  <c r="H26" i="2"/>
  <c r="H133" i="2"/>
  <c r="H132" i="2"/>
  <c r="H12" i="2"/>
  <c r="H10" i="2"/>
  <c r="H9" i="2"/>
  <c r="H4" i="2"/>
  <c r="H284" i="2"/>
  <c r="H185" i="2"/>
  <c r="H182" i="2"/>
  <c r="H178" i="2"/>
  <c r="H174" i="2"/>
  <c r="H120" i="2"/>
  <c r="H167" i="2"/>
  <c r="H163" i="2"/>
  <c r="H159" i="2"/>
  <c r="H157" i="2"/>
  <c r="H118" i="2"/>
  <c r="H154" i="2"/>
  <c r="H153" i="2"/>
  <c r="H152" i="2"/>
  <c r="H105" i="2"/>
  <c r="H87" i="2"/>
  <c r="H147" i="2"/>
  <c r="H89" i="2"/>
  <c r="H79" i="2"/>
  <c r="H142" i="2"/>
  <c r="H70" i="2"/>
  <c r="H51" i="2"/>
  <c r="H56" i="2"/>
  <c r="H110" i="2"/>
  <c r="H30" i="2"/>
  <c r="H43" i="2"/>
  <c r="H32" i="2"/>
  <c r="H29" i="2"/>
  <c r="H23" i="2"/>
  <c r="H31" i="2"/>
  <c r="H16" i="2"/>
  <c r="H15" i="2"/>
  <c r="H8" i="2"/>
  <c r="H377" i="2"/>
  <c r="H374" i="2"/>
  <c r="H370" i="2"/>
  <c r="H366" i="2"/>
  <c r="H362" i="2"/>
  <c r="H358" i="2"/>
  <c r="H354" i="2"/>
  <c r="H350" i="2"/>
  <c r="H346" i="2"/>
  <c r="H342" i="2"/>
  <c r="H338" i="2"/>
  <c r="H334" i="2"/>
  <c r="H330" i="2"/>
  <c r="H103" i="2"/>
  <c r="H324" i="2"/>
  <c r="H320" i="2"/>
  <c r="H317" i="2"/>
  <c r="H313" i="2"/>
  <c r="H309" i="2"/>
  <c r="H306" i="2"/>
  <c r="H303" i="2"/>
  <c r="H299" i="2"/>
  <c r="H295" i="2"/>
  <c r="H291" i="2"/>
  <c r="H287" i="2"/>
  <c r="H213" i="2"/>
  <c r="H209" i="2"/>
  <c r="H205" i="2"/>
  <c r="H201" i="2"/>
  <c r="H197" i="2"/>
  <c r="H193" i="2"/>
  <c r="H50" i="2"/>
  <c r="H187" i="2"/>
  <c r="H24" i="2"/>
  <c r="H181" i="2"/>
  <c r="H177" i="2"/>
  <c r="H173" i="2"/>
  <c r="H170" i="2"/>
  <c r="H166" i="2"/>
  <c r="H162" i="2"/>
  <c r="H126" i="2"/>
  <c r="H156" i="2"/>
  <c r="H93" i="2"/>
  <c r="H114" i="2"/>
  <c r="H112" i="2"/>
  <c r="H151" i="2"/>
  <c r="H99" i="2"/>
  <c r="H149" i="2"/>
  <c r="H84" i="2"/>
  <c r="H67" i="2"/>
  <c r="H65" i="2"/>
  <c r="H68" i="2"/>
  <c r="H64" i="2"/>
  <c r="H59" i="2"/>
  <c r="H53" i="2"/>
  <c r="H55" i="2"/>
  <c r="H44" i="2"/>
  <c r="H136" i="2"/>
  <c r="H134" i="2"/>
  <c r="H36" i="2"/>
  <c r="H25" i="2"/>
  <c r="H6" i="2"/>
  <c r="H17" i="2"/>
  <c r="I89" i="4" l="1"/>
  <c r="I184" i="3"/>
  <c r="I173" i="3"/>
  <c r="I134" i="3"/>
  <c r="I64" i="3"/>
  <c r="I78" i="4"/>
  <c r="I83" i="4"/>
  <c r="I180" i="3"/>
  <c r="I68" i="4"/>
  <c r="I80" i="4"/>
  <c r="I160" i="3"/>
  <c r="I34" i="3"/>
  <c r="I130" i="3"/>
  <c r="I104" i="3"/>
  <c r="I84" i="3"/>
  <c r="I44" i="3"/>
  <c r="I127" i="3"/>
  <c r="I29" i="3"/>
  <c r="I94" i="3"/>
  <c r="I26" i="4"/>
  <c r="I36" i="4"/>
  <c r="I59" i="4"/>
  <c r="I94" i="4"/>
  <c r="I21" i="4"/>
  <c r="I2" i="4"/>
  <c r="I191" i="3"/>
  <c r="I126" i="3"/>
  <c r="I177" i="3"/>
  <c r="I194" i="3"/>
  <c r="I133" i="3"/>
  <c r="I102" i="3"/>
  <c r="I199" i="3"/>
  <c r="I45" i="3"/>
  <c r="I59" i="3"/>
  <c r="I56" i="3"/>
  <c r="I69" i="3"/>
  <c r="I163" i="3"/>
  <c r="I20" i="4"/>
  <c r="I156" i="3"/>
  <c r="I22" i="3"/>
  <c r="I70" i="3"/>
  <c r="I86" i="3"/>
  <c r="I190" i="3"/>
  <c r="I4" i="4"/>
  <c r="I42" i="3"/>
  <c r="I70" i="4"/>
  <c r="Q70" i="4"/>
  <c r="S70" i="4" s="1"/>
  <c r="I165" i="3"/>
  <c r="I87" i="4"/>
  <c r="I93" i="4"/>
  <c r="I61" i="4"/>
  <c r="Q16" i="4"/>
  <c r="R16" i="4" s="1"/>
  <c r="I34" i="4"/>
  <c r="I32" i="4"/>
  <c r="I44" i="4"/>
  <c r="I73" i="4"/>
  <c r="I39" i="4"/>
  <c r="I30" i="4"/>
  <c r="I86" i="4"/>
  <c r="I99" i="4"/>
  <c r="S6" i="4"/>
  <c r="R6" i="4"/>
  <c r="S27" i="4"/>
  <c r="R27" i="4"/>
  <c r="S58" i="4"/>
  <c r="R58" i="4"/>
  <c r="S90" i="4"/>
  <c r="R90" i="4"/>
  <c r="S91" i="4"/>
  <c r="R91" i="4"/>
  <c r="S29" i="4"/>
  <c r="R29" i="4"/>
  <c r="S5" i="4"/>
  <c r="R5" i="4"/>
  <c r="R64" i="4"/>
  <c r="S64" i="4"/>
  <c r="R13" i="4"/>
  <c r="S13" i="4"/>
  <c r="S63" i="4"/>
  <c r="R63" i="4"/>
  <c r="S82" i="4"/>
  <c r="R82" i="4"/>
  <c r="R97" i="4"/>
  <c r="S97" i="4"/>
  <c r="S12" i="4"/>
  <c r="R12" i="4"/>
  <c r="S51" i="4"/>
  <c r="R51" i="4"/>
  <c r="R33" i="4"/>
  <c r="S33" i="4"/>
  <c r="S59" i="4"/>
  <c r="R59" i="4"/>
  <c r="S36" i="4"/>
  <c r="R36" i="4"/>
  <c r="S53" i="4"/>
  <c r="R53" i="4"/>
  <c r="R28" i="4"/>
  <c r="S28" i="4"/>
  <c r="S76" i="4"/>
  <c r="R76" i="4"/>
  <c r="R22" i="4"/>
  <c r="S22" i="4"/>
  <c r="S50" i="4"/>
  <c r="R50" i="4"/>
  <c r="S101" i="4"/>
  <c r="R101" i="4"/>
  <c r="S57" i="4"/>
  <c r="R57" i="4"/>
  <c r="I47" i="4"/>
  <c r="I64" i="4"/>
  <c r="I54" i="4"/>
  <c r="I79" i="4"/>
  <c r="S95" i="4"/>
  <c r="R95" i="4"/>
  <c r="I98" i="4"/>
  <c r="R52" i="4"/>
  <c r="S52" i="4"/>
  <c r="R38" i="4"/>
  <c r="S38" i="4"/>
  <c r="S85" i="4"/>
  <c r="R85" i="4"/>
  <c r="S89" i="4"/>
  <c r="R89" i="4"/>
  <c r="S10" i="4"/>
  <c r="R10" i="4"/>
  <c r="S77" i="4"/>
  <c r="R77" i="4"/>
  <c r="S55" i="4"/>
  <c r="R55" i="4"/>
  <c r="S67" i="4"/>
  <c r="R67" i="4"/>
  <c r="S43" i="4"/>
  <c r="R43" i="4"/>
  <c r="R100" i="4"/>
  <c r="S100" i="4"/>
  <c r="S47" i="4"/>
  <c r="R47" i="4"/>
  <c r="S15" i="4"/>
  <c r="R15" i="4"/>
  <c r="S83" i="4"/>
  <c r="R83" i="4"/>
  <c r="S88" i="4"/>
  <c r="R88" i="4"/>
  <c r="I35" i="4"/>
  <c r="I96" i="4"/>
  <c r="S71" i="4"/>
  <c r="R71" i="4"/>
  <c r="S84" i="4"/>
  <c r="R84" i="4"/>
  <c r="S49" i="4"/>
  <c r="R49" i="4"/>
  <c r="S74" i="4"/>
  <c r="R74" i="4"/>
  <c r="S17" i="4"/>
  <c r="R17" i="4"/>
  <c r="S32" i="4"/>
  <c r="R32" i="4"/>
  <c r="S60" i="4"/>
  <c r="R60" i="4"/>
  <c r="S68" i="4"/>
  <c r="R68" i="4"/>
  <c r="R80" i="4"/>
  <c r="S80" i="4"/>
  <c r="S69" i="4"/>
  <c r="R69" i="4"/>
  <c r="S40" i="4"/>
  <c r="R40" i="4"/>
  <c r="S92" i="4"/>
  <c r="R92" i="4"/>
  <c r="S21" i="4"/>
  <c r="R21" i="4"/>
  <c r="S24" i="4"/>
  <c r="R24" i="4"/>
  <c r="R65" i="4"/>
  <c r="S65" i="4"/>
  <c r="I66" i="4"/>
  <c r="S14" i="4"/>
  <c r="R14" i="4"/>
  <c r="S7" i="4"/>
  <c r="R7" i="4"/>
  <c r="S42" i="4"/>
  <c r="R42" i="4"/>
  <c r="I8" i="4"/>
  <c r="S34" i="4"/>
  <c r="R34" i="4"/>
  <c r="S73" i="4"/>
  <c r="R73" i="4"/>
  <c r="S86" i="4"/>
  <c r="R86" i="4"/>
  <c r="S30" i="4"/>
  <c r="R30" i="4"/>
  <c r="S62" i="4"/>
  <c r="R62" i="4"/>
  <c r="S41" i="4"/>
  <c r="R41" i="4"/>
  <c r="R96" i="4"/>
  <c r="S96" i="4"/>
  <c r="S31" i="4"/>
  <c r="R31" i="4"/>
  <c r="S11" i="4"/>
  <c r="R11" i="4"/>
  <c r="R35" i="4"/>
  <c r="S35" i="4"/>
  <c r="S18" i="4"/>
  <c r="R18" i="4"/>
  <c r="S56" i="4"/>
  <c r="R56" i="4"/>
  <c r="S72" i="4"/>
  <c r="R72" i="4"/>
  <c r="I88" i="4"/>
  <c r="I29" i="4"/>
  <c r="S2" i="4"/>
  <c r="R2" i="4"/>
  <c r="S48" i="4"/>
  <c r="R48" i="4"/>
  <c r="S26" i="4"/>
  <c r="R26" i="4"/>
  <c r="S3" i="4"/>
  <c r="R3" i="4"/>
  <c r="S25" i="4"/>
  <c r="R25" i="4"/>
  <c r="R81" i="4"/>
  <c r="S81" i="4"/>
  <c r="S23" i="4"/>
  <c r="R23" i="4"/>
  <c r="S46" i="4"/>
  <c r="R46" i="4"/>
  <c r="S75" i="4"/>
  <c r="R75" i="4"/>
  <c r="S19" i="4"/>
  <c r="R19" i="4"/>
  <c r="S39" i="4"/>
  <c r="R39" i="4"/>
  <c r="S4" i="4"/>
  <c r="R4" i="4"/>
  <c r="S44" i="4"/>
  <c r="R44" i="4"/>
  <c r="S99" i="4"/>
  <c r="R99" i="4"/>
  <c r="I18" i="4"/>
  <c r="S9" i="4"/>
  <c r="R9" i="4"/>
  <c r="I45" i="4"/>
  <c r="S37" i="4"/>
  <c r="R37" i="4"/>
  <c r="S20" i="4"/>
  <c r="R20" i="4"/>
  <c r="S93" i="4"/>
  <c r="R93" i="4"/>
  <c r="S61" i="4"/>
  <c r="R61" i="4"/>
  <c r="S78" i="4"/>
  <c r="R78" i="4"/>
  <c r="S87" i="4"/>
  <c r="R87" i="4"/>
  <c r="S94" i="4"/>
  <c r="R94" i="4"/>
  <c r="I75" i="3"/>
  <c r="I78" i="3"/>
  <c r="I106" i="3"/>
  <c r="I155" i="3"/>
  <c r="I171" i="3"/>
  <c r="I25" i="3"/>
  <c r="I13" i="3"/>
  <c r="I195" i="3"/>
  <c r="I125" i="3"/>
  <c r="I60" i="3"/>
  <c r="I170" i="3"/>
  <c r="I164" i="3"/>
  <c r="I181" i="3"/>
  <c r="I198" i="3"/>
  <c r="I189" i="3"/>
  <c r="I200" i="3"/>
  <c r="I39" i="3"/>
  <c r="I182" i="3"/>
  <c r="I145" i="3"/>
  <c r="I98" i="3"/>
  <c r="I109" i="3"/>
  <c r="I146" i="3"/>
  <c r="I20" i="3"/>
  <c r="I158" i="3"/>
  <c r="S36" i="3"/>
  <c r="R36" i="3"/>
  <c r="S33" i="3"/>
  <c r="R33" i="3"/>
  <c r="S24" i="3"/>
  <c r="R24" i="3"/>
  <c r="R12" i="3"/>
  <c r="S12" i="3"/>
  <c r="R62" i="3"/>
  <c r="S62" i="3"/>
  <c r="S85" i="3"/>
  <c r="R85" i="3"/>
  <c r="S94" i="3"/>
  <c r="R94" i="3"/>
  <c r="R100" i="3"/>
  <c r="S100" i="3"/>
  <c r="S77" i="3"/>
  <c r="R77" i="3"/>
  <c r="S17" i="3"/>
  <c r="R17" i="3"/>
  <c r="S124" i="3"/>
  <c r="R124" i="3"/>
  <c r="R116" i="3"/>
  <c r="S116" i="3"/>
  <c r="S60" i="3"/>
  <c r="R60" i="3"/>
  <c r="S37" i="3"/>
  <c r="R37" i="3"/>
  <c r="R134" i="3"/>
  <c r="S134" i="3"/>
  <c r="I144" i="3"/>
  <c r="S38" i="3"/>
  <c r="R38" i="3"/>
  <c r="S157" i="3"/>
  <c r="R157" i="3"/>
  <c r="R68" i="3"/>
  <c r="S68" i="3"/>
  <c r="R170" i="3"/>
  <c r="S170" i="3"/>
  <c r="S110" i="3"/>
  <c r="R110" i="3"/>
  <c r="S140" i="3"/>
  <c r="R140" i="3"/>
  <c r="R125" i="3"/>
  <c r="S125" i="3"/>
  <c r="R88" i="3"/>
  <c r="S88" i="3"/>
  <c r="S5" i="3"/>
  <c r="R5" i="3"/>
  <c r="S80" i="3"/>
  <c r="R80" i="3"/>
  <c r="R154" i="3"/>
  <c r="S154" i="3"/>
  <c r="R166" i="3"/>
  <c r="S166" i="3"/>
  <c r="S3" i="3"/>
  <c r="R3" i="3"/>
  <c r="S197" i="3"/>
  <c r="R197" i="3"/>
  <c r="R141" i="3"/>
  <c r="S141" i="3"/>
  <c r="S164" i="3"/>
  <c r="R164" i="3"/>
  <c r="R195" i="3"/>
  <c r="S195" i="3"/>
  <c r="S131" i="3"/>
  <c r="R131" i="3"/>
  <c r="S123" i="3"/>
  <c r="R123" i="3"/>
  <c r="S155" i="3"/>
  <c r="R155" i="3"/>
  <c r="R39" i="3"/>
  <c r="S39" i="3"/>
  <c r="S189" i="3"/>
  <c r="R189" i="3"/>
  <c r="R78" i="3"/>
  <c r="S78" i="3"/>
  <c r="S106" i="3"/>
  <c r="R106" i="3"/>
  <c r="S98" i="3"/>
  <c r="R98" i="3"/>
  <c r="S25" i="3"/>
  <c r="R25" i="3"/>
  <c r="S75" i="3"/>
  <c r="R75" i="3"/>
  <c r="R182" i="3"/>
  <c r="S182" i="3"/>
  <c r="S200" i="3"/>
  <c r="R200" i="3"/>
  <c r="S181" i="3"/>
  <c r="R181" i="3"/>
  <c r="R158" i="3"/>
  <c r="S158" i="3"/>
  <c r="S172" i="3"/>
  <c r="R172" i="3"/>
  <c r="I168" i="3"/>
  <c r="S13" i="3"/>
  <c r="R13" i="3"/>
  <c r="S139" i="3"/>
  <c r="R139" i="3"/>
  <c r="R66" i="3"/>
  <c r="S66" i="3"/>
  <c r="S122" i="3"/>
  <c r="R122" i="3"/>
  <c r="S112" i="3"/>
  <c r="R112" i="3"/>
  <c r="R18" i="3"/>
  <c r="S18" i="3"/>
  <c r="R96" i="3"/>
  <c r="S96" i="3"/>
  <c r="S135" i="3"/>
  <c r="R135" i="3"/>
  <c r="R6" i="3"/>
  <c r="S6" i="3"/>
  <c r="S14" i="3"/>
  <c r="R14" i="3"/>
  <c r="S9" i="3"/>
  <c r="R9" i="3"/>
  <c r="S121" i="3"/>
  <c r="R121" i="3"/>
  <c r="S30" i="3"/>
  <c r="R30" i="3"/>
  <c r="S101" i="3"/>
  <c r="R101" i="3"/>
  <c r="S113" i="3"/>
  <c r="R113" i="3"/>
  <c r="S108" i="3"/>
  <c r="R108" i="3"/>
  <c r="S144" i="3"/>
  <c r="R144" i="3"/>
  <c r="S159" i="3"/>
  <c r="R159" i="3"/>
  <c r="R32" i="3"/>
  <c r="S32" i="3"/>
  <c r="R174" i="3"/>
  <c r="S174" i="3"/>
  <c r="S57" i="3"/>
  <c r="R57" i="3"/>
  <c r="S148" i="3"/>
  <c r="R148" i="3"/>
  <c r="R118" i="3"/>
  <c r="S118" i="3"/>
  <c r="R146" i="3"/>
  <c r="S146" i="3"/>
  <c r="R29" i="3"/>
  <c r="S29" i="3"/>
  <c r="S53" i="3"/>
  <c r="R53" i="3"/>
  <c r="R56" i="3"/>
  <c r="S56" i="3"/>
  <c r="R186" i="3"/>
  <c r="S186" i="3"/>
  <c r="R20" i="3"/>
  <c r="S20" i="3"/>
  <c r="S89" i="3"/>
  <c r="R89" i="3"/>
  <c r="S167" i="3"/>
  <c r="R167" i="3"/>
  <c r="S180" i="3"/>
  <c r="R180" i="3"/>
  <c r="S198" i="3"/>
  <c r="R198" i="3"/>
  <c r="S130" i="3"/>
  <c r="R130" i="3"/>
  <c r="R15" i="3"/>
  <c r="S15" i="3"/>
  <c r="R31" i="3"/>
  <c r="S31" i="3"/>
  <c r="S179" i="3"/>
  <c r="R179" i="3"/>
  <c r="S192" i="3"/>
  <c r="R192" i="3"/>
  <c r="S34" i="3"/>
  <c r="R34" i="3"/>
  <c r="R104" i="3"/>
  <c r="S104" i="3"/>
  <c r="R95" i="3"/>
  <c r="S95" i="3"/>
  <c r="S44" i="3"/>
  <c r="R44" i="3"/>
  <c r="I188" i="3"/>
  <c r="R10" i="3"/>
  <c r="S10" i="3"/>
  <c r="S145" i="3"/>
  <c r="R145" i="3"/>
  <c r="S183" i="3"/>
  <c r="R183" i="3"/>
  <c r="S160" i="3"/>
  <c r="R160" i="3"/>
  <c r="S173" i="3"/>
  <c r="R173" i="3"/>
  <c r="S84" i="3"/>
  <c r="R84" i="3"/>
  <c r="I178" i="3"/>
  <c r="S27" i="3"/>
  <c r="R27" i="3"/>
  <c r="S138" i="3"/>
  <c r="R138" i="3"/>
  <c r="S136" i="3"/>
  <c r="R136" i="3"/>
  <c r="S46" i="3"/>
  <c r="R46" i="3"/>
  <c r="S67" i="3"/>
  <c r="R67" i="3"/>
  <c r="S87" i="3"/>
  <c r="R87" i="3"/>
  <c r="S119" i="3"/>
  <c r="R119" i="3"/>
  <c r="R79" i="3"/>
  <c r="S79" i="3"/>
  <c r="S103" i="3"/>
  <c r="R103" i="3"/>
  <c r="S11" i="3"/>
  <c r="R11" i="3"/>
  <c r="S51" i="3"/>
  <c r="R51" i="3"/>
  <c r="R91" i="3"/>
  <c r="S91" i="3"/>
  <c r="R41" i="3"/>
  <c r="S41" i="3"/>
  <c r="R128" i="3"/>
  <c r="S128" i="3"/>
  <c r="R26" i="3"/>
  <c r="S26" i="3"/>
  <c r="S111" i="3"/>
  <c r="R111" i="3"/>
  <c r="R55" i="3"/>
  <c r="S55" i="3"/>
  <c r="S107" i="3"/>
  <c r="R107" i="3"/>
  <c r="R92" i="3"/>
  <c r="S92" i="3"/>
  <c r="R151" i="3"/>
  <c r="S151" i="3"/>
  <c r="S161" i="3"/>
  <c r="R161" i="3"/>
  <c r="R8" i="3"/>
  <c r="S8" i="3"/>
  <c r="S175" i="3"/>
  <c r="R175" i="3"/>
  <c r="S4" i="3"/>
  <c r="R4" i="3"/>
  <c r="R132" i="3"/>
  <c r="S132" i="3"/>
  <c r="S117" i="3"/>
  <c r="R117" i="3"/>
  <c r="S149" i="3"/>
  <c r="R149" i="3"/>
  <c r="R143" i="3"/>
  <c r="S143" i="3"/>
  <c r="R2" i="3"/>
  <c r="S2" i="3"/>
  <c r="S171" i="3"/>
  <c r="R171" i="3"/>
  <c r="R190" i="3"/>
  <c r="S190" i="3"/>
  <c r="S70" i="3"/>
  <c r="R70" i="3"/>
  <c r="R90" i="3"/>
  <c r="S90" i="3"/>
  <c r="S76" i="3"/>
  <c r="R76" i="3"/>
  <c r="S71" i="3"/>
  <c r="R71" i="3"/>
  <c r="S201" i="3"/>
  <c r="R201" i="3"/>
  <c r="S45" i="3"/>
  <c r="R45" i="3"/>
  <c r="S83" i="3"/>
  <c r="R83" i="3"/>
  <c r="S73" i="3"/>
  <c r="R73" i="3"/>
  <c r="S69" i="3"/>
  <c r="R69" i="3"/>
  <c r="S196" i="3"/>
  <c r="R196" i="3"/>
  <c r="S126" i="3"/>
  <c r="R126" i="3"/>
  <c r="S102" i="3"/>
  <c r="R102" i="3"/>
  <c r="R59" i="3"/>
  <c r="S59" i="3"/>
  <c r="S63" i="3"/>
  <c r="R63" i="3"/>
  <c r="R194" i="3"/>
  <c r="S194" i="3"/>
  <c r="S153" i="3"/>
  <c r="R153" i="3"/>
  <c r="S187" i="3"/>
  <c r="R187" i="3"/>
  <c r="R162" i="3"/>
  <c r="S162" i="3"/>
  <c r="S177" i="3"/>
  <c r="R177" i="3"/>
  <c r="S184" i="3"/>
  <c r="R184" i="3"/>
  <c r="S54" i="3"/>
  <c r="R54" i="3"/>
  <c r="S137" i="3"/>
  <c r="R137" i="3"/>
  <c r="R74" i="3"/>
  <c r="S74" i="3"/>
  <c r="S43" i="3"/>
  <c r="R43" i="3"/>
  <c r="S115" i="3"/>
  <c r="R115" i="3"/>
  <c r="S109" i="3"/>
  <c r="R109" i="3"/>
  <c r="S19" i="3"/>
  <c r="R19" i="3"/>
  <c r="S16" i="3"/>
  <c r="R16" i="3"/>
  <c r="R65" i="3"/>
  <c r="S65" i="3"/>
  <c r="R81" i="3"/>
  <c r="S81" i="3"/>
  <c r="R82" i="3"/>
  <c r="S82" i="3"/>
  <c r="R48" i="3"/>
  <c r="S48" i="3"/>
  <c r="S23" i="3"/>
  <c r="R23" i="3"/>
  <c r="S58" i="3"/>
  <c r="R58" i="3"/>
  <c r="R97" i="3"/>
  <c r="S97" i="3"/>
  <c r="R105" i="3"/>
  <c r="S105" i="3"/>
  <c r="S176" i="3"/>
  <c r="R176" i="3"/>
  <c r="S142" i="3"/>
  <c r="R142" i="3"/>
  <c r="S152" i="3"/>
  <c r="R152" i="3"/>
  <c r="S165" i="3"/>
  <c r="R165" i="3"/>
  <c r="S72" i="3"/>
  <c r="R72" i="3"/>
  <c r="S120" i="3"/>
  <c r="R120" i="3"/>
  <c r="S52" i="3"/>
  <c r="R52" i="3"/>
  <c r="S129" i="3"/>
  <c r="R129" i="3"/>
  <c r="S114" i="3"/>
  <c r="R114" i="3"/>
  <c r="S61" i="3"/>
  <c r="R61" i="3"/>
  <c r="R150" i="3"/>
  <c r="S150" i="3"/>
  <c r="S21" i="3"/>
  <c r="R21" i="3"/>
  <c r="R7" i="3"/>
  <c r="S7" i="3"/>
  <c r="S193" i="3"/>
  <c r="R193" i="3"/>
  <c r="S127" i="3"/>
  <c r="R127" i="3"/>
  <c r="R40" i="3"/>
  <c r="S40" i="3"/>
  <c r="R50" i="3"/>
  <c r="S50" i="3"/>
  <c r="S191" i="3"/>
  <c r="R191" i="3"/>
  <c r="S133" i="3"/>
  <c r="R133" i="3"/>
  <c r="S64" i="3"/>
  <c r="R64" i="3"/>
  <c r="S147" i="3"/>
  <c r="R147" i="3"/>
  <c r="I169" i="3"/>
  <c r="S185" i="3"/>
  <c r="R185" i="3"/>
  <c r="R199" i="3"/>
  <c r="S199" i="3"/>
  <c r="R28" i="3"/>
  <c r="S28" i="3"/>
  <c r="S99" i="3"/>
  <c r="R99" i="3"/>
  <c r="S35" i="3"/>
  <c r="R35" i="3"/>
  <c r="R86" i="3"/>
  <c r="S86" i="3"/>
  <c r="S49" i="3"/>
  <c r="R49" i="3"/>
  <c r="S156" i="3"/>
  <c r="R156" i="3"/>
  <c r="S22" i="3"/>
  <c r="R22" i="3"/>
  <c r="S42" i="3"/>
  <c r="R42" i="3"/>
  <c r="R163" i="3"/>
  <c r="S163" i="3"/>
  <c r="I98" i="2"/>
  <c r="I91" i="4"/>
  <c r="I85" i="4"/>
  <c r="I6" i="3"/>
  <c r="I120" i="3"/>
  <c r="I129" i="3"/>
  <c r="I111" i="3"/>
  <c r="I52" i="3"/>
  <c r="I142" i="3"/>
  <c r="I72" i="3"/>
  <c r="I149" i="3"/>
  <c r="I73" i="3"/>
  <c r="I71" i="3"/>
  <c r="I183" i="3"/>
  <c r="I196" i="3"/>
  <c r="I9" i="3"/>
  <c r="I19" i="3"/>
  <c r="I152" i="3"/>
  <c r="I2" i="3"/>
  <c r="I63" i="3"/>
  <c r="I89" i="3"/>
  <c r="I167" i="3"/>
  <c r="I17" i="3"/>
  <c r="I110" i="3"/>
  <c r="I10" i="3"/>
  <c r="I172" i="3"/>
  <c r="I40" i="4"/>
  <c r="I28" i="4"/>
  <c r="I192" i="3"/>
  <c r="I15" i="4"/>
  <c r="I48" i="3"/>
  <c r="I82" i="3"/>
  <c r="I105" i="3"/>
  <c r="I95" i="3"/>
  <c r="I97" i="3"/>
  <c r="I16" i="3"/>
  <c r="I38" i="3"/>
  <c r="I148" i="3"/>
  <c r="I21" i="3"/>
  <c r="I53" i="3"/>
  <c r="I31" i="3"/>
  <c r="I179" i="3"/>
  <c r="I201" i="3"/>
  <c r="I186" i="3"/>
  <c r="I5" i="4"/>
  <c r="I7" i="4"/>
  <c r="I22" i="4"/>
  <c r="I95" i="4"/>
  <c r="I24" i="4"/>
  <c r="I42" i="4"/>
  <c r="I14" i="4"/>
  <c r="I128" i="3"/>
  <c r="I99" i="3"/>
  <c r="I35" i="3"/>
  <c r="I57" i="3"/>
  <c r="I159" i="3"/>
  <c r="I7" i="3"/>
  <c r="I61" i="3"/>
  <c r="I162" i="3"/>
  <c r="I49" i="3"/>
  <c r="I84" i="4"/>
  <c r="I9" i="4"/>
  <c r="I28" i="3"/>
  <c r="I153" i="3"/>
  <c r="I121" i="3"/>
  <c r="I118" i="3"/>
  <c r="I68" i="3"/>
  <c r="I174" i="3"/>
  <c r="I147" i="3"/>
  <c r="I185" i="3"/>
  <c r="I193" i="3"/>
  <c r="I60" i="4"/>
  <c r="I11" i="4"/>
  <c r="I30" i="3"/>
  <c r="I108" i="3"/>
  <c r="I157" i="3"/>
  <c r="I32" i="3"/>
  <c r="I90" i="3"/>
  <c r="I76" i="3"/>
  <c r="I187" i="3"/>
  <c r="I19" i="4"/>
  <c r="I37" i="4"/>
  <c r="I18" i="3"/>
  <c r="I134" i="2"/>
  <c r="I149" i="2"/>
  <c r="I177" i="2"/>
  <c r="I205" i="2"/>
  <c r="I320" i="2"/>
  <c r="I366" i="2"/>
  <c r="I70" i="2"/>
  <c r="I147" i="2"/>
  <c r="I174" i="2"/>
  <c r="I37" i="2"/>
  <c r="I144" i="2"/>
  <c r="I117" i="2"/>
  <c r="I277" i="2"/>
  <c r="I49" i="2"/>
  <c r="I148" i="2"/>
  <c r="I212" i="2"/>
  <c r="I250" i="2"/>
  <c r="I202" i="2"/>
  <c r="I251" i="2"/>
  <c r="I300" i="2"/>
  <c r="I351" i="2"/>
  <c r="I397" i="2"/>
  <c r="I429" i="2"/>
  <c r="I476" i="2"/>
  <c r="I199" i="2"/>
  <c r="I255" i="2"/>
  <c r="I319" i="2"/>
  <c r="I379" i="2"/>
  <c r="I438" i="2"/>
  <c r="I469" i="2"/>
  <c r="I124" i="2"/>
  <c r="I263" i="2"/>
  <c r="I294" i="2"/>
  <c r="I337" i="2"/>
  <c r="I128" i="2"/>
  <c r="I431" i="2"/>
  <c r="I462" i="2"/>
  <c r="I143" i="2"/>
  <c r="I257" i="2"/>
  <c r="I392" i="2"/>
  <c r="I456" i="2"/>
  <c r="I487" i="2"/>
  <c r="I97" i="2"/>
  <c r="I396" i="2"/>
  <c r="I63" i="4"/>
  <c r="I58" i="4"/>
  <c r="I40" i="3"/>
  <c r="I6" i="2"/>
  <c r="I136" i="2"/>
  <c r="I53" i="2"/>
  <c r="I65" i="2"/>
  <c r="I99" i="2"/>
  <c r="I93" i="2"/>
  <c r="I166" i="2"/>
  <c r="I181" i="2"/>
  <c r="I193" i="2"/>
  <c r="I209" i="2"/>
  <c r="I295" i="2"/>
  <c r="I309" i="2"/>
  <c r="I324" i="2"/>
  <c r="I338" i="2"/>
  <c r="I354" i="2"/>
  <c r="I370" i="2"/>
  <c r="I15" i="2"/>
  <c r="I29" i="2"/>
  <c r="I110" i="2"/>
  <c r="I142" i="2"/>
  <c r="I87" i="2"/>
  <c r="I154" i="2"/>
  <c r="I163" i="2"/>
  <c r="I178" i="2"/>
  <c r="I4" i="2"/>
  <c r="I132" i="2"/>
  <c r="I46" i="2"/>
  <c r="I45" i="2"/>
  <c r="I63" i="2"/>
  <c r="I146" i="2"/>
  <c r="I100" i="2"/>
  <c r="I116" i="2"/>
  <c r="I164" i="2"/>
  <c r="I266" i="2"/>
  <c r="I281" i="2"/>
  <c r="I493" i="2"/>
  <c r="I130" i="2"/>
  <c r="I135" i="2"/>
  <c r="I54" i="2"/>
  <c r="I75" i="2"/>
  <c r="I150" i="2"/>
  <c r="I200" i="2"/>
  <c r="I48" i="2"/>
  <c r="I230" i="2"/>
  <c r="I245" i="2"/>
  <c r="I253" i="2"/>
  <c r="I47" i="2"/>
  <c r="I190" i="2"/>
  <c r="I206" i="2"/>
  <c r="I224" i="2"/>
  <c r="I243" i="2"/>
  <c r="I262" i="2"/>
  <c r="I280" i="2"/>
  <c r="I304" i="2"/>
  <c r="I325" i="2"/>
  <c r="I339" i="2"/>
  <c r="I355" i="2"/>
  <c r="I371" i="2"/>
  <c r="I385" i="2"/>
  <c r="I401" i="2"/>
  <c r="I417" i="2"/>
  <c r="I433" i="2"/>
  <c r="I449" i="2"/>
  <c r="I464" i="2"/>
  <c r="I480" i="2"/>
  <c r="I496" i="2"/>
  <c r="I183" i="2"/>
  <c r="I207" i="2"/>
  <c r="I229" i="2"/>
  <c r="I247" i="2"/>
  <c r="I285" i="2"/>
  <c r="I305" i="2"/>
  <c r="I322" i="2"/>
  <c r="I344" i="2"/>
  <c r="I364" i="2"/>
  <c r="I383" i="2"/>
  <c r="I402" i="2"/>
  <c r="I426" i="2"/>
  <c r="I442" i="2"/>
  <c r="I458" i="2"/>
  <c r="I473" i="2"/>
  <c r="I35" i="2"/>
  <c r="I102" i="2"/>
  <c r="I155" i="2"/>
  <c r="I169" i="2"/>
  <c r="I184" i="2"/>
  <c r="I267" i="2"/>
  <c r="I282" i="2"/>
  <c r="I298" i="2"/>
  <c r="I312" i="2"/>
  <c r="I327" i="2"/>
  <c r="I341" i="2"/>
  <c r="I357" i="2"/>
  <c r="I373" i="2"/>
  <c r="I387" i="2"/>
  <c r="I403" i="2"/>
  <c r="I419" i="2"/>
  <c r="I435" i="2"/>
  <c r="I451" i="2"/>
  <c r="I466" i="2"/>
  <c r="I482" i="2"/>
  <c r="I3" i="2"/>
  <c r="I90" i="2"/>
  <c r="I231" i="2"/>
  <c r="I52" i="2"/>
  <c r="I261" i="2"/>
  <c r="I279" i="2"/>
  <c r="I400" i="2"/>
  <c r="I420" i="2"/>
  <c r="I440" i="2"/>
  <c r="I459" i="2"/>
  <c r="I475" i="2"/>
  <c r="I491" i="2"/>
  <c r="I422" i="2"/>
  <c r="I297" i="2"/>
  <c r="I356" i="2"/>
  <c r="I195" i="2"/>
  <c r="I236" i="2"/>
  <c r="I381" i="2"/>
  <c r="I26" i="3"/>
  <c r="I132" i="3"/>
  <c r="I131" i="3"/>
  <c r="I123" i="3"/>
  <c r="I115" i="3"/>
  <c r="I65" i="3"/>
  <c r="I81" i="3"/>
  <c r="I23" i="3"/>
  <c r="I58" i="3"/>
  <c r="I197" i="3"/>
  <c r="I114" i="3"/>
  <c r="I3" i="3"/>
  <c r="I76" i="4"/>
  <c r="I48" i="4"/>
  <c r="I17" i="4"/>
  <c r="I33" i="4"/>
  <c r="I71" i="4"/>
  <c r="I53" i="4"/>
  <c r="I69" i="4"/>
  <c r="I92" i="4"/>
  <c r="I141" i="3"/>
  <c r="I15" i="3"/>
  <c r="I68" i="2"/>
  <c r="I162" i="2"/>
  <c r="I291" i="2"/>
  <c r="I350" i="2"/>
  <c r="I23" i="2"/>
  <c r="I159" i="2"/>
  <c r="I12" i="2"/>
  <c r="I57" i="2"/>
  <c r="I76" i="2"/>
  <c r="I11" i="2"/>
  <c r="I115" i="2"/>
  <c r="I226" i="2"/>
  <c r="I188" i="2"/>
  <c r="I239" i="2"/>
  <c r="I318" i="2"/>
  <c r="I382" i="2"/>
  <c r="I445" i="2"/>
  <c r="I492" i="2"/>
  <c r="I244" i="2"/>
  <c r="I336" i="2"/>
  <c r="I418" i="2"/>
  <c r="I19" i="2"/>
  <c r="I180" i="2"/>
  <c r="I308" i="2"/>
  <c r="I353" i="2"/>
  <c r="I415" i="2"/>
  <c r="I478" i="2"/>
  <c r="I83" i="2"/>
  <c r="I416" i="2"/>
  <c r="I471" i="2"/>
  <c r="I189" i="2"/>
  <c r="I79" i="3"/>
  <c r="I92" i="3"/>
  <c r="I82" i="4"/>
  <c r="I25" i="2"/>
  <c r="I59" i="2"/>
  <c r="I156" i="2"/>
  <c r="I24" i="2"/>
  <c r="I299" i="2"/>
  <c r="I342" i="2"/>
  <c r="I374" i="2"/>
  <c r="I56" i="2"/>
  <c r="I118" i="2"/>
  <c r="I182" i="2"/>
  <c r="I133" i="2"/>
  <c r="I66" i="2"/>
  <c r="I111" i="2"/>
  <c r="I270" i="2"/>
  <c r="I497" i="2"/>
  <c r="I18" i="2"/>
  <c r="I62" i="2"/>
  <c r="I219" i="2"/>
  <c r="I256" i="2"/>
  <c r="I194" i="2"/>
  <c r="I228" i="2"/>
  <c r="I92" i="2"/>
  <c r="I265" i="2"/>
  <c r="I310" i="2"/>
  <c r="I328" i="2"/>
  <c r="I343" i="2"/>
  <c r="I359" i="2"/>
  <c r="I375" i="2"/>
  <c r="I389" i="2"/>
  <c r="I405" i="2"/>
  <c r="I421" i="2"/>
  <c r="I437" i="2"/>
  <c r="I453" i="2"/>
  <c r="I468" i="2"/>
  <c r="I484" i="2"/>
  <c r="I171" i="2"/>
  <c r="I186" i="2"/>
  <c r="I215" i="2"/>
  <c r="I232" i="2"/>
  <c r="I249" i="2"/>
  <c r="I289" i="2"/>
  <c r="I307" i="2"/>
  <c r="I73" i="2"/>
  <c r="I348" i="2"/>
  <c r="I368" i="2"/>
  <c r="I386" i="2"/>
  <c r="I410" i="2"/>
  <c r="I430" i="2"/>
  <c r="I446" i="2"/>
  <c r="I461" i="2"/>
  <c r="I477" i="2"/>
  <c r="I58" i="2"/>
  <c r="I104" i="2"/>
  <c r="I125" i="2"/>
  <c r="I172" i="2"/>
  <c r="I119" i="2"/>
  <c r="I271" i="2"/>
  <c r="I286" i="2"/>
  <c r="I302" i="2"/>
  <c r="I316" i="2"/>
  <c r="I329" i="2"/>
  <c r="I345" i="2"/>
  <c r="I361" i="2"/>
  <c r="I376" i="2"/>
  <c r="I391" i="2"/>
  <c r="I407" i="2"/>
  <c r="I423" i="2"/>
  <c r="I439" i="2"/>
  <c r="I455" i="2"/>
  <c r="I470" i="2"/>
  <c r="I486" i="2"/>
  <c r="I27" i="2"/>
  <c r="I216" i="2"/>
  <c r="I234" i="2"/>
  <c r="I248" i="2"/>
  <c r="I264" i="2"/>
  <c r="I384" i="2"/>
  <c r="I404" i="2"/>
  <c r="I424" i="2"/>
  <c r="I448" i="2"/>
  <c r="I463" i="2"/>
  <c r="I479" i="2"/>
  <c r="I495" i="2"/>
  <c r="I217" i="2"/>
  <c r="I311" i="2"/>
  <c r="I372" i="2"/>
  <c r="I203" i="2"/>
  <c r="I14" i="2"/>
  <c r="I412" i="2"/>
  <c r="I4" i="3"/>
  <c r="I24" i="3"/>
  <c r="I12" i="3"/>
  <c r="I62" i="3"/>
  <c r="I85" i="3"/>
  <c r="I100" i="3"/>
  <c r="I116" i="3"/>
  <c r="I37" i="3"/>
  <c r="I151" i="3"/>
  <c r="I161" i="3"/>
  <c r="I8" i="3"/>
  <c r="I50" i="4"/>
  <c r="I97" i="4"/>
  <c r="I143" i="3"/>
  <c r="I57" i="4"/>
  <c r="I83" i="3"/>
  <c r="I17" i="2"/>
  <c r="I55" i="2"/>
  <c r="I114" i="2"/>
  <c r="I50" i="2"/>
  <c r="I306" i="2"/>
  <c r="I334" i="2"/>
  <c r="I8" i="2"/>
  <c r="I30" i="2"/>
  <c r="I153" i="2"/>
  <c r="I284" i="2"/>
  <c r="I138" i="2"/>
  <c r="I95" i="2"/>
  <c r="I160" i="2"/>
  <c r="I489" i="2"/>
  <c r="I34" i="2"/>
  <c r="I196" i="2"/>
  <c r="I241" i="2"/>
  <c r="I20" i="2"/>
  <c r="I221" i="2"/>
  <c r="I276" i="2"/>
  <c r="I335" i="2"/>
  <c r="I367" i="2"/>
  <c r="I413" i="2"/>
  <c r="I460" i="2"/>
  <c r="I179" i="2"/>
  <c r="I225" i="2"/>
  <c r="I301" i="2"/>
  <c r="I360" i="2"/>
  <c r="I398" i="2"/>
  <c r="I454" i="2"/>
  <c r="I86" i="2"/>
  <c r="I165" i="2"/>
  <c r="I278" i="2"/>
  <c r="I323" i="2"/>
  <c r="I369" i="2"/>
  <c r="I399" i="2"/>
  <c r="I447" i="2"/>
  <c r="I494" i="2"/>
  <c r="I246" i="2"/>
  <c r="I82" i="2"/>
  <c r="I436" i="2"/>
  <c r="I406" i="2"/>
  <c r="I340" i="2"/>
  <c r="I222" i="2"/>
  <c r="I444" i="2"/>
  <c r="I119" i="3"/>
  <c r="I51" i="3"/>
  <c r="I117" i="3"/>
  <c r="I67" i="4"/>
  <c r="I80" i="3"/>
  <c r="I44" i="2"/>
  <c r="I67" i="2"/>
  <c r="I151" i="2"/>
  <c r="I170" i="2"/>
  <c r="I197" i="2"/>
  <c r="I213" i="2"/>
  <c r="I313" i="2"/>
  <c r="I103" i="2"/>
  <c r="I358" i="2"/>
  <c r="I16" i="2"/>
  <c r="I32" i="2"/>
  <c r="I79" i="2"/>
  <c r="I105" i="2"/>
  <c r="I167" i="2"/>
  <c r="I9" i="2"/>
  <c r="I41" i="2"/>
  <c r="I39" i="2"/>
  <c r="I88" i="2"/>
  <c r="I33" i="2"/>
  <c r="I168" i="2"/>
  <c r="I481" i="2"/>
  <c r="I22" i="2"/>
  <c r="I140" i="2"/>
  <c r="I80" i="2"/>
  <c r="I204" i="2"/>
  <c r="I233" i="2"/>
  <c r="I85" i="2"/>
  <c r="I141" i="2"/>
  <c r="I210" i="2"/>
  <c r="I288" i="2"/>
  <c r="I36" i="2"/>
  <c r="I2" i="2"/>
  <c r="I64" i="2"/>
  <c r="I84" i="2"/>
  <c r="I112" i="2"/>
  <c r="I126" i="2"/>
  <c r="I173" i="2"/>
  <c r="I187" i="2"/>
  <c r="I201" i="2"/>
  <c r="I287" i="2"/>
  <c r="I303" i="2"/>
  <c r="I317" i="2"/>
  <c r="I330" i="2"/>
  <c r="I346" i="2"/>
  <c r="I362" i="2"/>
  <c r="I377" i="2"/>
  <c r="I31" i="2"/>
  <c r="I43" i="2"/>
  <c r="I51" i="2"/>
  <c r="I89" i="2"/>
  <c r="I152" i="2"/>
  <c r="I157" i="2"/>
  <c r="I120" i="2"/>
  <c r="I185" i="2"/>
  <c r="I10" i="2"/>
  <c r="I26" i="2"/>
  <c r="I137" i="2"/>
  <c r="I139" i="2"/>
  <c r="I69" i="2"/>
  <c r="I109" i="2"/>
  <c r="I107" i="2"/>
  <c r="I158" i="2"/>
  <c r="I259" i="2"/>
  <c r="I274" i="2"/>
  <c r="I485" i="2"/>
  <c r="I5" i="2"/>
  <c r="I28" i="2"/>
  <c r="I40" i="2"/>
  <c r="I96" i="2"/>
  <c r="I94" i="2"/>
  <c r="I192" i="2"/>
  <c r="I208" i="2"/>
  <c r="I223" i="2"/>
  <c r="I237" i="2"/>
  <c r="I108" i="2"/>
  <c r="I129" i="2"/>
  <c r="I91" i="2"/>
  <c r="I198" i="2"/>
  <c r="I214" i="2"/>
  <c r="I235" i="2"/>
  <c r="I77" i="2"/>
  <c r="I269" i="2"/>
  <c r="I296" i="2"/>
  <c r="I314" i="2"/>
  <c r="I331" i="2"/>
  <c r="I347" i="2"/>
  <c r="I363" i="2"/>
  <c r="I378" i="2"/>
  <c r="I393" i="2"/>
  <c r="I409" i="2"/>
  <c r="I425" i="2"/>
  <c r="I441" i="2"/>
  <c r="I457" i="2"/>
  <c r="I472" i="2"/>
  <c r="I488" i="2"/>
  <c r="I175" i="2"/>
  <c r="I191" i="2"/>
  <c r="I218" i="2"/>
  <c r="I240" i="2"/>
  <c r="I252" i="2"/>
  <c r="I293" i="2"/>
  <c r="I315" i="2"/>
  <c r="I332" i="2"/>
  <c r="I352" i="2"/>
  <c r="I21" i="2"/>
  <c r="I394" i="2"/>
  <c r="I414" i="2"/>
  <c r="I434" i="2"/>
  <c r="I450" i="2"/>
  <c r="I465" i="2"/>
  <c r="I7" i="2"/>
  <c r="I81" i="2"/>
  <c r="I106" i="2"/>
  <c r="I161" i="2"/>
  <c r="I176" i="2"/>
  <c r="I260" i="2"/>
  <c r="I275" i="2"/>
  <c r="I290" i="2"/>
  <c r="I78" i="2"/>
  <c r="I123" i="2"/>
  <c r="I333" i="2"/>
  <c r="I349" i="2"/>
  <c r="I365" i="2"/>
  <c r="I380" i="2"/>
  <c r="I395" i="2"/>
  <c r="I411" i="2"/>
  <c r="I427" i="2"/>
  <c r="I443" i="2"/>
  <c r="I101" i="2"/>
  <c r="I474" i="2"/>
  <c r="I490" i="2"/>
  <c r="I42" i="2"/>
  <c r="I220" i="2"/>
  <c r="I238" i="2"/>
  <c r="I254" i="2"/>
  <c r="I272" i="2"/>
  <c r="I388" i="2"/>
  <c r="I408" i="2"/>
  <c r="I432" i="2"/>
  <c r="I452" i="2"/>
  <c r="I467" i="2"/>
  <c r="I483" i="2"/>
  <c r="I145" i="2"/>
  <c r="I122" i="2"/>
  <c r="I326" i="2"/>
  <c r="I390" i="2"/>
  <c r="I211" i="2"/>
  <c r="I121" i="2"/>
  <c r="I428" i="2"/>
  <c r="I41" i="3"/>
  <c r="I124" i="3"/>
  <c r="I77" i="3"/>
  <c r="I107" i="3"/>
  <c r="I55" i="3"/>
  <c r="I122" i="3"/>
  <c r="I112" i="3"/>
  <c r="I96" i="3"/>
  <c r="I135" i="3"/>
  <c r="I101" i="3"/>
  <c r="I113" i="3"/>
  <c r="I140" i="3"/>
  <c r="I154" i="3"/>
  <c r="I5" i="3"/>
  <c r="I166" i="3"/>
  <c r="I50" i="3"/>
  <c r="I88" i="3"/>
  <c r="I31" i="4"/>
  <c r="I90" i="4"/>
  <c r="I62" i="4"/>
  <c r="I77" i="4"/>
  <c r="I27" i="4"/>
  <c r="I3" i="4"/>
  <c r="I25" i="4"/>
  <c r="I81" i="4"/>
  <c r="I101" i="4"/>
  <c r="I23" i="4"/>
  <c r="I46" i="4"/>
  <c r="I75" i="4"/>
  <c r="I43" i="4"/>
  <c r="I100" i="4"/>
  <c r="I150" i="3"/>
  <c r="I65" i="4"/>
  <c r="I227" i="2"/>
  <c r="I74" i="4"/>
  <c r="I41" i="4"/>
  <c r="I55" i="4"/>
  <c r="I49" i="4"/>
  <c r="I12" i="4"/>
  <c r="I51" i="4"/>
  <c r="I56" i="4"/>
  <c r="I6" i="4"/>
  <c r="I10" i="4"/>
  <c r="I13" i="4"/>
  <c r="I72" i="4"/>
  <c r="I175" i="3"/>
  <c r="I176" i="3"/>
  <c r="I14" i="3"/>
  <c r="I91" i="3"/>
  <c r="I103" i="3"/>
  <c r="I11" i="3"/>
  <c r="I139" i="3"/>
  <c r="I66" i="3"/>
  <c r="I27" i="3"/>
  <c r="I138" i="3"/>
  <c r="I136" i="3"/>
  <c r="I43" i="3"/>
  <c r="I54" i="3"/>
  <c r="I137" i="3"/>
  <c r="I74" i="3"/>
  <c r="I46" i="3"/>
  <c r="I67" i="3"/>
  <c r="I36" i="3"/>
  <c r="I33" i="3"/>
  <c r="I87" i="3"/>
  <c r="R70" i="4" l="1"/>
  <c r="S16" i="4"/>
  <c r="S45" i="4"/>
  <c r="R45" i="4"/>
  <c r="S8" i="4"/>
  <c r="R8" i="4"/>
  <c r="S54" i="4"/>
  <c r="R54" i="4"/>
  <c r="S98" i="4"/>
  <c r="R98" i="4"/>
  <c r="S79" i="4"/>
  <c r="R79" i="4"/>
  <c r="S66" i="4"/>
  <c r="R66" i="4"/>
  <c r="S169" i="3"/>
  <c r="R169" i="3"/>
  <c r="S188" i="3"/>
  <c r="R188" i="3"/>
  <c r="R178" i="3"/>
  <c r="S178" i="3"/>
  <c r="S168" i="3"/>
  <c r="R168" i="3"/>
  <c r="R3" i="2"/>
  <c r="S3" i="2"/>
  <c r="Q4" i="2" l="1"/>
  <c r="R4" i="2" s="1"/>
  <c r="S2" i="2" l="1"/>
  <c r="R2" i="2"/>
  <c r="Q7" i="2"/>
  <c r="S4" i="2"/>
  <c r="R7" i="2" l="1"/>
  <c r="S7" i="2"/>
  <c r="Q6" i="2"/>
  <c r="R6" i="2" l="1"/>
  <c r="S6" i="2"/>
  <c r="Q8" i="2"/>
  <c r="R8" i="2" l="1"/>
  <c r="S8" i="2"/>
  <c r="Q5" i="2"/>
  <c r="S5" i="2" l="1"/>
  <c r="R5" i="2"/>
  <c r="Q9" i="2"/>
  <c r="R9" i="2" l="1"/>
  <c r="S9" i="2"/>
  <c r="Q13" i="2"/>
  <c r="S13" i="2" l="1"/>
  <c r="R13" i="2"/>
  <c r="Q10" i="2"/>
  <c r="S10" i="2" l="1"/>
  <c r="R10" i="2"/>
  <c r="Q14" i="2"/>
  <c r="Q12" i="2" l="1"/>
  <c r="R14" i="2"/>
  <c r="S14" i="2"/>
  <c r="R12" i="2" l="1"/>
  <c r="S12" i="2"/>
  <c r="Q11" i="2"/>
  <c r="S11" i="2" l="1"/>
  <c r="R11" i="2"/>
  <c r="Q17" i="2"/>
  <c r="R17" i="2" l="1"/>
  <c r="S17" i="2"/>
  <c r="Q15" i="2"/>
  <c r="R15" i="2" l="1"/>
  <c r="S15" i="2"/>
  <c r="Q21" i="2"/>
  <c r="R21" i="2" l="1"/>
  <c r="S21" i="2"/>
  <c r="Q16" i="2"/>
  <c r="S16" i="2" l="1"/>
  <c r="R16" i="2"/>
  <c r="Q22" i="2"/>
  <c r="R22" i="2" l="1"/>
  <c r="S22" i="2"/>
  <c r="Q50" i="2"/>
  <c r="R50" i="2" l="1"/>
  <c r="S50" i="2"/>
  <c r="Q25" i="2"/>
  <c r="S25" i="2" l="1"/>
  <c r="R25" i="2"/>
  <c r="Q19" i="2"/>
  <c r="R19" i="2" l="1"/>
  <c r="S19" i="2"/>
  <c r="Q36" i="2"/>
  <c r="S36" i="2" l="1"/>
  <c r="R36" i="2"/>
  <c r="Q31" i="2"/>
  <c r="S31" i="2" l="1"/>
  <c r="R31" i="2"/>
  <c r="Q23" i="2"/>
  <c r="R23" i="2" l="1"/>
  <c r="S23" i="2"/>
  <c r="Q28" i="2"/>
  <c r="R28" i="2" l="1"/>
  <c r="S28" i="2"/>
  <c r="Q18" i="2"/>
  <c r="R18" i="2" l="1"/>
  <c r="S18" i="2"/>
  <c r="Q27" i="2"/>
  <c r="R27" i="2" l="1"/>
  <c r="S27" i="2"/>
  <c r="Q29" i="2"/>
  <c r="R29" i="2" l="1"/>
  <c r="S29" i="2"/>
  <c r="Q37" i="2"/>
  <c r="S37" i="2" l="1"/>
  <c r="R37" i="2"/>
  <c r="Q34" i="2"/>
  <c r="R34" i="2" l="1"/>
  <c r="S34" i="2"/>
  <c r="Q20" i="2"/>
  <c r="S20" i="2" l="1"/>
  <c r="R20" i="2"/>
  <c r="Q46" i="2"/>
  <c r="S46" i="2" l="1"/>
  <c r="R46" i="2"/>
  <c r="Q35" i="2"/>
  <c r="R35" i="2" l="1"/>
  <c r="S35" i="2"/>
  <c r="Q39" i="2"/>
  <c r="S39" i="2" l="1"/>
  <c r="R39" i="2"/>
  <c r="Q32" i="2"/>
  <c r="R32" i="2" l="1"/>
  <c r="S32" i="2"/>
  <c r="Q33" i="2"/>
  <c r="R33" i="2" l="1"/>
  <c r="S33" i="2"/>
  <c r="Q41" i="2"/>
  <c r="S41" i="2" l="1"/>
  <c r="R41" i="2"/>
  <c r="Q43" i="2"/>
  <c r="S43" i="2" l="1"/>
  <c r="R43" i="2"/>
  <c r="Q44" i="2"/>
  <c r="R44" i="2" l="1"/>
  <c r="S44" i="2"/>
  <c r="Q30" i="2"/>
  <c r="S30" i="2" l="1"/>
  <c r="R30" i="2"/>
  <c r="Q42" i="2"/>
  <c r="R42" i="2" l="1"/>
  <c r="S42" i="2"/>
  <c r="Q40" i="2"/>
  <c r="R40" i="2" l="1"/>
  <c r="S40" i="2"/>
  <c r="Q47" i="2"/>
  <c r="R47" i="2" l="1"/>
  <c r="S47" i="2"/>
  <c r="Q45" i="2"/>
  <c r="S45" i="2" l="1"/>
  <c r="R45" i="2"/>
  <c r="Q49" i="2"/>
  <c r="S49" i="2" l="1"/>
  <c r="R49" i="2"/>
  <c r="Q48" i="2"/>
  <c r="R48" i="2" l="1"/>
  <c r="S48" i="2"/>
  <c r="Q55" i="2"/>
  <c r="S55" i="2" l="1"/>
  <c r="R55" i="2"/>
  <c r="Q52" i="2"/>
  <c r="S52" i="2" l="1"/>
  <c r="R52" i="2"/>
  <c r="Q58" i="2"/>
  <c r="Q53" i="2" l="1"/>
  <c r="S58" i="2"/>
  <c r="R58" i="2"/>
  <c r="R53" i="2" l="1"/>
  <c r="S53" i="2"/>
  <c r="Q56" i="2"/>
  <c r="R56" i="2" l="1"/>
  <c r="S56" i="2"/>
  <c r="Q51" i="2"/>
  <c r="S51" i="2" l="1"/>
  <c r="R51" i="2"/>
  <c r="Q61" i="2"/>
  <c r="R61" i="2" l="1"/>
  <c r="S61" i="2"/>
  <c r="Q57" i="2"/>
  <c r="Q66" i="2" l="1"/>
  <c r="R57" i="2"/>
  <c r="S57" i="2"/>
  <c r="R66" i="2" l="1"/>
  <c r="S66" i="2"/>
  <c r="Q59" i="2"/>
  <c r="S59" i="2" l="1"/>
  <c r="R59" i="2"/>
  <c r="Q63" i="2"/>
  <c r="R63" i="2" l="1"/>
  <c r="S63" i="2"/>
  <c r="Q64" i="2"/>
  <c r="R64" i="2" l="1"/>
  <c r="S64" i="2"/>
  <c r="Q96" i="2"/>
  <c r="R96" i="2" l="1"/>
  <c r="S96" i="2"/>
  <c r="Q70" i="2"/>
  <c r="Q81" i="2" l="1"/>
  <c r="S70" i="2"/>
  <c r="R70" i="2"/>
  <c r="S81" i="2" l="1"/>
  <c r="R81" i="2"/>
  <c r="Q68" i="2"/>
  <c r="S68" i="2" l="1"/>
  <c r="R68" i="2"/>
  <c r="Q62" i="2"/>
  <c r="S62" i="2" l="1"/>
  <c r="R62" i="2"/>
  <c r="Q100" i="2"/>
  <c r="Q79" i="2" l="1"/>
  <c r="R100" i="2"/>
  <c r="S100" i="2"/>
  <c r="Q69" i="2" l="1"/>
  <c r="S79" i="2"/>
  <c r="R79" i="2"/>
  <c r="S69" i="2" l="1"/>
  <c r="R69" i="2"/>
  <c r="Q78" i="2"/>
  <c r="R78" i="2" l="1"/>
  <c r="S78" i="2"/>
  <c r="Q75" i="2"/>
  <c r="S75" i="2" l="1"/>
  <c r="R75" i="2"/>
  <c r="Q102" i="2"/>
  <c r="S102" i="2" l="1"/>
  <c r="R102" i="2"/>
  <c r="Q72" i="2"/>
  <c r="S72" i="2" l="1"/>
  <c r="R72" i="2"/>
  <c r="Q65" i="2"/>
  <c r="Q73" i="2" l="1"/>
  <c r="S65" i="2"/>
  <c r="R65" i="2"/>
  <c r="S73" i="2" l="1"/>
  <c r="R73" i="2"/>
  <c r="Q76" i="2"/>
  <c r="R76" i="2" l="1"/>
  <c r="S76" i="2"/>
  <c r="Q67" i="2"/>
  <c r="R67" i="2" l="1"/>
  <c r="S67" i="2"/>
  <c r="Q80" i="2"/>
  <c r="R80" i="2" l="1"/>
  <c r="S80" i="2"/>
  <c r="Q108" i="2"/>
  <c r="S108" i="2" l="1"/>
  <c r="R108" i="2"/>
  <c r="Q88" i="2"/>
  <c r="S88" i="2" l="1"/>
  <c r="R88" i="2"/>
  <c r="Q86" i="2"/>
  <c r="S86" i="2" l="1"/>
  <c r="R86" i="2"/>
  <c r="Q83" i="2"/>
  <c r="R83" i="2" l="1"/>
  <c r="S83" i="2"/>
  <c r="Q92" i="2"/>
  <c r="R92" i="2" l="1"/>
  <c r="S92" i="2"/>
  <c r="Q84" i="2"/>
  <c r="S84" i="2" l="1"/>
  <c r="R84" i="2"/>
  <c r="Q109" i="2"/>
  <c r="R109" i="2" l="1"/>
  <c r="S109" i="2"/>
  <c r="Q89" i="2"/>
  <c r="S89" i="2" l="1"/>
  <c r="R89" i="2"/>
  <c r="Q82" i="2"/>
  <c r="S82" i="2" l="1"/>
  <c r="R82" i="2"/>
  <c r="Q94" i="2"/>
  <c r="S94" i="2" l="1"/>
  <c r="R94" i="2"/>
  <c r="Q85" i="2"/>
  <c r="R85" i="2" l="1"/>
  <c r="S85" i="2"/>
  <c r="Q90" i="2"/>
  <c r="S90" i="2" l="1"/>
  <c r="R90" i="2"/>
  <c r="Q87" i="2"/>
  <c r="R87" i="2" l="1"/>
  <c r="S87" i="2"/>
  <c r="Q95" i="2"/>
  <c r="S95" i="2" l="1"/>
  <c r="R95" i="2"/>
  <c r="Q91" i="2"/>
  <c r="S91" i="2" l="1"/>
  <c r="R91" i="2"/>
  <c r="Q110" i="2"/>
  <c r="Q103" i="2" l="1"/>
  <c r="S110" i="2"/>
  <c r="R110" i="2"/>
  <c r="S103" i="2" l="1"/>
  <c r="R103" i="2"/>
  <c r="Q112" i="2"/>
  <c r="R112" i="2" l="1"/>
  <c r="S112" i="2"/>
  <c r="Q105" i="2"/>
  <c r="Q98" i="2" l="1"/>
  <c r="R105" i="2"/>
  <c r="S105" i="2"/>
  <c r="R98" i="2" l="1"/>
  <c r="S98" i="2"/>
  <c r="Q99" i="2"/>
  <c r="Q101" i="2" l="1"/>
  <c r="R99" i="2"/>
  <c r="S99" i="2"/>
  <c r="R101" i="2" l="1"/>
  <c r="S101" i="2"/>
  <c r="Q97" i="2"/>
  <c r="Q107" i="2" l="1"/>
  <c r="S97" i="2"/>
  <c r="R97" i="2"/>
  <c r="S107" i="2" l="1"/>
  <c r="R107" i="2"/>
  <c r="Q106" i="2"/>
  <c r="S106" i="2" l="1"/>
  <c r="R106" i="2"/>
  <c r="Q104" i="2"/>
  <c r="S104" i="2" l="1"/>
  <c r="R104" i="2"/>
  <c r="Q115" i="2"/>
  <c r="Q114" i="2" l="1"/>
  <c r="R115" i="2"/>
  <c r="S115" i="2"/>
  <c r="S114" i="2" l="1"/>
  <c r="R114" i="2"/>
  <c r="Q116" i="2"/>
  <c r="R116" i="2" l="1"/>
  <c r="S116" i="2"/>
  <c r="Q117" i="2"/>
  <c r="Q111" i="2" l="1"/>
  <c r="R117" i="2"/>
  <c r="S117" i="2"/>
  <c r="S111" i="2" l="1"/>
  <c r="R111" i="2"/>
  <c r="Q119" i="2"/>
  <c r="R119" i="2" l="1"/>
  <c r="S119" i="2"/>
  <c r="Q93" i="2"/>
  <c r="R93" i="2" l="1"/>
  <c r="S93" i="2"/>
  <c r="Q120" i="2"/>
  <c r="R120" i="2" l="1"/>
  <c r="S120" i="2"/>
  <c r="Q124" i="2"/>
  <c r="Q121" i="2" l="1"/>
  <c r="R124" i="2"/>
  <c r="S124" i="2"/>
  <c r="R121" i="2" l="1"/>
  <c r="S121" i="2"/>
  <c r="Q118" i="2"/>
  <c r="R118" i="2" l="1"/>
  <c r="S118" i="2"/>
  <c r="Q123" i="2"/>
  <c r="S123" i="2" l="1"/>
  <c r="R123" i="2"/>
  <c r="Q122" i="2"/>
  <c r="S122" i="2" l="1"/>
  <c r="R122" i="2"/>
  <c r="Q125" i="2"/>
  <c r="R125" i="2" l="1"/>
  <c r="S125" i="2"/>
  <c r="Q126" i="2"/>
  <c r="Q128" i="2" l="1"/>
  <c r="S126" i="2"/>
  <c r="R126" i="2"/>
  <c r="S128" i="2" l="1"/>
  <c r="R128" i="2"/>
  <c r="Q54" i="2"/>
  <c r="Q24" i="2" l="1"/>
  <c r="S54" i="2"/>
  <c r="R54" i="2"/>
  <c r="S24" i="2" l="1"/>
  <c r="R24" i="2"/>
  <c r="Q129" i="2"/>
  <c r="S129" i="2" l="1"/>
  <c r="R129" i="2"/>
  <c r="Q130" i="2"/>
  <c r="R130" i="2" l="1"/>
  <c r="S130" i="2"/>
  <c r="Q131" i="2"/>
  <c r="S131" i="2" l="1"/>
  <c r="R131" i="2"/>
  <c r="Q132" i="2"/>
  <c r="R132" i="2" l="1"/>
  <c r="S132" i="2"/>
  <c r="Q133" i="2"/>
  <c r="S133" i="2" l="1"/>
  <c r="R133" i="2"/>
  <c r="Q134" i="2"/>
  <c r="R134" i="2" l="1"/>
  <c r="S134" i="2"/>
  <c r="Q135" i="2"/>
  <c r="Q136" i="2" l="1"/>
  <c r="S135" i="2"/>
  <c r="R135" i="2"/>
  <c r="S136" i="2" l="1"/>
  <c r="R136" i="2"/>
  <c r="Q137" i="2"/>
  <c r="Q138" i="2" l="1"/>
  <c r="R137" i="2"/>
  <c r="S137" i="2"/>
  <c r="R138" i="2" l="1"/>
  <c r="S138" i="2"/>
  <c r="Q139" i="2"/>
  <c r="S139" i="2" l="1"/>
  <c r="R139" i="2"/>
  <c r="Q140" i="2"/>
  <c r="R140" i="2" l="1"/>
  <c r="S140" i="2"/>
  <c r="Q141" i="2"/>
  <c r="S141" i="2" l="1"/>
  <c r="R141" i="2"/>
  <c r="Q142" i="2"/>
  <c r="R142" i="2" l="1"/>
  <c r="S142" i="2"/>
  <c r="Q143" i="2"/>
  <c r="R143" i="2" l="1"/>
  <c r="S143" i="2"/>
  <c r="Q144" i="2"/>
  <c r="S144" i="2" l="1"/>
  <c r="R144" i="2"/>
  <c r="Q145" i="2"/>
  <c r="S145" i="2" l="1"/>
  <c r="R145" i="2"/>
  <c r="Q146" i="2"/>
  <c r="R146" i="2" l="1"/>
  <c r="S146" i="2"/>
  <c r="Q147" i="2"/>
  <c r="S147" i="2" l="1"/>
  <c r="R147" i="2"/>
  <c r="Q148" i="2"/>
  <c r="Q149" i="2" l="1"/>
  <c r="S148" i="2"/>
  <c r="R148" i="2"/>
  <c r="R149" i="2" l="1"/>
  <c r="S149" i="2"/>
  <c r="Q150" i="2"/>
  <c r="S150" i="2" l="1"/>
  <c r="R150" i="2"/>
  <c r="Q151" i="2"/>
  <c r="R151" i="2" l="1"/>
  <c r="S151" i="2"/>
  <c r="Q152" i="2"/>
  <c r="Q153" i="2" l="1"/>
  <c r="R152" i="2"/>
  <c r="S152" i="2"/>
  <c r="Q154" i="2" l="1"/>
  <c r="S153" i="2"/>
  <c r="R153" i="2"/>
  <c r="S154" i="2" l="1"/>
  <c r="R154" i="2"/>
  <c r="Q155" i="2"/>
  <c r="R155" i="2" l="1"/>
  <c r="S155" i="2"/>
  <c r="Q156" i="2"/>
  <c r="S156" i="2" l="1"/>
  <c r="R156" i="2"/>
  <c r="Q157" i="2"/>
  <c r="S157" i="2" l="1"/>
  <c r="R157" i="2"/>
  <c r="Q158" i="2"/>
  <c r="R158" i="2" l="1"/>
  <c r="S158" i="2"/>
  <c r="Q159" i="2"/>
  <c r="S159" i="2" l="1"/>
  <c r="R159" i="2"/>
  <c r="Q160" i="2"/>
  <c r="S160" i="2" l="1"/>
  <c r="R160" i="2"/>
  <c r="Q161" i="2"/>
  <c r="R161" i="2" l="1"/>
  <c r="S161" i="2"/>
  <c r="Q162" i="2"/>
  <c r="S162" i="2" l="1"/>
  <c r="R162" i="2"/>
  <c r="Q163" i="2"/>
  <c r="R163" i="2" l="1"/>
  <c r="S163" i="2"/>
  <c r="Q164" i="2"/>
  <c r="R164" i="2" l="1"/>
  <c r="S164" i="2"/>
  <c r="Q165" i="2"/>
  <c r="S165" i="2" l="1"/>
  <c r="R165" i="2"/>
  <c r="Q166" i="2"/>
  <c r="S166" i="2" l="1"/>
  <c r="R166" i="2"/>
  <c r="Q167" i="2"/>
  <c r="R167" i="2" l="1"/>
  <c r="S167" i="2"/>
  <c r="Q168" i="2"/>
  <c r="R168" i="2" l="1"/>
  <c r="S168" i="2"/>
  <c r="Q169" i="2"/>
  <c r="Q170" i="2" l="1"/>
  <c r="R169" i="2"/>
  <c r="S169" i="2"/>
  <c r="R170" i="2" l="1"/>
  <c r="S170" i="2"/>
  <c r="Q171" i="2"/>
  <c r="S171" i="2" l="1"/>
  <c r="R171" i="2"/>
  <c r="Q172" i="2"/>
  <c r="R172" i="2" l="1"/>
  <c r="S172" i="2"/>
  <c r="Q173" i="2"/>
  <c r="Q174" i="2" l="1"/>
  <c r="S173" i="2"/>
  <c r="R173" i="2"/>
  <c r="R174" i="2" l="1"/>
  <c r="S174" i="2"/>
  <c r="Q175" i="2"/>
  <c r="R175" i="2" l="1"/>
  <c r="S175" i="2"/>
  <c r="Q176" i="2"/>
  <c r="S176" i="2" l="1"/>
  <c r="R176" i="2"/>
  <c r="Q177" i="2"/>
  <c r="R177" i="2" l="1"/>
  <c r="S177" i="2"/>
  <c r="Q178" i="2"/>
  <c r="Q179" i="2" l="1"/>
  <c r="S178" i="2"/>
  <c r="R178" i="2"/>
  <c r="S179" i="2" l="1"/>
  <c r="R179" i="2"/>
  <c r="Q180" i="2"/>
  <c r="Q181" i="2" l="1"/>
  <c r="S180" i="2"/>
  <c r="R180" i="2"/>
  <c r="Q182" i="2" l="1"/>
  <c r="S181" i="2"/>
  <c r="R181" i="2"/>
  <c r="R182" i="2" l="1"/>
  <c r="S182" i="2"/>
  <c r="Q183" i="2"/>
  <c r="R183" i="2" l="1"/>
  <c r="S183" i="2"/>
  <c r="Q184" i="2"/>
  <c r="S184" i="2" l="1"/>
  <c r="R184" i="2"/>
  <c r="Q185" i="2"/>
  <c r="R185" i="2" l="1"/>
  <c r="S185" i="2"/>
  <c r="Q186" i="2"/>
  <c r="S186" i="2" l="1"/>
  <c r="R186" i="2"/>
  <c r="Q127" i="2"/>
  <c r="R127" i="2" l="1"/>
  <c r="S127" i="2"/>
  <c r="Q187" i="2"/>
  <c r="R187" i="2" l="1"/>
  <c r="S187" i="2"/>
  <c r="Q188" i="2"/>
  <c r="S188" i="2" l="1"/>
  <c r="R188" i="2"/>
  <c r="Q189" i="2"/>
  <c r="Q190" i="2" l="1"/>
  <c r="S189" i="2"/>
  <c r="R189" i="2"/>
  <c r="S190" i="2" l="1"/>
  <c r="R190" i="2"/>
  <c r="Q191" i="2"/>
  <c r="Q192" i="2" l="1"/>
  <c r="R191" i="2"/>
  <c r="S191" i="2"/>
  <c r="R192" i="2" l="1"/>
  <c r="S192" i="2"/>
  <c r="Q193" i="2"/>
  <c r="S193" i="2" l="1"/>
  <c r="R193" i="2"/>
  <c r="Q194" i="2"/>
  <c r="R194" i="2" l="1"/>
  <c r="S194" i="2"/>
  <c r="Q195" i="2"/>
  <c r="S195" i="2" l="1"/>
  <c r="R195" i="2"/>
  <c r="Q196" i="2"/>
  <c r="S196" i="2" l="1"/>
  <c r="R196" i="2"/>
  <c r="Q197" i="2"/>
  <c r="S197" i="2" l="1"/>
  <c r="R197" i="2"/>
  <c r="Q198" i="2"/>
  <c r="R198" i="2" l="1"/>
  <c r="S198" i="2"/>
  <c r="Q199" i="2"/>
  <c r="R199" i="2" l="1"/>
  <c r="S199" i="2"/>
  <c r="Q200" i="2"/>
  <c r="Q201" i="2" l="1"/>
  <c r="S200" i="2"/>
  <c r="R200" i="2"/>
  <c r="S201" i="2" l="1"/>
  <c r="R201" i="2"/>
  <c r="Q202" i="2"/>
  <c r="Q203" i="2" l="1"/>
  <c r="S202" i="2"/>
  <c r="R202" i="2"/>
  <c r="R203" i="2" l="1"/>
  <c r="S203" i="2"/>
  <c r="Q204" i="2"/>
  <c r="S204" i="2" l="1"/>
  <c r="R204" i="2"/>
  <c r="Q205" i="2"/>
  <c r="Q206" i="2" l="1"/>
  <c r="S205" i="2"/>
  <c r="R205" i="2"/>
  <c r="Q207" i="2" l="1"/>
  <c r="S206" i="2"/>
  <c r="R206" i="2"/>
  <c r="R207" i="2" l="1"/>
  <c r="S207" i="2"/>
  <c r="Q208" i="2"/>
  <c r="S208" i="2" l="1"/>
  <c r="R208" i="2"/>
  <c r="Q209" i="2"/>
  <c r="S209" i="2" l="1"/>
  <c r="R209" i="2"/>
  <c r="Q210" i="2"/>
  <c r="R210" i="2" l="1"/>
  <c r="S210" i="2"/>
  <c r="Q211" i="2"/>
  <c r="Q212" i="2" l="1"/>
  <c r="R211" i="2"/>
  <c r="S211" i="2"/>
  <c r="R212" i="2" l="1"/>
  <c r="S212" i="2"/>
  <c r="Q213" i="2"/>
  <c r="S213" i="2" l="1"/>
  <c r="R213" i="2"/>
  <c r="Q214" i="2"/>
  <c r="S214" i="2" l="1"/>
  <c r="R214" i="2"/>
  <c r="Q215" i="2"/>
  <c r="S215" i="2" l="1"/>
  <c r="R215" i="2"/>
  <c r="Q216" i="2"/>
  <c r="Q217" i="2" l="1"/>
  <c r="S216" i="2"/>
  <c r="R216" i="2"/>
  <c r="R217" i="2" l="1"/>
  <c r="S217" i="2"/>
  <c r="Q218" i="2"/>
  <c r="Q219" i="2" l="1"/>
  <c r="S218" i="2"/>
  <c r="R218" i="2"/>
  <c r="R219" i="2" l="1"/>
  <c r="S219" i="2"/>
  <c r="Q220" i="2"/>
  <c r="R220" i="2" l="1"/>
  <c r="S220" i="2"/>
  <c r="Q221" i="2"/>
  <c r="S221" i="2" l="1"/>
  <c r="R221" i="2"/>
  <c r="Q222" i="2"/>
  <c r="R222" i="2" l="1"/>
  <c r="S222" i="2"/>
  <c r="Q223" i="2"/>
  <c r="R223" i="2" l="1"/>
  <c r="S223" i="2"/>
  <c r="Q224" i="2"/>
  <c r="R224" i="2" l="1"/>
  <c r="S224" i="2"/>
  <c r="Q225" i="2"/>
  <c r="R225" i="2" l="1"/>
  <c r="S225" i="2"/>
  <c r="Q226" i="2"/>
  <c r="S226" i="2" l="1"/>
  <c r="R226" i="2"/>
  <c r="Q227" i="2"/>
  <c r="R227" i="2" l="1"/>
  <c r="S227" i="2"/>
  <c r="Q228" i="2"/>
  <c r="S228" i="2" l="1"/>
  <c r="R228" i="2"/>
  <c r="Q229" i="2"/>
  <c r="R229" i="2" l="1"/>
  <c r="S229" i="2"/>
  <c r="Q230" i="2"/>
  <c r="R230" i="2" l="1"/>
  <c r="S230" i="2"/>
  <c r="Q231" i="2"/>
  <c r="R231" i="2" l="1"/>
  <c r="S231" i="2"/>
  <c r="Q232" i="2"/>
  <c r="R232" i="2" l="1"/>
  <c r="S232" i="2"/>
  <c r="Q233" i="2"/>
  <c r="S233" i="2" l="1"/>
  <c r="R233" i="2"/>
  <c r="Q234" i="2"/>
  <c r="R234" i="2" l="1"/>
  <c r="S234" i="2"/>
  <c r="Q235" i="2"/>
  <c r="S235" i="2" l="1"/>
  <c r="R235" i="2"/>
  <c r="Q236" i="2"/>
  <c r="R236" i="2" l="1"/>
  <c r="S236" i="2"/>
  <c r="Q237" i="2"/>
  <c r="Q238" i="2" l="1"/>
  <c r="S237" i="2"/>
  <c r="R237" i="2"/>
  <c r="R238" i="2" l="1"/>
  <c r="S238" i="2"/>
  <c r="Q239" i="2"/>
  <c r="S239" i="2" l="1"/>
  <c r="R239" i="2"/>
  <c r="Q240" i="2"/>
  <c r="R240" i="2" l="1"/>
  <c r="S240" i="2"/>
  <c r="Q241" i="2"/>
  <c r="R241" i="2" l="1"/>
  <c r="S241" i="2"/>
  <c r="Q242" i="2"/>
  <c r="S242" i="2" l="1"/>
  <c r="R242" i="2"/>
  <c r="Q243" i="2"/>
  <c r="R243" i="2" l="1"/>
  <c r="S243" i="2"/>
  <c r="Q244" i="2"/>
  <c r="R244" i="2" l="1"/>
  <c r="S244" i="2"/>
  <c r="Q245" i="2"/>
  <c r="R245" i="2" l="1"/>
  <c r="S245" i="2"/>
  <c r="Q246" i="2"/>
  <c r="S246" i="2" l="1"/>
  <c r="R246" i="2"/>
  <c r="Q247" i="2"/>
  <c r="R247" i="2" l="1"/>
  <c r="S247" i="2"/>
  <c r="Q248" i="2"/>
  <c r="R248" i="2" l="1"/>
  <c r="S248" i="2"/>
  <c r="Q77" i="2"/>
  <c r="R77" i="2" l="1"/>
  <c r="S77" i="2"/>
  <c r="Q249" i="2"/>
  <c r="S249" i="2" l="1"/>
  <c r="R249" i="2"/>
  <c r="Q250" i="2"/>
  <c r="S250" i="2" l="1"/>
  <c r="R250" i="2"/>
  <c r="Q251" i="2"/>
  <c r="R251" i="2" l="1"/>
  <c r="S251" i="2"/>
  <c r="Q252" i="2"/>
  <c r="S252" i="2" l="1"/>
  <c r="R252" i="2"/>
  <c r="Q253" i="2"/>
  <c r="S253" i="2" l="1"/>
  <c r="R253" i="2"/>
  <c r="Q254" i="2"/>
  <c r="R254" i="2" l="1"/>
  <c r="S254" i="2"/>
  <c r="Q255" i="2"/>
  <c r="R255" i="2" l="1"/>
  <c r="S255" i="2"/>
  <c r="Q256" i="2"/>
  <c r="R256" i="2" l="1"/>
  <c r="S256" i="2"/>
  <c r="Q257" i="2"/>
  <c r="S257" i="2" l="1"/>
  <c r="R257" i="2"/>
  <c r="Q74" i="2"/>
  <c r="R74" i="2" l="1"/>
  <c r="S74" i="2"/>
  <c r="Q258" i="2"/>
  <c r="S258" i="2" l="1"/>
  <c r="R258" i="2"/>
  <c r="Q259" i="2"/>
  <c r="S259" i="2" l="1"/>
  <c r="R259" i="2"/>
  <c r="Q260" i="2"/>
  <c r="S260" i="2" l="1"/>
  <c r="R260" i="2"/>
  <c r="Q261" i="2"/>
  <c r="S261" i="2" l="1"/>
  <c r="R261" i="2"/>
  <c r="Q262" i="2"/>
  <c r="S262" i="2" l="1"/>
  <c r="R262" i="2"/>
  <c r="Q263" i="2"/>
  <c r="Q264" i="2" l="1"/>
  <c r="S263" i="2"/>
  <c r="R263" i="2"/>
  <c r="R264" i="2" l="1"/>
  <c r="S264" i="2"/>
  <c r="Q265" i="2"/>
  <c r="R265" i="2" l="1"/>
  <c r="S265" i="2"/>
  <c r="Q266" i="2"/>
  <c r="R266" i="2" l="1"/>
  <c r="S266" i="2"/>
  <c r="Q267" i="2"/>
  <c r="S267" i="2" l="1"/>
  <c r="R267" i="2"/>
  <c r="Q268" i="2"/>
  <c r="R268" i="2" l="1"/>
  <c r="S268" i="2"/>
  <c r="Q269" i="2"/>
  <c r="R269" i="2" l="1"/>
  <c r="S269" i="2"/>
  <c r="Q270" i="2"/>
  <c r="S270" i="2" l="1"/>
  <c r="R270" i="2"/>
  <c r="Q271" i="2"/>
  <c r="R271" i="2" l="1"/>
  <c r="S271" i="2"/>
  <c r="Q272" i="2"/>
  <c r="Q273" i="2" l="1"/>
  <c r="S272" i="2"/>
  <c r="R272" i="2"/>
  <c r="S273" i="2" l="1"/>
  <c r="R273" i="2"/>
  <c r="Q274" i="2"/>
  <c r="S274" i="2" l="1"/>
  <c r="R274" i="2"/>
  <c r="Q275" i="2"/>
  <c r="Q276" i="2" l="1"/>
  <c r="R275" i="2"/>
  <c r="S275" i="2"/>
  <c r="S276" i="2" l="1"/>
  <c r="R276" i="2"/>
  <c r="Q277" i="2"/>
  <c r="Q278" i="2" l="1"/>
  <c r="R277" i="2"/>
  <c r="S277" i="2"/>
  <c r="Q279" i="2" l="1"/>
  <c r="R278" i="2"/>
  <c r="S278" i="2"/>
  <c r="R279" i="2" l="1"/>
  <c r="S279" i="2"/>
  <c r="Q280" i="2"/>
  <c r="S280" i="2" l="1"/>
  <c r="R280" i="2"/>
  <c r="Q281" i="2"/>
  <c r="R281" i="2" l="1"/>
  <c r="S281" i="2"/>
  <c r="Q282" i="2"/>
  <c r="Q283" i="2" l="1"/>
  <c r="S282" i="2"/>
  <c r="R282" i="2"/>
  <c r="Q38" i="2" l="1"/>
  <c r="R283" i="2"/>
  <c r="S283" i="2"/>
  <c r="S38" i="2" l="1"/>
  <c r="R38" i="2"/>
  <c r="Q284" i="2"/>
  <c r="R284" i="2" l="1"/>
  <c r="S284" i="2"/>
  <c r="Q285" i="2"/>
  <c r="Q286" i="2" l="1"/>
  <c r="R285" i="2"/>
  <c r="S285" i="2"/>
  <c r="S286" i="2" l="1"/>
  <c r="R286" i="2"/>
  <c r="Q60" i="2"/>
  <c r="S60" i="2" l="1"/>
  <c r="R60" i="2"/>
  <c r="Q287" i="2"/>
  <c r="R287" i="2" l="1"/>
  <c r="S287" i="2"/>
  <c r="Q288" i="2"/>
  <c r="S288" i="2" l="1"/>
  <c r="R288" i="2"/>
  <c r="Q289" i="2"/>
  <c r="S289" i="2" l="1"/>
  <c r="R289" i="2"/>
  <c r="Q290" i="2"/>
  <c r="R290" i="2" l="1"/>
  <c r="S290" i="2"/>
  <c r="Q291" i="2"/>
  <c r="S291" i="2" l="1"/>
  <c r="R291" i="2"/>
  <c r="Q292" i="2"/>
  <c r="S292" i="2" l="1"/>
  <c r="R292" i="2"/>
  <c r="Q293" i="2"/>
  <c r="R293" i="2" l="1"/>
  <c r="S293" i="2"/>
  <c r="Q294" i="2"/>
  <c r="S294" i="2" l="1"/>
  <c r="R294" i="2"/>
  <c r="Q295" i="2"/>
  <c r="Q296" i="2" l="1"/>
  <c r="S295" i="2"/>
  <c r="R295" i="2"/>
  <c r="R296" i="2" l="1"/>
  <c r="S296" i="2"/>
  <c r="Q297" i="2"/>
  <c r="S297" i="2" l="1"/>
  <c r="R297" i="2"/>
  <c r="Q298" i="2"/>
  <c r="R298" i="2" l="1"/>
  <c r="S298" i="2"/>
  <c r="Q299" i="2"/>
  <c r="R299" i="2" l="1"/>
  <c r="S299" i="2"/>
  <c r="Q300" i="2"/>
  <c r="R300" i="2" l="1"/>
  <c r="S300" i="2"/>
  <c r="Q301" i="2"/>
  <c r="S301" i="2" l="1"/>
  <c r="R301" i="2"/>
  <c r="Q302" i="2"/>
  <c r="R302" i="2" l="1"/>
  <c r="S302" i="2"/>
  <c r="Q303" i="2"/>
  <c r="S303" i="2" l="1"/>
  <c r="R303" i="2"/>
  <c r="Q304" i="2"/>
  <c r="R304" i="2" l="1"/>
  <c r="S304" i="2"/>
  <c r="Q305" i="2"/>
  <c r="S305" i="2" l="1"/>
  <c r="R305" i="2"/>
  <c r="Q306" i="2"/>
  <c r="Q307" i="2" l="1"/>
  <c r="R306" i="2"/>
  <c r="S306" i="2"/>
  <c r="R307" i="2" l="1"/>
  <c r="S307" i="2"/>
  <c r="Q308" i="2"/>
  <c r="S308" i="2" l="1"/>
  <c r="R308" i="2"/>
  <c r="Q309" i="2"/>
  <c r="S309" i="2" l="1"/>
  <c r="R309" i="2"/>
  <c r="Q310" i="2"/>
  <c r="S310" i="2" l="1"/>
  <c r="R310" i="2"/>
  <c r="Q311" i="2"/>
  <c r="R311" i="2" l="1"/>
  <c r="S311" i="2"/>
  <c r="Q312" i="2"/>
  <c r="S312" i="2" l="1"/>
  <c r="R312" i="2"/>
  <c r="Q313" i="2"/>
  <c r="S313" i="2" l="1"/>
  <c r="R313" i="2"/>
  <c r="Q314" i="2"/>
  <c r="S314" i="2" l="1"/>
  <c r="R314" i="2"/>
  <c r="Q315" i="2"/>
  <c r="S315" i="2" l="1"/>
  <c r="R315" i="2"/>
  <c r="Q316" i="2"/>
  <c r="S316" i="2" l="1"/>
  <c r="R316" i="2"/>
  <c r="Q317" i="2"/>
  <c r="R317" i="2" l="1"/>
  <c r="S317" i="2"/>
  <c r="Q318" i="2"/>
  <c r="S318" i="2" l="1"/>
  <c r="R318" i="2"/>
  <c r="Q319" i="2"/>
  <c r="S319" i="2" l="1"/>
  <c r="R319" i="2"/>
  <c r="Q320" i="2"/>
  <c r="R320" i="2" l="1"/>
  <c r="S320" i="2"/>
  <c r="Q321" i="2"/>
  <c r="S321" i="2" l="1"/>
  <c r="R321" i="2"/>
  <c r="Q322" i="2"/>
  <c r="R322" i="2" l="1"/>
  <c r="S322" i="2"/>
  <c r="Q323" i="2"/>
  <c r="S323" i="2" l="1"/>
  <c r="R323" i="2"/>
  <c r="Q324" i="2"/>
  <c r="S324" i="2" l="1"/>
  <c r="R324" i="2"/>
  <c r="Q325" i="2"/>
  <c r="R325" i="2" l="1"/>
  <c r="S325" i="2"/>
  <c r="Q326" i="2"/>
  <c r="R326" i="2" l="1"/>
  <c r="S326" i="2"/>
  <c r="Q327" i="2"/>
  <c r="S327" i="2" l="1"/>
  <c r="R327" i="2"/>
  <c r="Q328" i="2"/>
  <c r="S328" i="2" l="1"/>
  <c r="R328" i="2"/>
  <c r="Q329" i="2"/>
  <c r="S329" i="2" l="1"/>
  <c r="R329" i="2"/>
  <c r="Q330" i="2"/>
  <c r="S330" i="2" l="1"/>
  <c r="R330" i="2"/>
  <c r="Q331" i="2"/>
  <c r="Q332" i="2" l="1"/>
  <c r="S331" i="2"/>
  <c r="R331" i="2"/>
  <c r="Q333" i="2" l="1"/>
  <c r="S332" i="2"/>
  <c r="R332" i="2"/>
  <c r="S333" i="2" l="1"/>
  <c r="R333" i="2"/>
  <c r="Q334" i="2"/>
  <c r="R334" i="2" l="1"/>
  <c r="S334" i="2"/>
  <c r="Q335" i="2"/>
  <c r="R335" i="2" l="1"/>
  <c r="S335" i="2"/>
  <c r="Q336" i="2"/>
  <c r="S336" i="2" l="1"/>
  <c r="R336" i="2"/>
  <c r="Q337" i="2"/>
  <c r="R337" i="2" l="1"/>
  <c r="S337" i="2"/>
  <c r="Q338" i="2"/>
  <c r="S338" i="2" l="1"/>
  <c r="R338" i="2"/>
  <c r="Q339" i="2"/>
  <c r="S339" i="2" l="1"/>
  <c r="R339" i="2"/>
  <c r="Q340" i="2"/>
  <c r="S340" i="2" l="1"/>
  <c r="R340" i="2"/>
  <c r="Q341" i="2"/>
  <c r="Q342" i="2" l="1"/>
  <c r="R341" i="2"/>
  <c r="S341" i="2"/>
  <c r="R342" i="2" l="1"/>
  <c r="S342" i="2"/>
  <c r="Q343" i="2"/>
  <c r="Q344" i="2" l="1"/>
  <c r="S343" i="2"/>
  <c r="R343" i="2"/>
  <c r="R344" i="2" l="1"/>
  <c r="S344" i="2"/>
  <c r="Q345" i="2"/>
  <c r="S345" i="2" l="1"/>
  <c r="R345" i="2"/>
  <c r="Q346" i="2"/>
  <c r="S346" i="2" l="1"/>
  <c r="R346" i="2"/>
  <c r="Q347" i="2"/>
  <c r="Q348" i="2" l="1"/>
  <c r="S347" i="2"/>
  <c r="R347" i="2"/>
  <c r="R348" i="2" l="1"/>
  <c r="S348" i="2"/>
  <c r="Q349" i="2"/>
  <c r="S349" i="2" l="1"/>
  <c r="R349" i="2"/>
  <c r="Q350" i="2"/>
  <c r="S350" i="2" l="1"/>
  <c r="R350" i="2"/>
  <c r="Q351" i="2"/>
  <c r="S351" i="2" l="1"/>
  <c r="R351" i="2"/>
  <c r="Q352" i="2"/>
  <c r="R352" i="2" l="1"/>
  <c r="S352" i="2"/>
  <c r="Q353" i="2"/>
  <c r="R353" i="2" l="1"/>
  <c r="S353" i="2"/>
  <c r="Q354" i="2"/>
  <c r="Q355" i="2" l="1"/>
  <c r="S354" i="2"/>
  <c r="R354" i="2"/>
  <c r="S355" i="2" l="1"/>
  <c r="R355" i="2"/>
  <c r="Q356" i="2"/>
  <c r="S356" i="2" l="1"/>
  <c r="R356" i="2"/>
  <c r="Q357" i="2"/>
  <c r="Q358" i="2" l="1"/>
  <c r="S357" i="2"/>
  <c r="R357" i="2"/>
  <c r="S358" i="2" l="1"/>
  <c r="R358" i="2"/>
  <c r="Q359" i="2"/>
  <c r="S359" i="2" l="1"/>
  <c r="R359" i="2"/>
  <c r="Q360" i="2"/>
  <c r="R360" i="2" l="1"/>
  <c r="S360" i="2"/>
  <c r="Q361" i="2"/>
  <c r="R361" i="2" l="1"/>
  <c r="S361" i="2"/>
  <c r="Q362" i="2"/>
  <c r="S362" i="2" l="1"/>
  <c r="R362" i="2"/>
  <c r="Q363" i="2"/>
  <c r="S363" i="2" l="1"/>
  <c r="R363" i="2"/>
  <c r="Q364" i="2"/>
  <c r="R364" i="2" l="1"/>
  <c r="S364" i="2"/>
  <c r="Q365" i="2"/>
  <c r="R365" i="2" l="1"/>
  <c r="S365" i="2"/>
  <c r="Q366" i="2"/>
  <c r="S366" i="2" l="1"/>
  <c r="R366" i="2"/>
  <c r="Q367" i="2"/>
  <c r="S367" i="2" l="1"/>
  <c r="R367" i="2"/>
  <c r="Q368" i="2"/>
  <c r="Q369" i="2" l="1"/>
  <c r="S368" i="2"/>
  <c r="R368" i="2"/>
  <c r="Q370" i="2" l="1"/>
  <c r="R369" i="2"/>
  <c r="S369" i="2"/>
  <c r="S370" i="2" l="1"/>
  <c r="R370" i="2"/>
  <c r="Q371" i="2"/>
  <c r="R371" i="2" l="1"/>
  <c r="S371" i="2"/>
  <c r="Q372" i="2"/>
  <c r="R372" i="2" l="1"/>
  <c r="S372" i="2"/>
  <c r="Q373" i="2"/>
  <c r="S373" i="2" l="1"/>
  <c r="R373" i="2"/>
  <c r="Q374" i="2"/>
  <c r="S374" i="2" l="1"/>
  <c r="R374" i="2"/>
  <c r="Q375" i="2"/>
  <c r="S375" i="2" l="1"/>
  <c r="R375" i="2"/>
  <c r="Q376" i="2"/>
  <c r="S376" i="2" l="1"/>
  <c r="R376" i="2"/>
  <c r="Q377" i="2"/>
  <c r="R377" i="2" l="1"/>
  <c r="S377" i="2"/>
  <c r="Q378" i="2"/>
  <c r="R378" i="2" l="1"/>
  <c r="S378" i="2"/>
  <c r="Q113" i="2"/>
  <c r="S113" i="2" l="1"/>
  <c r="R113" i="2"/>
  <c r="Q379" i="2"/>
  <c r="Q380" i="2" l="1"/>
  <c r="S379" i="2"/>
  <c r="R379" i="2"/>
  <c r="R380" i="2" l="1"/>
  <c r="S380" i="2"/>
  <c r="Q381" i="2"/>
  <c r="R381" i="2" l="1"/>
  <c r="S381" i="2"/>
  <c r="Q382" i="2"/>
  <c r="R382" i="2" l="1"/>
  <c r="S382" i="2"/>
  <c r="Q383" i="2"/>
  <c r="Q384" i="2" l="1"/>
  <c r="S383" i="2"/>
  <c r="R383" i="2"/>
  <c r="R384" i="2" l="1"/>
  <c r="S384" i="2"/>
  <c r="Q385" i="2"/>
  <c r="R385" i="2" l="1"/>
  <c r="S385" i="2"/>
  <c r="Q386" i="2"/>
  <c r="R386" i="2" l="1"/>
  <c r="S386" i="2"/>
  <c r="Q387" i="2"/>
  <c r="S387" i="2" l="1"/>
  <c r="R387" i="2"/>
  <c r="Q388" i="2"/>
  <c r="R388" i="2" l="1"/>
  <c r="S388" i="2"/>
  <c r="Q389" i="2"/>
  <c r="S389" i="2" l="1"/>
  <c r="R389" i="2"/>
  <c r="Q390" i="2"/>
  <c r="R390" i="2" l="1"/>
  <c r="S390" i="2"/>
  <c r="Q391" i="2"/>
  <c r="R391" i="2" l="1"/>
  <c r="S391" i="2"/>
  <c r="Q392" i="2"/>
  <c r="S392" i="2" l="1"/>
  <c r="R392" i="2"/>
  <c r="Q393" i="2"/>
  <c r="Q394" i="2" l="1"/>
  <c r="R393" i="2"/>
  <c r="S393" i="2"/>
  <c r="R394" i="2" l="1"/>
  <c r="S394" i="2"/>
  <c r="Q395" i="2"/>
  <c r="Q396" i="2" l="1"/>
  <c r="R395" i="2"/>
  <c r="S395" i="2"/>
  <c r="S396" i="2" l="1"/>
  <c r="R396" i="2"/>
  <c r="Q397" i="2"/>
  <c r="S397" i="2" l="1"/>
  <c r="R397" i="2"/>
  <c r="Q398" i="2"/>
  <c r="R398" i="2" l="1"/>
  <c r="S398" i="2"/>
  <c r="Q399" i="2"/>
  <c r="S399" i="2" l="1"/>
  <c r="R399" i="2"/>
  <c r="Q400" i="2"/>
  <c r="S400" i="2" l="1"/>
  <c r="R400" i="2"/>
  <c r="Q401" i="2"/>
  <c r="S401" i="2" l="1"/>
  <c r="R401" i="2"/>
  <c r="Q402" i="2"/>
  <c r="R402" i="2" l="1"/>
  <c r="S402" i="2"/>
  <c r="Q403" i="2"/>
  <c r="S403" i="2" l="1"/>
  <c r="R403" i="2"/>
  <c r="Q404" i="2"/>
  <c r="R404" i="2" l="1"/>
  <c r="S404" i="2"/>
  <c r="Q405" i="2"/>
  <c r="R405" i="2" l="1"/>
  <c r="S405" i="2"/>
  <c r="Q406" i="2"/>
  <c r="S406" i="2" l="1"/>
  <c r="R406" i="2"/>
  <c r="Q407" i="2"/>
  <c r="S407" i="2" l="1"/>
  <c r="R407" i="2"/>
  <c r="Q408" i="2"/>
  <c r="S408" i="2" l="1"/>
  <c r="R408" i="2"/>
  <c r="Q409" i="2"/>
  <c r="S409" i="2" l="1"/>
  <c r="R409" i="2"/>
  <c r="Q410" i="2"/>
  <c r="S410" i="2" l="1"/>
  <c r="R410" i="2"/>
  <c r="Q411" i="2"/>
  <c r="R411" i="2" l="1"/>
  <c r="S411" i="2"/>
  <c r="Q412" i="2"/>
  <c r="S412" i="2" l="1"/>
  <c r="R412" i="2"/>
  <c r="Q413" i="2"/>
  <c r="R413" i="2" l="1"/>
  <c r="S413" i="2"/>
  <c r="Q414" i="2"/>
  <c r="R414" i="2" l="1"/>
  <c r="S414" i="2"/>
  <c r="Q415" i="2"/>
  <c r="S415" i="2" l="1"/>
  <c r="R415" i="2"/>
  <c r="Q416" i="2"/>
  <c r="Q417" i="2" l="1"/>
  <c r="R416" i="2"/>
  <c r="S416" i="2"/>
  <c r="S417" i="2" l="1"/>
  <c r="R417" i="2"/>
  <c r="Q418" i="2"/>
  <c r="R418" i="2" l="1"/>
  <c r="S418" i="2"/>
  <c r="Q419" i="2"/>
  <c r="S419" i="2" l="1"/>
  <c r="R419" i="2"/>
  <c r="Q420" i="2"/>
  <c r="Q421" i="2" l="1"/>
  <c r="S420" i="2"/>
  <c r="R420" i="2"/>
  <c r="R421" i="2" l="1"/>
  <c r="S421" i="2"/>
  <c r="Q422" i="2"/>
  <c r="S422" i="2" l="1"/>
  <c r="R422" i="2"/>
  <c r="Q423" i="2"/>
  <c r="S423" i="2" l="1"/>
  <c r="R423" i="2"/>
  <c r="Q424" i="2"/>
  <c r="S424" i="2" l="1"/>
  <c r="R424" i="2"/>
  <c r="Q425" i="2"/>
  <c r="S425" i="2" l="1"/>
  <c r="R425" i="2"/>
  <c r="Q426" i="2"/>
  <c r="Q427" i="2" l="1"/>
  <c r="S426" i="2"/>
  <c r="R426" i="2"/>
  <c r="S427" i="2" l="1"/>
  <c r="R427" i="2"/>
  <c r="Q428" i="2"/>
  <c r="S428" i="2" l="1"/>
  <c r="R428" i="2"/>
  <c r="Q429" i="2"/>
  <c r="Q430" i="2" l="1"/>
  <c r="S429" i="2"/>
  <c r="R429" i="2"/>
  <c r="S430" i="2" l="1"/>
  <c r="R430" i="2"/>
  <c r="Q431" i="2"/>
  <c r="R431" i="2" l="1"/>
  <c r="S431" i="2"/>
  <c r="Q432" i="2"/>
  <c r="R432" i="2" l="1"/>
  <c r="S432" i="2"/>
  <c r="Q433" i="2"/>
  <c r="R433" i="2" l="1"/>
  <c r="S433" i="2"/>
  <c r="Q434" i="2"/>
  <c r="S434" i="2" l="1"/>
  <c r="R434" i="2"/>
  <c r="Q435" i="2"/>
  <c r="S435" i="2" l="1"/>
  <c r="R435" i="2"/>
  <c r="Q436" i="2"/>
  <c r="Q437" i="2" l="1"/>
  <c r="R436" i="2"/>
  <c r="S436" i="2"/>
  <c r="R437" i="2" l="1"/>
  <c r="S437" i="2"/>
  <c r="Q438" i="2"/>
  <c r="R438" i="2" l="1"/>
  <c r="S438" i="2"/>
  <c r="Q439" i="2"/>
  <c r="R439" i="2" l="1"/>
  <c r="S439" i="2"/>
  <c r="Q440" i="2"/>
  <c r="Q441" i="2" l="1"/>
  <c r="R440" i="2"/>
  <c r="S440" i="2"/>
  <c r="S441" i="2" l="1"/>
  <c r="R441" i="2"/>
  <c r="Q442" i="2"/>
  <c r="R442" i="2" l="1"/>
  <c r="S442" i="2"/>
  <c r="Q443" i="2"/>
  <c r="Q444" i="2" l="1"/>
  <c r="R443" i="2"/>
  <c r="S443" i="2"/>
  <c r="Q445" i="2" l="1"/>
  <c r="R444" i="2"/>
  <c r="S444" i="2"/>
  <c r="R445" i="2" l="1"/>
  <c r="S445" i="2"/>
  <c r="Q446" i="2"/>
  <c r="Q447" i="2" l="1"/>
  <c r="S446" i="2"/>
  <c r="R446" i="2"/>
  <c r="Q448" i="2" l="1"/>
  <c r="S447" i="2"/>
  <c r="R447" i="2"/>
  <c r="R448" i="2" l="1"/>
  <c r="S448" i="2"/>
  <c r="Q449" i="2"/>
  <c r="Q450" i="2" l="1"/>
  <c r="S449" i="2"/>
  <c r="R449" i="2"/>
  <c r="R450" i="2" l="1"/>
  <c r="S450" i="2"/>
  <c r="Q451" i="2"/>
  <c r="R451" i="2" l="1"/>
  <c r="S451" i="2"/>
  <c r="Q452" i="2"/>
  <c r="R452" i="2" l="1"/>
  <c r="S452" i="2"/>
  <c r="Q453" i="2"/>
  <c r="R453" i="2" l="1"/>
  <c r="S453" i="2"/>
  <c r="Q454" i="2"/>
  <c r="S454" i="2" l="1"/>
  <c r="R454" i="2"/>
  <c r="Q455" i="2"/>
  <c r="R455" i="2" l="1"/>
  <c r="S455" i="2"/>
  <c r="Q456" i="2"/>
  <c r="R456" i="2" l="1"/>
  <c r="S456" i="2"/>
  <c r="Q457" i="2"/>
  <c r="S457" i="2" l="1"/>
  <c r="R457" i="2"/>
  <c r="Q458" i="2"/>
  <c r="S458" i="2" l="1"/>
  <c r="R458" i="2"/>
  <c r="Q459" i="2"/>
  <c r="S459" i="2" l="1"/>
  <c r="R459" i="2"/>
  <c r="Q460" i="2"/>
  <c r="R460" i="2" l="1"/>
  <c r="S460" i="2"/>
  <c r="Q461" i="2"/>
  <c r="R461" i="2" l="1"/>
  <c r="S461" i="2"/>
  <c r="Q462" i="2"/>
  <c r="Q463" i="2" l="1"/>
  <c r="S462" i="2"/>
  <c r="R462" i="2"/>
  <c r="R463" i="2" l="1"/>
  <c r="S463" i="2"/>
  <c r="Q464" i="2"/>
  <c r="R464" i="2" l="1"/>
  <c r="S464" i="2"/>
  <c r="Q465" i="2"/>
  <c r="Q466" i="2" l="1"/>
  <c r="R465" i="2"/>
  <c r="S465" i="2"/>
  <c r="R466" i="2" l="1"/>
  <c r="S466" i="2"/>
  <c r="Q467" i="2"/>
  <c r="S467" i="2" l="1"/>
  <c r="R467" i="2"/>
  <c r="Q468" i="2"/>
  <c r="S468" i="2" l="1"/>
  <c r="R468" i="2"/>
  <c r="Q469" i="2"/>
  <c r="R469" i="2" l="1"/>
  <c r="S469" i="2"/>
  <c r="Q470" i="2"/>
  <c r="R470" i="2" l="1"/>
  <c r="S470" i="2"/>
  <c r="Q471" i="2"/>
  <c r="S471" i="2" l="1"/>
  <c r="R471" i="2"/>
  <c r="Q472" i="2"/>
  <c r="Q473" i="2" l="1"/>
  <c r="S472" i="2"/>
  <c r="R472" i="2"/>
  <c r="S473" i="2" l="1"/>
  <c r="R473" i="2"/>
  <c r="Q474" i="2"/>
  <c r="R474" i="2" l="1"/>
  <c r="S474" i="2"/>
  <c r="Q475" i="2"/>
  <c r="Q476" i="2" l="1"/>
  <c r="S475" i="2"/>
  <c r="R475" i="2"/>
  <c r="Q477" i="2" l="1"/>
  <c r="S476" i="2"/>
  <c r="R476" i="2"/>
  <c r="S477" i="2" l="1"/>
  <c r="R477" i="2"/>
  <c r="Q478" i="2"/>
  <c r="R478" i="2" l="1"/>
  <c r="S478" i="2"/>
  <c r="Q479" i="2"/>
  <c r="S479" i="2" l="1"/>
  <c r="R479" i="2"/>
  <c r="Q71" i="2"/>
  <c r="R71" i="2" l="1"/>
  <c r="S71" i="2"/>
  <c r="Q480" i="2"/>
  <c r="S480" i="2" l="1"/>
  <c r="R480" i="2"/>
  <c r="Q481" i="2"/>
  <c r="S481" i="2" l="1"/>
  <c r="R481" i="2"/>
  <c r="Q482" i="2"/>
  <c r="Q483" i="2" l="1"/>
  <c r="S482" i="2"/>
  <c r="R482" i="2"/>
  <c r="S483" i="2" l="1"/>
  <c r="R483" i="2"/>
  <c r="Q484" i="2"/>
  <c r="S484" i="2" l="1"/>
  <c r="R484" i="2"/>
  <c r="Q485" i="2"/>
  <c r="R485" i="2" l="1"/>
  <c r="S485" i="2"/>
  <c r="Q486" i="2"/>
  <c r="R486" i="2" l="1"/>
  <c r="S486" i="2"/>
  <c r="Q487" i="2"/>
  <c r="S487" i="2" l="1"/>
  <c r="R487" i="2"/>
  <c r="Q488" i="2"/>
  <c r="S488" i="2" l="1"/>
  <c r="R488" i="2"/>
  <c r="Q489" i="2"/>
  <c r="S489" i="2" l="1"/>
  <c r="R489" i="2"/>
  <c r="Q490" i="2"/>
  <c r="R490" i="2" l="1"/>
  <c r="S490" i="2"/>
  <c r="Q491" i="2"/>
  <c r="S491" i="2" l="1"/>
  <c r="R491" i="2"/>
  <c r="Q492" i="2"/>
  <c r="R492" i="2" l="1"/>
  <c r="S492" i="2"/>
  <c r="Q493" i="2"/>
  <c r="R493" i="2" l="1"/>
  <c r="S493" i="2"/>
  <c r="Q494" i="2"/>
  <c r="R494" i="2" l="1"/>
  <c r="S494" i="2"/>
  <c r="Q495" i="2"/>
  <c r="R495" i="2" l="1"/>
  <c r="S495" i="2"/>
  <c r="Q496" i="2"/>
  <c r="S496" i="2" l="1"/>
  <c r="R496" i="2"/>
  <c r="Q26" i="2"/>
  <c r="Q497" i="2"/>
  <c r="S497" i="2" l="1"/>
  <c r="R497" i="2"/>
  <c r="S26" i="2"/>
  <c r="R26" i="2"/>
</calcChain>
</file>

<file path=xl/sharedStrings.xml><?xml version="1.0" encoding="utf-8"?>
<sst xmlns="http://schemas.openxmlformats.org/spreadsheetml/2006/main" count="1924" uniqueCount="1117">
  <si>
    <t>Name</t>
  </si>
  <si>
    <t>Symbol</t>
  </si>
  <si>
    <t>Price 2015-01-04</t>
  </si>
  <si>
    <t>Dead?</t>
  </si>
  <si>
    <t>Bitcoin</t>
  </si>
  <si>
    <t>BTC</t>
  </si>
  <si>
    <t>XRP</t>
  </si>
  <si>
    <t>Litecoin</t>
  </si>
  <si>
    <t>LTC</t>
  </si>
  <si>
    <t>PayCoin</t>
  </si>
  <si>
    <t>XPY</t>
  </si>
  <si>
    <t>BitShares</t>
  </si>
  <si>
    <t>BTS</t>
  </si>
  <si>
    <t>MaidSafeCoin</t>
  </si>
  <si>
    <t>MAID</t>
  </si>
  <si>
    <t>Nxt</t>
  </si>
  <si>
    <t>NXT</t>
  </si>
  <si>
    <t>Stellar</t>
  </si>
  <si>
    <t>XLM</t>
  </si>
  <si>
    <t>Dogecoin</t>
  </si>
  <si>
    <t>DOGE</t>
  </si>
  <si>
    <t>Peercoin</t>
  </si>
  <si>
    <t>PPC</t>
  </si>
  <si>
    <t>Counterparty</t>
  </si>
  <si>
    <t>XCP</t>
  </si>
  <si>
    <t>Dash</t>
  </si>
  <si>
    <t>DASH</t>
  </si>
  <si>
    <t>Namecoin</t>
  </si>
  <si>
    <t>NMC</t>
  </si>
  <si>
    <t>FuelCoin</t>
  </si>
  <si>
    <t>FC2</t>
  </si>
  <si>
    <t>NuShares</t>
  </si>
  <si>
    <t>NSR</t>
  </si>
  <si>
    <t>SuperNET</t>
  </si>
  <si>
    <t>UNITY</t>
  </si>
  <si>
    <t>YbCoin</t>
  </si>
  <si>
    <t>YBC</t>
  </si>
  <si>
    <t>Banx</t>
  </si>
  <si>
    <t>BANX</t>
  </si>
  <si>
    <t>Monero</t>
  </si>
  <si>
    <t>XMR</t>
  </si>
  <si>
    <t>NuBits</t>
  </si>
  <si>
    <t>USNBT</t>
  </si>
  <si>
    <t>BlackCoin</t>
  </si>
  <si>
    <t>BLK</t>
  </si>
  <si>
    <t>Storjcoin X</t>
  </si>
  <si>
    <t>SJCX</t>
  </si>
  <si>
    <t>Bytecoin</t>
  </si>
  <si>
    <t>BCN</t>
  </si>
  <si>
    <t>BitcoinDark</t>
  </si>
  <si>
    <t>BTCD</t>
  </si>
  <si>
    <t>Omni</t>
  </si>
  <si>
    <t>OMNI</t>
  </si>
  <si>
    <t>Quark</t>
  </si>
  <si>
    <t>QRK</t>
  </si>
  <si>
    <t>DNotes</t>
  </si>
  <si>
    <t>NOTE</t>
  </si>
  <si>
    <t>Feathercoin</t>
  </si>
  <si>
    <t>FTC</t>
  </si>
  <si>
    <t>bitUSD</t>
  </si>
  <si>
    <t>BITUSD</t>
  </si>
  <si>
    <t>ReddCoin</t>
  </si>
  <si>
    <t>RDD</t>
  </si>
  <si>
    <t>Ethercoin</t>
  </si>
  <si>
    <t>ETC</t>
  </si>
  <si>
    <t>Primecoin</t>
  </si>
  <si>
    <t>XPM</t>
  </si>
  <si>
    <t>Marinecoin</t>
  </si>
  <si>
    <t>MTC</t>
  </si>
  <si>
    <t>Nxttycoin</t>
  </si>
  <si>
    <t>NXTTY</t>
  </si>
  <si>
    <t>Clams</t>
  </si>
  <si>
    <t>CLAM</t>
  </si>
  <si>
    <t>Jinn</t>
  </si>
  <si>
    <t>JINN</t>
  </si>
  <si>
    <t>WorldCoin</t>
  </si>
  <si>
    <t>WDC</t>
  </si>
  <si>
    <t>Novacoin</t>
  </si>
  <si>
    <t>NVC</t>
  </si>
  <si>
    <t>Viacoin</t>
  </si>
  <si>
    <t>VIA</t>
  </si>
  <si>
    <t>Ixcoin</t>
  </si>
  <si>
    <t>IXC</t>
  </si>
  <si>
    <t>BitShares PTS</t>
  </si>
  <si>
    <t>PTS</t>
  </si>
  <si>
    <t>TileCoin</t>
  </si>
  <si>
    <t>XTC</t>
  </si>
  <si>
    <t>Megacoin</t>
  </si>
  <si>
    <t>MEC</t>
  </si>
  <si>
    <t>I0Coin</t>
  </si>
  <si>
    <t>I0C</t>
  </si>
  <si>
    <t>Uro</t>
  </si>
  <si>
    <t>URO</t>
  </si>
  <si>
    <t>Unobtanium</t>
  </si>
  <si>
    <t>UNO</t>
  </si>
  <si>
    <t>MonaCoin</t>
  </si>
  <si>
    <t>MONA</t>
  </si>
  <si>
    <t>DigitalNote</t>
  </si>
  <si>
    <t>XDN</t>
  </si>
  <si>
    <t>Infinitecoin</t>
  </si>
  <si>
    <t>IFC</t>
  </si>
  <si>
    <t>BilShares</t>
  </si>
  <si>
    <t>BILS</t>
  </si>
  <si>
    <t>ShadowCash</t>
  </si>
  <si>
    <t>SDC</t>
  </si>
  <si>
    <t>NooCoin</t>
  </si>
  <si>
    <t>NOO</t>
  </si>
  <si>
    <t>XCurrency</t>
  </si>
  <si>
    <t>XC</t>
  </si>
  <si>
    <t>Zetacoin</t>
  </si>
  <si>
    <t>ZET</t>
  </si>
  <si>
    <t>Gridcoin Classic</t>
  </si>
  <si>
    <t>GRCX</t>
  </si>
  <si>
    <t>Anoncoin</t>
  </si>
  <si>
    <t>ANC</t>
  </si>
  <si>
    <t>Qora</t>
  </si>
  <si>
    <t>QORA</t>
  </si>
  <si>
    <t>VeriCoin</t>
  </si>
  <si>
    <t>VRC</t>
  </si>
  <si>
    <t>UltraCoin</t>
  </si>
  <si>
    <t>UTC</t>
  </si>
  <si>
    <t>Syscoin</t>
  </si>
  <si>
    <t>SYS</t>
  </si>
  <si>
    <t>Gulden</t>
  </si>
  <si>
    <t>NLG</t>
  </si>
  <si>
    <t>Applecoin</t>
  </si>
  <si>
    <t>APC</t>
  </si>
  <si>
    <t>Maxcoin</t>
  </si>
  <si>
    <t>MAX</t>
  </si>
  <si>
    <t>CannabisCoin</t>
  </si>
  <si>
    <t>CANN</t>
  </si>
  <si>
    <t>Hyper</t>
  </si>
  <si>
    <t>HYPER</t>
  </si>
  <si>
    <t>CzechCrownCoin</t>
  </si>
  <si>
    <t>CZC</t>
  </si>
  <si>
    <t>BitBay</t>
  </si>
  <si>
    <t>BAY</t>
  </si>
  <si>
    <t>Opal</t>
  </si>
  <si>
    <t>OPAL</t>
  </si>
  <si>
    <t>Vertcoin</t>
  </si>
  <si>
    <t>VTC</t>
  </si>
  <si>
    <t>ARCHcoin</t>
  </si>
  <si>
    <t>ARCH</t>
  </si>
  <si>
    <t>Digitalcoin</t>
  </si>
  <si>
    <t>DGC</t>
  </si>
  <si>
    <t>PotCoin</t>
  </si>
  <si>
    <t>POT</t>
  </si>
  <si>
    <t>Viorcoin</t>
  </si>
  <si>
    <t>VIOR</t>
  </si>
  <si>
    <t>Startcoin</t>
  </si>
  <si>
    <t>START</t>
  </si>
  <si>
    <t>Diamond</t>
  </si>
  <si>
    <t>DMD</t>
  </si>
  <si>
    <t>ZcCoin</t>
  </si>
  <si>
    <t>ZCC</t>
  </si>
  <si>
    <t>DigiByte</t>
  </si>
  <si>
    <t>DGB</t>
  </si>
  <si>
    <t>BoostCoin</t>
  </si>
  <si>
    <t>BOST</t>
  </si>
  <si>
    <t>bitCNY</t>
  </si>
  <si>
    <t>BITCNY</t>
  </si>
  <si>
    <t>Librexcoin</t>
  </si>
  <si>
    <t>LXC</t>
  </si>
  <si>
    <t>BlueCoin</t>
  </si>
  <si>
    <t>BLU</t>
  </si>
  <si>
    <t>NEMstake</t>
  </si>
  <si>
    <t>NEM</t>
  </si>
  <si>
    <t>Boolberry</t>
  </si>
  <si>
    <t>BBR</t>
  </si>
  <si>
    <t>SpreadCoin</t>
  </si>
  <si>
    <t>SPR</t>
  </si>
  <si>
    <t>NobleNXT</t>
  </si>
  <si>
    <t>NOXT</t>
  </si>
  <si>
    <t>NobleCoin</t>
  </si>
  <si>
    <t>NOBL</t>
  </si>
  <si>
    <t>Mooncoin</t>
  </si>
  <si>
    <t>MOON</t>
  </si>
  <si>
    <t>Copperlark</t>
  </si>
  <si>
    <t>CLR</t>
  </si>
  <si>
    <t>Rubycoin</t>
  </si>
  <si>
    <t>RBY</t>
  </si>
  <si>
    <t>Auroracoin</t>
  </si>
  <si>
    <t>AUR</t>
  </si>
  <si>
    <t>Einsteinium</t>
  </si>
  <si>
    <t>EMC2</t>
  </si>
  <si>
    <t>Quicksilver</t>
  </si>
  <si>
    <t>QSLV</t>
  </si>
  <si>
    <t>Sapience AIFX</t>
  </si>
  <si>
    <t>XAI</t>
  </si>
  <si>
    <t>SquareBit</t>
  </si>
  <si>
    <t>SBIT</t>
  </si>
  <si>
    <t>Bytecent</t>
  </si>
  <si>
    <t>BYC</t>
  </si>
  <si>
    <t>Boomcoin</t>
  </si>
  <si>
    <t>BOOM</t>
  </si>
  <si>
    <t>CheckOutCoin</t>
  </si>
  <si>
    <t>CXC</t>
  </si>
  <si>
    <t>SecureCoin</t>
  </si>
  <si>
    <t>SRC</t>
  </si>
  <si>
    <t>Checkcoin</t>
  </si>
  <si>
    <t>CKC</t>
  </si>
  <si>
    <t>Dimecoin</t>
  </si>
  <si>
    <t>DIME</t>
  </si>
  <si>
    <t>NXTInspect</t>
  </si>
  <si>
    <t>NXTI</t>
  </si>
  <si>
    <t>GamerholicCoin</t>
  </si>
  <si>
    <t>GHC</t>
  </si>
  <si>
    <t>CloakCoin</t>
  </si>
  <si>
    <t>CLOAK</t>
  </si>
  <si>
    <t>Nakamoto Dark</t>
  </si>
  <si>
    <t>NKT</t>
  </si>
  <si>
    <t>Vidio</t>
  </si>
  <si>
    <t>VDO</t>
  </si>
  <si>
    <t>Quatloo</t>
  </si>
  <si>
    <t>QTL</t>
  </si>
  <si>
    <t>Blitzcash</t>
  </si>
  <si>
    <t>BLITZ</t>
  </si>
  <si>
    <t>GameCredits</t>
  </si>
  <si>
    <t>GAME</t>
  </si>
  <si>
    <t>EventToken</t>
  </si>
  <si>
    <t>EVENT</t>
  </si>
  <si>
    <t>Aliencoin</t>
  </si>
  <si>
    <t>ALN</t>
  </si>
  <si>
    <t>Diode</t>
  </si>
  <si>
    <t>DIO</t>
  </si>
  <si>
    <t>MugatuCoin</t>
  </si>
  <si>
    <t>MUGA</t>
  </si>
  <si>
    <t>42-coin</t>
  </si>
  <si>
    <t>Swarm</t>
  </si>
  <si>
    <t>SWARM</t>
  </si>
  <si>
    <t>NXTventure</t>
  </si>
  <si>
    <t>NXTV</t>
  </si>
  <si>
    <t>Pangea Poker</t>
  </si>
  <si>
    <t>PANGEA</t>
  </si>
  <si>
    <t>InstantDEX</t>
  </si>
  <si>
    <t>DEX</t>
  </si>
  <si>
    <t>CoinoUSD</t>
  </si>
  <si>
    <t>XUSD</t>
  </si>
  <si>
    <t>jl777hodl</t>
  </si>
  <si>
    <t>JLH</t>
  </si>
  <si>
    <t>NXTprivacy</t>
  </si>
  <si>
    <t>Tradebots</t>
  </si>
  <si>
    <t>NXTcoinsco</t>
  </si>
  <si>
    <t>Pandacoin</t>
  </si>
  <si>
    <t>PND</t>
  </si>
  <si>
    <t>SkyNET</t>
  </si>
  <si>
    <t>SKYNET</t>
  </si>
  <si>
    <t>Coinomat</t>
  </si>
  <si>
    <t>CNMT</t>
  </si>
  <si>
    <t>Privatebet</t>
  </si>
  <si>
    <t>FairCoin</t>
  </si>
  <si>
    <t>FAIR</t>
  </si>
  <si>
    <t>FreeMarket</t>
  </si>
  <si>
    <t>MRKT</t>
  </si>
  <si>
    <t>Burst</t>
  </si>
  <si>
    <t>BURST</t>
  </si>
  <si>
    <t>SolarCoin</t>
  </si>
  <si>
    <t>SLR</t>
  </si>
  <si>
    <t>Curecoin</t>
  </si>
  <si>
    <t>CURE</t>
  </si>
  <si>
    <t>Emercoin</t>
  </si>
  <si>
    <t>EMC</t>
  </si>
  <si>
    <t>CryptoCoins</t>
  </si>
  <si>
    <t>CCS</t>
  </si>
  <si>
    <t>MintCoin</t>
  </si>
  <si>
    <t>MINT</t>
  </si>
  <si>
    <t>Bitswift</t>
  </si>
  <si>
    <t>BITS</t>
  </si>
  <si>
    <t>ATOMIC</t>
  </si>
  <si>
    <t>Node</t>
  </si>
  <si>
    <t>NODE</t>
  </si>
  <si>
    <t>ltc2nXt</t>
  </si>
  <si>
    <t>LTC2NXT</t>
  </si>
  <si>
    <t>Stealth</t>
  </si>
  <si>
    <t>XST</t>
  </si>
  <si>
    <t>VPNCoin</t>
  </si>
  <si>
    <t>VASH</t>
  </si>
  <si>
    <t>GoldCoin</t>
  </si>
  <si>
    <t>GLC</t>
  </si>
  <si>
    <t>FoldingCoin</t>
  </si>
  <si>
    <t>FLDC</t>
  </si>
  <si>
    <t>MGW</t>
  </si>
  <si>
    <t>Dogeparty</t>
  </si>
  <si>
    <t>XDP</t>
  </si>
  <si>
    <t>MMNXT</t>
  </si>
  <si>
    <t>USDe</t>
  </si>
  <si>
    <t>USDE</t>
  </si>
  <si>
    <t>Crypti</t>
  </si>
  <si>
    <t>XCR</t>
  </si>
  <si>
    <t>NeoDICE</t>
  </si>
  <si>
    <t>DICE</t>
  </si>
  <si>
    <t>Devcoin</t>
  </si>
  <si>
    <t>DVC</t>
  </si>
  <si>
    <t>Bitmark</t>
  </si>
  <si>
    <t>BTM</t>
  </si>
  <si>
    <t>Bithaus</t>
  </si>
  <si>
    <t>BITHAUS</t>
  </si>
  <si>
    <t>CannaCoin</t>
  </si>
  <si>
    <t>CCN</t>
  </si>
  <si>
    <t>Terracoin</t>
  </si>
  <si>
    <t>TRC</t>
  </si>
  <si>
    <t>FIMKrypto</t>
  </si>
  <si>
    <t>FIMK</t>
  </si>
  <si>
    <t>Sync</t>
  </si>
  <si>
    <t>SYNC</t>
  </si>
  <si>
    <t>World Trade Funds</t>
  </si>
  <si>
    <t>XWT</t>
  </si>
  <si>
    <t>Freicoin</t>
  </si>
  <si>
    <t>FRC</t>
  </si>
  <si>
    <t>GlowShares</t>
  </si>
  <si>
    <t>GSX</t>
  </si>
  <si>
    <t>HoboNickels</t>
  </si>
  <si>
    <t>HBN</t>
  </si>
  <si>
    <t>ClearingHouse</t>
  </si>
  <si>
    <t>XCH</t>
  </si>
  <si>
    <t>Pinkcoin</t>
  </si>
  <si>
    <t>PINK</t>
  </si>
  <si>
    <t>NautilusCoin</t>
  </si>
  <si>
    <t>NAUT</t>
  </si>
  <si>
    <t>MozzShare</t>
  </si>
  <si>
    <t>MLS</t>
  </si>
  <si>
    <t>Deutsche eMark</t>
  </si>
  <si>
    <t>DEM</t>
  </si>
  <si>
    <t>WhiteCoin</t>
  </si>
  <si>
    <t>XWC</t>
  </si>
  <si>
    <t>Dorcs</t>
  </si>
  <si>
    <t>DORCS</t>
  </si>
  <si>
    <t>UnionCoin</t>
  </si>
  <si>
    <t>UNC</t>
  </si>
  <si>
    <t>Myriad</t>
  </si>
  <si>
    <t>XMY</t>
  </si>
  <si>
    <t>Horizon</t>
  </si>
  <si>
    <t>HZ</t>
  </si>
  <si>
    <t>BearMining</t>
  </si>
  <si>
    <t>BEAR</t>
  </si>
  <si>
    <t>HRNXTPool</t>
  </si>
  <si>
    <t>HRNXT</t>
  </si>
  <si>
    <t>Tickets</t>
  </si>
  <si>
    <t>TIX</t>
  </si>
  <si>
    <t>NetCoin</t>
  </si>
  <si>
    <t>NET</t>
  </si>
  <si>
    <t>HRLTCGEAR</t>
  </si>
  <si>
    <t>HRL</t>
  </si>
  <si>
    <t>Bitstar</t>
  </si>
  <si>
    <t>Riecoin</t>
  </si>
  <si>
    <t>RIC</t>
  </si>
  <si>
    <t>Zeitcoin</t>
  </si>
  <si>
    <t>ZEIT</t>
  </si>
  <si>
    <t>FlutterCoin</t>
  </si>
  <si>
    <t>FLT</t>
  </si>
  <si>
    <t>EarthCoin</t>
  </si>
  <si>
    <t>EAC</t>
  </si>
  <si>
    <t>Bullion</t>
  </si>
  <si>
    <t>CBX</t>
  </si>
  <si>
    <t>TagCoin</t>
  </si>
  <si>
    <t>TAG</t>
  </si>
  <si>
    <t>Fibre</t>
  </si>
  <si>
    <t>FIBRE</t>
  </si>
  <si>
    <t>MAZA</t>
  </si>
  <si>
    <t>JackpotCoin</t>
  </si>
  <si>
    <t>JPC</t>
  </si>
  <si>
    <t>AeroMe</t>
  </si>
  <si>
    <t>AM</t>
  </si>
  <si>
    <t>HyperStake</t>
  </si>
  <si>
    <t>HYP</t>
  </si>
  <si>
    <t>HTML5COIN</t>
  </si>
  <si>
    <t>HTML5</t>
  </si>
  <si>
    <t>Pesetacoin</t>
  </si>
  <si>
    <t>PTC</t>
  </si>
  <si>
    <t>Karmacoin</t>
  </si>
  <si>
    <t>KARMA</t>
  </si>
  <si>
    <t>FedoraCoin</t>
  </si>
  <si>
    <t>TIPS</t>
  </si>
  <si>
    <t>NavCoin</t>
  </si>
  <si>
    <t>NAV</t>
  </si>
  <si>
    <t>Carboncoin</t>
  </si>
  <si>
    <t>CARBON</t>
  </si>
  <si>
    <t>GAIA</t>
  </si>
  <si>
    <t>Sterlingcoin</t>
  </si>
  <si>
    <t>SLG</t>
  </si>
  <si>
    <t>Magi</t>
  </si>
  <si>
    <t>XMG</t>
  </si>
  <si>
    <t>SuperCoin</t>
  </si>
  <si>
    <t>SUPER</t>
  </si>
  <si>
    <t>Memorycoin</t>
  </si>
  <si>
    <t>MMC</t>
  </si>
  <si>
    <t>e-Gulden</t>
  </si>
  <si>
    <t>EFL</t>
  </si>
  <si>
    <t>Quotient</t>
  </si>
  <si>
    <t>XQN</t>
  </si>
  <si>
    <t>TEKcoin</t>
  </si>
  <si>
    <t>TEK</t>
  </si>
  <si>
    <t>LitecoinDark</t>
  </si>
  <si>
    <t>LTCD</t>
  </si>
  <si>
    <t>CryptCoin</t>
  </si>
  <si>
    <t>CRYPT</t>
  </si>
  <si>
    <t>Ringo</t>
  </si>
  <si>
    <t>RIN</t>
  </si>
  <si>
    <t>Colossuscoin</t>
  </si>
  <si>
    <t>COL</t>
  </si>
  <si>
    <t>Bottlecaps</t>
  </si>
  <si>
    <t>CAP</t>
  </si>
  <si>
    <t>TeslaCoin</t>
  </si>
  <si>
    <t>TES</t>
  </si>
  <si>
    <t>AsiaCoin</t>
  </si>
  <si>
    <t>AC</t>
  </si>
  <si>
    <t>ArtByte</t>
  </si>
  <si>
    <t>ABY</t>
  </si>
  <si>
    <t>Nas</t>
  </si>
  <si>
    <t>NAS</t>
  </si>
  <si>
    <t>NFDCoin</t>
  </si>
  <si>
    <t>NFD</t>
  </si>
  <si>
    <t>I/O Coin</t>
  </si>
  <si>
    <t>IOC</t>
  </si>
  <si>
    <t>Virtacoin</t>
  </si>
  <si>
    <t>VTA</t>
  </si>
  <si>
    <t>CleverHash</t>
  </si>
  <si>
    <t>CHASH</t>
  </si>
  <si>
    <t>Ubiq</t>
  </si>
  <si>
    <t>UBQ</t>
  </si>
  <si>
    <t>Maieuticoin</t>
  </si>
  <si>
    <t>MMXIV</t>
  </si>
  <si>
    <t>Limitless VIP</t>
  </si>
  <si>
    <t>VIP</t>
  </si>
  <si>
    <t>Cinni</t>
  </si>
  <si>
    <t>CINNI</t>
  </si>
  <si>
    <t>Luckycoin</t>
  </si>
  <si>
    <t>LKY</t>
  </si>
  <si>
    <t>ExclusiveCoin</t>
  </si>
  <si>
    <t>EXCL</t>
  </si>
  <si>
    <t>Datacoin</t>
  </si>
  <si>
    <t>DTC</t>
  </si>
  <si>
    <t>Orbitcoin</t>
  </si>
  <si>
    <t>ORB</t>
  </si>
  <si>
    <t>BBQCoin</t>
  </si>
  <si>
    <t>BQC</t>
  </si>
  <si>
    <t>SaffronCoin</t>
  </si>
  <si>
    <t>SFR</t>
  </si>
  <si>
    <t>CleanWaterCoin</t>
  </si>
  <si>
    <t>WATER</t>
  </si>
  <si>
    <t>Sonic</t>
  </si>
  <si>
    <t>SSD</t>
  </si>
  <si>
    <t>FlappyCoin</t>
  </si>
  <si>
    <t>FLAP</t>
  </si>
  <si>
    <t>LTBcoin</t>
  </si>
  <si>
    <t>LTBC</t>
  </si>
  <si>
    <t>Cryptonite</t>
  </si>
  <si>
    <t>XCN</t>
  </si>
  <si>
    <t>OctoCoin</t>
  </si>
  <si>
    <t>Philosopher Stones</t>
  </si>
  <si>
    <t>PHS</t>
  </si>
  <si>
    <t>Munne</t>
  </si>
  <si>
    <t>MNE</t>
  </si>
  <si>
    <t>WankCoin</t>
  </si>
  <si>
    <t>WKC</t>
  </si>
  <si>
    <t>Sembro Token</t>
  </si>
  <si>
    <t>SMBR</t>
  </si>
  <si>
    <t>Verge</t>
  </si>
  <si>
    <t>XVG</t>
  </si>
  <si>
    <t>Qibuck</t>
  </si>
  <si>
    <t>QBK</t>
  </si>
  <si>
    <t>Yacoin</t>
  </si>
  <si>
    <t>YAC</t>
  </si>
  <si>
    <t>MediterraneanCoin</t>
  </si>
  <si>
    <t>MED</t>
  </si>
  <si>
    <t>Mineralscoin</t>
  </si>
  <si>
    <t>MIN</t>
  </si>
  <si>
    <t>Sexcoin</t>
  </si>
  <si>
    <t>SXC</t>
  </si>
  <si>
    <t>Dirac</t>
  </si>
  <si>
    <t>XDQ</t>
  </si>
  <si>
    <t>Donu</t>
  </si>
  <si>
    <t>DONU</t>
  </si>
  <si>
    <t>OpalTKN</t>
  </si>
  <si>
    <t>OPALTKN</t>
  </si>
  <si>
    <t>BattleCoin</t>
  </si>
  <si>
    <t>BCX</t>
  </si>
  <si>
    <t>Fastcoin</t>
  </si>
  <si>
    <t>FST</t>
  </si>
  <si>
    <t>CommunityCoin</t>
  </si>
  <si>
    <t>COMM</t>
  </si>
  <si>
    <t>XCash</t>
  </si>
  <si>
    <t>XCASH</t>
  </si>
  <si>
    <t>Neutrino</t>
  </si>
  <si>
    <t>NTR</t>
  </si>
  <si>
    <t>CasinoCoin</t>
  </si>
  <si>
    <t>CSC</t>
  </si>
  <si>
    <t>ECC</t>
  </si>
  <si>
    <t>MaryJane</t>
  </si>
  <si>
    <t>MARYJ</t>
  </si>
  <si>
    <t>MultiWalletCoin</t>
  </si>
  <si>
    <t>MWC</t>
  </si>
  <si>
    <t>Particle</t>
  </si>
  <si>
    <t>PRT</t>
  </si>
  <si>
    <t>Razor</t>
  </si>
  <si>
    <t>RZR</t>
  </si>
  <si>
    <t>CryptoEscudo</t>
  </si>
  <si>
    <t>CESC</t>
  </si>
  <si>
    <t>Kore</t>
  </si>
  <si>
    <t>KORE</t>
  </si>
  <si>
    <t>Heavycoin</t>
  </si>
  <si>
    <t>HVC</t>
  </si>
  <si>
    <t>DarkCash</t>
  </si>
  <si>
    <t>DRKC</t>
  </si>
  <si>
    <t>GlobalCoin</t>
  </si>
  <si>
    <t>Snowballs</t>
  </si>
  <si>
    <t>BALLS</t>
  </si>
  <si>
    <t>bitBTC</t>
  </si>
  <si>
    <t>BITBTC</t>
  </si>
  <si>
    <t>NoirShares</t>
  </si>
  <si>
    <t>NRS</t>
  </si>
  <si>
    <t>RedCoin</t>
  </si>
  <si>
    <t>RED</t>
  </si>
  <si>
    <t>RootCoin</t>
  </si>
  <si>
    <t>ROOT</t>
  </si>
  <si>
    <t>ltc2nXt3</t>
  </si>
  <si>
    <t>LTC2NXT3</t>
  </si>
  <si>
    <t>Omnicoin</t>
  </si>
  <si>
    <t>OMC</t>
  </si>
  <si>
    <t>Titcoin</t>
  </si>
  <si>
    <t>TIT</t>
  </si>
  <si>
    <t>FreshCoin</t>
  </si>
  <si>
    <t>FRSH</t>
  </si>
  <si>
    <t>BitBar</t>
  </si>
  <si>
    <t>BTB</t>
  </si>
  <si>
    <t>SeedCoin</t>
  </si>
  <si>
    <t>SEED</t>
  </si>
  <si>
    <t>RabbitCoin</t>
  </si>
  <si>
    <t>RBBT</t>
  </si>
  <si>
    <t>LiteBar</t>
  </si>
  <si>
    <t>LTB</t>
  </si>
  <si>
    <t>bitGold</t>
  </si>
  <si>
    <t>BITGOLD</t>
  </si>
  <si>
    <t>Zedcoin</t>
  </si>
  <si>
    <t>ZED</t>
  </si>
  <si>
    <t>ProfitCoin</t>
  </si>
  <si>
    <t>PFC</t>
  </si>
  <si>
    <t>Functioncoin</t>
  </si>
  <si>
    <t>FCC</t>
  </si>
  <si>
    <t>Groestlcoin</t>
  </si>
  <si>
    <t>GRS</t>
  </si>
  <si>
    <t>FLO</t>
  </si>
  <si>
    <t>DopeCoin</t>
  </si>
  <si>
    <t>DOPE</t>
  </si>
  <si>
    <t>NXTmovie</t>
  </si>
  <si>
    <t>NXTMOVIE</t>
  </si>
  <si>
    <t>ContinuumCoin</t>
  </si>
  <si>
    <t>CTM</t>
  </si>
  <si>
    <t>Trollcoin</t>
  </si>
  <si>
    <t>TROLL</t>
  </si>
  <si>
    <t>CoolCoin</t>
  </si>
  <si>
    <t>COOL</t>
  </si>
  <si>
    <t>Piggycoin</t>
  </si>
  <si>
    <t>PIGGY</t>
  </si>
  <si>
    <t>Energycoin</t>
  </si>
  <si>
    <t>ENRG</t>
  </si>
  <si>
    <t>Coin2.1</t>
  </si>
  <si>
    <t>C2</t>
  </si>
  <si>
    <t>GrandCoin</t>
  </si>
  <si>
    <t>GDC</t>
  </si>
  <si>
    <t>PetroDollar</t>
  </si>
  <si>
    <t>XPD</t>
  </si>
  <si>
    <t>DigitalPrice</t>
  </si>
  <si>
    <t>DP</t>
  </si>
  <si>
    <t>Guarany</t>
  </si>
  <si>
    <t>GUA</t>
  </si>
  <si>
    <t>Uniform Fiscal Object</t>
  </si>
  <si>
    <t>UFO</t>
  </si>
  <si>
    <t>Bitcoin Plus</t>
  </si>
  <si>
    <t>XBC</t>
  </si>
  <si>
    <t>HempCoin</t>
  </si>
  <si>
    <t>THC</t>
  </si>
  <si>
    <t>Blakecoin</t>
  </si>
  <si>
    <t>BLC</t>
  </si>
  <si>
    <t>Truckcoin</t>
  </si>
  <si>
    <t>TRK</t>
  </si>
  <si>
    <t>Kittehcoin</t>
  </si>
  <si>
    <t>MEOW</t>
  </si>
  <si>
    <t>TrustPlus</t>
  </si>
  <si>
    <t>TRUST</t>
  </si>
  <si>
    <t>Fantomcoin</t>
  </si>
  <si>
    <t>FCN</t>
  </si>
  <si>
    <t>Umbrella-LTC</t>
  </si>
  <si>
    <t>ULTC</t>
  </si>
  <si>
    <t>CAIx</t>
  </si>
  <si>
    <t>GameLeagueCoin</t>
  </si>
  <si>
    <t>GML</t>
  </si>
  <si>
    <t>NTX</t>
  </si>
  <si>
    <t>Spark</t>
  </si>
  <si>
    <t>SPARK</t>
  </si>
  <si>
    <t>Mincoin</t>
  </si>
  <si>
    <t>MNC</t>
  </si>
  <si>
    <t>Saturn2Coin</t>
  </si>
  <si>
    <t>SAT2</t>
  </si>
  <si>
    <t>BunnyCoin</t>
  </si>
  <si>
    <t>BUN</t>
  </si>
  <si>
    <t>AsicCoin</t>
  </si>
  <si>
    <t>ASC</t>
  </si>
  <si>
    <t>UtilityCoin</t>
  </si>
  <si>
    <t>UTIL</t>
  </si>
  <si>
    <t>KeyCoin</t>
  </si>
  <si>
    <t>KEY</t>
  </si>
  <si>
    <t>Murraycoin</t>
  </si>
  <si>
    <t>MRY</t>
  </si>
  <si>
    <t>BetaCoin</t>
  </si>
  <si>
    <t>BET</t>
  </si>
  <si>
    <t>HunterCoin</t>
  </si>
  <si>
    <t>HUC</t>
  </si>
  <si>
    <t>ApexCoin</t>
  </si>
  <si>
    <t>APEX</t>
  </si>
  <si>
    <t>LottoCoin</t>
  </si>
  <si>
    <t>LOT</t>
  </si>
  <si>
    <t>CryptoBuck</t>
  </si>
  <si>
    <t>BUK</t>
  </si>
  <si>
    <t>Ghostcoin</t>
  </si>
  <si>
    <t>GHOST</t>
  </si>
  <si>
    <t>Acoin</t>
  </si>
  <si>
    <t>ACOIN</t>
  </si>
  <si>
    <t>Phoenixcoin</t>
  </si>
  <si>
    <t>PXC</t>
  </si>
  <si>
    <t>Electron</t>
  </si>
  <si>
    <t>ELT</t>
  </si>
  <si>
    <t>Quebecoin</t>
  </si>
  <si>
    <t>QBC</t>
  </si>
  <si>
    <t>UnbreakableCoin</t>
  </si>
  <si>
    <t>UNB</t>
  </si>
  <si>
    <t>GlobalBoost-Y</t>
  </si>
  <si>
    <t>BSTY</t>
  </si>
  <si>
    <t>SHACoin</t>
  </si>
  <si>
    <t>SHA</t>
  </si>
  <si>
    <t>RonPaulCoin</t>
  </si>
  <si>
    <t>RPC</t>
  </si>
  <si>
    <t>Paycoin</t>
  </si>
  <si>
    <t>PYC</t>
  </si>
  <si>
    <t>GrowthCoin</t>
  </si>
  <si>
    <t>GRW</t>
  </si>
  <si>
    <t>Franko</t>
  </si>
  <si>
    <t>FRK</t>
  </si>
  <si>
    <t>SpainCoin</t>
  </si>
  <si>
    <t>SPA</t>
  </si>
  <si>
    <t>GreenBacks</t>
  </si>
  <si>
    <t>GB</t>
  </si>
  <si>
    <t>VootCoin</t>
  </si>
  <si>
    <t>VOOT</t>
  </si>
  <si>
    <t>Execoin</t>
  </si>
  <si>
    <t>EXE</t>
  </si>
  <si>
    <t>DayTraderCoin</t>
  </si>
  <si>
    <t>Animecoin</t>
  </si>
  <si>
    <t>ANI</t>
  </si>
  <si>
    <t>Libertycoin</t>
  </si>
  <si>
    <t>XLB</t>
  </si>
  <si>
    <t>XxXcoin</t>
  </si>
  <si>
    <t>XXX</t>
  </si>
  <si>
    <t>SmartCoin</t>
  </si>
  <si>
    <t>SMC</t>
  </si>
  <si>
    <t>HamRadioCoin</t>
  </si>
  <si>
    <t>HAM</t>
  </si>
  <si>
    <t>StableCoin</t>
  </si>
  <si>
    <t>SBC</t>
  </si>
  <si>
    <t>Silkcoin</t>
  </si>
  <si>
    <t>SILK</t>
  </si>
  <si>
    <t>NewYorkCoin</t>
  </si>
  <si>
    <t>NYC</t>
  </si>
  <si>
    <t>X-Children</t>
  </si>
  <si>
    <t>CHILD</t>
  </si>
  <si>
    <t>Isracoin</t>
  </si>
  <si>
    <t>ISR</t>
  </si>
  <si>
    <t>LeafCoin</t>
  </si>
  <si>
    <t>LEAF</t>
  </si>
  <si>
    <t>Kryptkoin</t>
  </si>
  <si>
    <t>KTK</t>
  </si>
  <si>
    <t>ROXcoin</t>
  </si>
  <si>
    <t>ROX</t>
  </si>
  <si>
    <t>Emerald Crypto</t>
  </si>
  <si>
    <t>EMD</t>
  </si>
  <si>
    <t>QuazarCoin</t>
  </si>
  <si>
    <t>QCN</t>
  </si>
  <si>
    <t>IncognitoCoin</t>
  </si>
  <si>
    <t>ICG</t>
  </si>
  <si>
    <t>Greencoin</t>
  </si>
  <si>
    <t>GRE</t>
  </si>
  <si>
    <t>Gapcoin</t>
  </si>
  <si>
    <t>GAP</t>
  </si>
  <si>
    <t>Triangles</t>
  </si>
  <si>
    <t>TRI</t>
  </si>
  <si>
    <t>Dashcoin</t>
  </si>
  <si>
    <t>DSH</t>
  </si>
  <si>
    <t>FAILCoin</t>
  </si>
  <si>
    <t>FAIL</t>
  </si>
  <si>
    <t>VegasCoin</t>
  </si>
  <si>
    <t>VGC</t>
  </si>
  <si>
    <t>CAPTcoin</t>
  </si>
  <si>
    <t>CAPT</t>
  </si>
  <si>
    <t>OKCash</t>
  </si>
  <si>
    <t>OK</t>
  </si>
  <si>
    <t>MonetaVerde</t>
  </si>
  <si>
    <t>MCN</t>
  </si>
  <si>
    <t>ShieldCoin</t>
  </si>
  <si>
    <t>SHLD</t>
  </si>
  <si>
    <t>Catcoin</t>
  </si>
  <si>
    <t>CAT</t>
  </si>
  <si>
    <t>CraigsCoin</t>
  </si>
  <si>
    <t>CRAIG</t>
  </si>
  <si>
    <t>TacoCoin</t>
  </si>
  <si>
    <t>TCO</t>
  </si>
  <si>
    <t>Diem</t>
  </si>
  <si>
    <t>DIEM</t>
  </si>
  <si>
    <t>Bitcoin Scrypt</t>
  </si>
  <si>
    <t>BTCS</t>
  </si>
  <si>
    <t>Joulecoin</t>
  </si>
  <si>
    <t>XJO</t>
  </si>
  <si>
    <t>KlondikeCoin</t>
  </si>
  <si>
    <t>KDC</t>
  </si>
  <si>
    <t>ach</t>
  </si>
  <si>
    <t>ACH</t>
  </si>
  <si>
    <t>PLNcoin</t>
  </si>
  <si>
    <t>PLNC</t>
  </si>
  <si>
    <t>Bitgem</t>
  </si>
  <si>
    <t>BTG</t>
  </si>
  <si>
    <t>microCoin</t>
  </si>
  <si>
    <t>MRC</t>
  </si>
  <si>
    <t>Halcyon</t>
  </si>
  <si>
    <t>HAL</t>
  </si>
  <si>
    <t>ShibeCoin</t>
  </si>
  <si>
    <t>SHIBE</t>
  </si>
  <si>
    <t>Polcoin</t>
  </si>
  <si>
    <t>PLC</t>
  </si>
  <si>
    <t>Fractalcoin</t>
  </si>
  <si>
    <t>FRAC</t>
  </si>
  <si>
    <t>Argentum</t>
  </si>
  <si>
    <t>ARG</t>
  </si>
  <si>
    <t>GCN Coin</t>
  </si>
  <si>
    <t>GCN</t>
  </si>
  <si>
    <t>TorCoin</t>
  </si>
  <si>
    <t>TOR</t>
  </si>
  <si>
    <t>CageCoin</t>
  </si>
  <si>
    <t>CAGE</t>
  </si>
  <si>
    <t>Aiden</t>
  </si>
  <si>
    <t>ADN</t>
  </si>
  <si>
    <t>GoldReserve</t>
  </si>
  <si>
    <t>XGR</t>
  </si>
  <si>
    <t>VirtualMiningCoin</t>
  </si>
  <si>
    <t>VMC</t>
  </si>
  <si>
    <t>Guncoin</t>
  </si>
  <si>
    <t>GUN</t>
  </si>
  <si>
    <t>XCloudcoin</t>
  </si>
  <si>
    <t>XCLD</t>
  </si>
  <si>
    <t>LottoShares</t>
  </si>
  <si>
    <t>LTS</t>
  </si>
  <si>
    <t>Emucoin</t>
  </si>
  <si>
    <t>EMU</t>
  </si>
  <si>
    <t>GrowCoin</t>
  </si>
  <si>
    <t>GROW</t>
  </si>
  <si>
    <t>Kingdom Coin</t>
  </si>
  <si>
    <t>KING</t>
  </si>
  <si>
    <t>OpenSourcecoin</t>
  </si>
  <si>
    <t>OSC</t>
  </si>
  <si>
    <t>Guerillacoin</t>
  </si>
  <si>
    <t>GUE</t>
  </si>
  <si>
    <t>LegendaryCoin</t>
  </si>
  <si>
    <t>LGD</t>
  </si>
  <si>
    <t>Lightspeed</t>
  </si>
  <si>
    <t>LSD</t>
  </si>
  <si>
    <t>Junkcoin</t>
  </si>
  <si>
    <t>JKC</t>
  </si>
  <si>
    <t>Glyph</t>
  </si>
  <si>
    <t>GLYPH</t>
  </si>
  <si>
    <t>Elacoin</t>
  </si>
  <si>
    <t>ELC</t>
  </si>
  <si>
    <t>RipoffCoin</t>
  </si>
  <si>
    <t>RIPO</t>
  </si>
  <si>
    <t>Benjamins</t>
  </si>
  <si>
    <t>BEN</t>
  </si>
  <si>
    <t>CRTCoin</t>
  </si>
  <si>
    <t>CRT</t>
  </si>
  <si>
    <t>StabilityShares</t>
  </si>
  <si>
    <t>XSI</t>
  </si>
  <si>
    <t>CandyCoin</t>
  </si>
  <si>
    <t>YUM</t>
  </si>
  <si>
    <t>Solcoin</t>
  </si>
  <si>
    <t>SOL</t>
  </si>
  <si>
    <t>Cryptographic Anomaly</t>
  </si>
  <si>
    <t>CGA</t>
  </si>
  <si>
    <t>Bitcoin Fast</t>
  </si>
  <si>
    <t>BCF</t>
  </si>
  <si>
    <t>Pesa</t>
  </si>
  <si>
    <t>PES</t>
  </si>
  <si>
    <t>Moneta</t>
  </si>
  <si>
    <t>MNTA</t>
  </si>
  <si>
    <t>1Coin</t>
  </si>
  <si>
    <t>ONE</t>
  </si>
  <si>
    <t>Judgecoin</t>
  </si>
  <si>
    <t>JUDGE</t>
  </si>
  <si>
    <t>EthereumDark</t>
  </si>
  <si>
    <t>ETD</t>
  </si>
  <si>
    <t>BritCoin</t>
  </si>
  <si>
    <t>BRIT</t>
  </si>
  <si>
    <t>SocialxBot</t>
  </si>
  <si>
    <t>XBOT</t>
  </si>
  <si>
    <t>RosCoin</t>
  </si>
  <si>
    <t>ROS</t>
  </si>
  <si>
    <t>LemurCoin</t>
  </si>
  <si>
    <t>LMR</t>
  </si>
  <si>
    <t>WhistleCoin</t>
  </si>
  <si>
    <t>WSTL</t>
  </si>
  <si>
    <t>Techcoin</t>
  </si>
  <si>
    <t>TECH</t>
  </si>
  <si>
    <t>MalibuCoin</t>
  </si>
  <si>
    <t>MAL</t>
  </si>
  <si>
    <t>FireFlyCoin</t>
  </si>
  <si>
    <t>FFC</t>
  </si>
  <si>
    <t>Prime-XI</t>
  </si>
  <si>
    <t>PXI</t>
  </si>
  <si>
    <t>Kumacoin</t>
  </si>
  <si>
    <t>KUMA</t>
  </si>
  <si>
    <t>IcebergCoin</t>
  </si>
  <si>
    <t>ICB</t>
  </si>
  <si>
    <t>CannabisDarkcoin</t>
  </si>
  <si>
    <t>CND</t>
  </si>
  <si>
    <t>Quarkbar</t>
  </si>
  <si>
    <t>QB</t>
  </si>
  <si>
    <t>ESportsCoin</t>
  </si>
  <si>
    <t>ESC</t>
  </si>
  <si>
    <t>Nyancoin</t>
  </si>
  <si>
    <t>NYAN</t>
  </si>
  <si>
    <t>Spots</t>
  </si>
  <si>
    <t>SPT</t>
  </si>
  <si>
    <t>MonetaryUnit</t>
  </si>
  <si>
    <t>MUE</t>
  </si>
  <si>
    <t>Neocoin</t>
  </si>
  <si>
    <t>NEC</t>
  </si>
  <si>
    <t>Cashcoin</t>
  </si>
  <si>
    <t>CASH</t>
  </si>
  <si>
    <t>ShadeCoin</t>
  </si>
  <si>
    <t>SHADE</t>
  </si>
  <si>
    <t>CrackCoin</t>
  </si>
  <si>
    <t>CRACK</t>
  </si>
  <si>
    <t>RotoCoin</t>
  </si>
  <si>
    <t>RT2</t>
  </si>
  <si>
    <t>Photon</t>
  </si>
  <si>
    <t>PHO</t>
  </si>
  <si>
    <t>ImperialCoin</t>
  </si>
  <si>
    <t>IPC</t>
  </si>
  <si>
    <t>Noirbits</t>
  </si>
  <si>
    <t>NRB</t>
  </si>
  <si>
    <t>CorgiCoin</t>
  </si>
  <si>
    <t>CORG</t>
  </si>
  <si>
    <t>PHCoin</t>
  </si>
  <si>
    <t>PHC</t>
  </si>
  <si>
    <t>Axron</t>
  </si>
  <si>
    <t>AXR</t>
  </si>
  <si>
    <t>Conspiracycoin</t>
  </si>
  <si>
    <t>CYC</t>
  </si>
  <si>
    <t>PotatoCoin</t>
  </si>
  <si>
    <t>SPUDS</t>
  </si>
  <si>
    <t>ProsperCoin</t>
  </si>
  <si>
    <t>PRC</t>
  </si>
  <si>
    <t>Dobbscoin</t>
  </si>
  <si>
    <t>BOB</t>
  </si>
  <si>
    <t>BlazeCoin</t>
  </si>
  <si>
    <t>BLZ</t>
  </si>
  <si>
    <t>Lycancoin</t>
  </si>
  <si>
    <t>LYC</t>
  </si>
  <si>
    <t>Ekrona</t>
  </si>
  <si>
    <t>KRN</t>
  </si>
  <si>
    <t>Bancorcoin</t>
  </si>
  <si>
    <t>BNCR</t>
  </si>
  <si>
    <t>Canada eCoin</t>
  </si>
  <si>
    <t>CDN</t>
  </si>
  <si>
    <t>BatCoin</t>
  </si>
  <si>
    <t>BAT</t>
  </si>
  <si>
    <t>DarkShibe</t>
  </si>
  <si>
    <t>DSB</t>
  </si>
  <si>
    <t>Unattainium</t>
  </si>
  <si>
    <t>UNAT</t>
  </si>
  <si>
    <t>Fetish</t>
  </si>
  <si>
    <t>FETISH</t>
  </si>
  <si>
    <t>Heisenberg</t>
  </si>
  <si>
    <t>HEX</t>
  </si>
  <si>
    <t>Hirocoin</t>
  </si>
  <si>
    <t>HIRO</t>
  </si>
  <si>
    <t>TakCoin</t>
  </si>
  <si>
    <t>TAK</t>
  </si>
  <si>
    <t>BDSM</t>
  </si>
  <si>
    <t>Global Denomination</t>
  </si>
  <si>
    <t>GDN</t>
  </si>
  <si>
    <t>CaliforniaCoin</t>
  </si>
  <si>
    <t>CAC</t>
  </si>
  <si>
    <t>CacheCoin</t>
  </si>
  <si>
    <t>CACH</t>
  </si>
  <si>
    <t>Granite</t>
  </si>
  <si>
    <t>GRN</t>
  </si>
  <si>
    <t>Darkkush</t>
  </si>
  <si>
    <t>DANK</t>
  </si>
  <si>
    <t>UroDarkCoin</t>
  </si>
  <si>
    <t>UROD</t>
  </si>
  <si>
    <t>ConfessionCoin</t>
  </si>
  <si>
    <t>CFN</t>
  </si>
  <si>
    <t>GlobalBoost</t>
  </si>
  <si>
    <t>BST</t>
  </si>
  <si>
    <t>Bela</t>
  </si>
  <si>
    <t>BELA</t>
  </si>
  <si>
    <t>BeaverCoin</t>
  </si>
  <si>
    <t>BVC</t>
  </si>
  <si>
    <t>Darkpeer</t>
  </si>
  <si>
    <t>DPC</t>
  </si>
  <si>
    <t>Lightcoin</t>
  </si>
  <si>
    <t>LIT</t>
  </si>
  <si>
    <t>Donationcoin</t>
  </si>
  <si>
    <t>DON</t>
  </si>
  <si>
    <t>[Deprecated] Denarius</t>
  </si>
  <si>
    <t>DRS</t>
  </si>
  <si>
    <t>WolfCoin</t>
  </si>
  <si>
    <t>WLF</t>
  </si>
  <si>
    <t>66 Coin</t>
  </si>
  <si>
    <t>Blocknet</t>
  </si>
  <si>
    <t>BLOCK</t>
  </si>
  <si>
    <t>Rimbit</t>
  </si>
  <si>
    <t>RBT</t>
  </si>
  <si>
    <t>Extremecoin</t>
  </si>
  <si>
    <t>EXC</t>
  </si>
  <si>
    <t>DarkSwift</t>
  </si>
  <si>
    <t>DS</t>
  </si>
  <si>
    <t>Latium old</t>
  </si>
  <si>
    <t>LAT</t>
  </si>
  <si>
    <t>CraftCoin</t>
  </si>
  <si>
    <t>CRC</t>
  </si>
  <si>
    <t>BTE</t>
  </si>
  <si>
    <t>Joincoin</t>
  </si>
  <si>
    <t>J</t>
  </si>
  <si>
    <t>vTorrent</t>
  </si>
  <si>
    <t>VTR</t>
  </si>
  <si>
    <t>Coinworkscoin</t>
  </si>
  <si>
    <t>LAB</t>
  </si>
  <si>
    <t>Twenty15</t>
  </si>
  <si>
    <t>CHNCoin</t>
  </si>
  <si>
    <t>CNC</t>
  </si>
  <si>
    <t>Sativacoin</t>
  </si>
  <si>
    <t>STV</t>
  </si>
  <si>
    <t>Aegis</t>
  </si>
  <si>
    <t>AGS</t>
  </si>
  <si>
    <t>Tigercoin</t>
  </si>
  <si>
    <t>TGC</t>
  </si>
  <si>
    <t>DarkToken</t>
  </si>
  <si>
    <t>DT</t>
  </si>
  <si>
    <t>EZCoin</t>
  </si>
  <si>
    <t>EZC</t>
  </si>
  <si>
    <t>AmericanCoin</t>
  </si>
  <si>
    <t>AMC</t>
  </si>
  <si>
    <t>NanoToken</t>
  </si>
  <si>
    <t>NAN</t>
  </si>
  <si>
    <t>AlphaCoin</t>
  </si>
  <si>
    <t>ALF</t>
  </si>
  <si>
    <t>SSVCoin</t>
  </si>
  <si>
    <t>SSV</t>
  </si>
  <si>
    <t>Skeincoin</t>
  </si>
  <si>
    <t>SKC</t>
  </si>
  <si>
    <t>Coin(O)</t>
  </si>
  <si>
    <t>CNO</t>
  </si>
  <si>
    <t>SecurityCoin</t>
  </si>
  <si>
    <t>SCSY</t>
  </si>
  <si>
    <t>Bitmiles</t>
  </si>
  <si>
    <t>BTMI</t>
  </si>
  <si>
    <t>StarCoin</t>
  </si>
  <si>
    <t>STR</t>
  </si>
  <si>
    <t>Krugercoin</t>
  </si>
  <si>
    <t>KGC</t>
  </si>
  <si>
    <t>Memecoin</t>
  </si>
  <si>
    <t>MEM</t>
  </si>
  <si>
    <t>ElephantCoin</t>
  </si>
  <si>
    <t>ELP</t>
  </si>
  <si>
    <t>GameCoin</t>
  </si>
  <si>
    <t>GME</t>
  </si>
  <si>
    <t>XenCoin</t>
  </si>
  <si>
    <t>XNC</t>
  </si>
  <si>
    <t>Return</t>
  </si>
  <si>
    <t>CoinGecko</t>
  </si>
  <si>
    <t>CoinMarketCap</t>
  </si>
  <si>
    <t>symbol</t>
  </si>
  <si>
    <t>symbolconsis?</t>
  </si>
  <si>
    <t>adjusted e-value</t>
  </si>
  <si>
    <t>pass 5% threshold?</t>
  </si>
  <si>
    <t>pass 10% threshold?</t>
  </si>
  <si>
    <t>Max Monthly Return</t>
  </si>
  <si>
    <t>Max Overall Return</t>
  </si>
  <si>
    <t>Rank - Return</t>
  </si>
  <si>
    <t>Rank - Overall Max</t>
  </si>
  <si>
    <t>Rank - Monthly Max</t>
  </si>
  <si>
    <t>p-value (Overall Max)</t>
  </si>
  <si>
    <t>p-value (Monthly Max)</t>
  </si>
  <si>
    <t>net</t>
  </si>
  <si>
    <t>xwc</t>
  </si>
  <si>
    <t>ioc</t>
  </si>
  <si>
    <t>nav</t>
  </si>
  <si>
    <t>emc2</t>
  </si>
  <si>
    <t>dgb</t>
  </si>
  <si>
    <t>doge</t>
  </si>
  <si>
    <t>sys</t>
  </si>
  <si>
    <t>xmr</t>
  </si>
  <si>
    <t>bcn</t>
  </si>
  <si>
    <t>rby</t>
  </si>
  <si>
    <t>moon</t>
  </si>
  <si>
    <t>dash</t>
  </si>
  <si>
    <t>tips</t>
  </si>
  <si>
    <t>eac</t>
  </si>
  <si>
    <t>pot</t>
  </si>
  <si>
    <t>mona</t>
  </si>
  <si>
    <t>xdn</t>
  </si>
  <si>
    <t>vtc</t>
  </si>
  <si>
    <t>rdd</t>
  </si>
  <si>
    <t>bits</t>
  </si>
  <si>
    <t>bay</t>
  </si>
  <si>
    <t>aby</t>
  </si>
  <si>
    <t>pink</t>
  </si>
  <si>
    <t>xmy</t>
  </si>
  <si>
    <t>mint</t>
  </si>
  <si>
    <t>btc</t>
  </si>
  <si>
    <t>nlg</t>
  </si>
  <si>
    <t>fair</t>
  </si>
  <si>
    <t>xst</t>
  </si>
  <si>
    <t>vrc</t>
  </si>
  <si>
    <t>via</t>
  </si>
  <si>
    <t>burst</t>
  </si>
  <si>
    <t>ltc</t>
  </si>
  <si>
    <t>cann</t>
  </si>
  <si>
    <t>dmd</t>
  </si>
  <si>
    <t>xrp</t>
  </si>
  <si>
    <t>zeit</t>
  </si>
  <si>
    <t>xlm</t>
  </si>
  <si>
    <t>cure</t>
  </si>
  <si>
    <t>ifc</t>
  </si>
  <si>
    <t>aur</t>
  </si>
  <si>
    <t>crypt</t>
  </si>
  <si>
    <t>uno</t>
  </si>
  <si>
    <t>bbr</t>
  </si>
  <si>
    <t>cbx</t>
  </si>
  <si>
    <t>xmg</t>
  </si>
  <si>
    <t>glc</t>
  </si>
  <si>
    <t>super</t>
  </si>
  <si>
    <t>blu</t>
  </si>
  <si>
    <t>nobl</t>
  </si>
  <si>
    <t>flt</t>
  </si>
  <si>
    <t>mzc</t>
  </si>
  <si>
    <t>pnd</t>
  </si>
  <si>
    <t>ric</t>
  </si>
  <si>
    <t>emc</t>
  </si>
  <si>
    <t>bts</t>
  </si>
  <si>
    <t>nxt</t>
  </si>
  <si>
    <t>omni</t>
  </si>
  <si>
    <t>bost</t>
  </si>
  <si>
    <t>blk</t>
  </si>
  <si>
    <t>vash</t>
  </si>
  <si>
    <t>xpm</t>
  </si>
  <si>
    <t>ftc</t>
  </si>
  <si>
    <t>wdc</t>
  </si>
  <si>
    <t>max</t>
  </si>
  <si>
    <t>nsr</t>
  </si>
  <si>
    <t>qrk</t>
  </si>
  <si>
    <t>maid</t>
  </si>
  <si>
    <t>mec</t>
  </si>
  <si>
    <t>zcc</t>
  </si>
  <si>
    <t>tag</t>
  </si>
  <si>
    <t>marks</t>
  </si>
  <si>
    <t>anc</t>
  </si>
  <si>
    <t>trc</t>
  </si>
  <si>
    <t>hyp</t>
  </si>
  <si>
    <t>start</t>
  </si>
  <si>
    <t>nvc</t>
  </si>
  <si>
    <t>ixc</t>
  </si>
  <si>
    <t>dem</t>
  </si>
  <si>
    <t>frc</t>
  </si>
  <si>
    <t>xcp</t>
  </si>
  <si>
    <t>note</t>
  </si>
  <si>
    <t>ppc</t>
  </si>
  <si>
    <t>dgc</t>
  </si>
  <si>
    <t>clam</t>
  </si>
  <si>
    <t>nmc</t>
  </si>
  <si>
    <t>opal</t>
  </si>
  <si>
    <t>hbn</t>
  </si>
  <si>
    <t>bitcny</t>
  </si>
  <si>
    <t>usnbt</t>
  </si>
  <si>
    <t>Price2021-06-30</t>
  </si>
  <si>
    <t>Price 2021-06-30</t>
  </si>
  <si>
    <t>bsty</t>
  </si>
  <si>
    <t>xvg</t>
  </si>
  <si>
    <t>grs</t>
  </si>
  <si>
    <t>troll</t>
  </si>
  <si>
    <t>ok</t>
  </si>
  <si>
    <t>game</t>
  </si>
  <si>
    <t>mue</t>
  </si>
  <si>
    <t>bela</t>
  </si>
  <si>
    <t>dope</t>
  </si>
  <si>
    <t>ufo</t>
  </si>
  <si>
    <t>btcs</t>
  </si>
  <si>
    <t>cloak</t>
  </si>
  <si>
    <t>pxc</t>
  </si>
  <si>
    <t>sxc</t>
  </si>
  <si>
    <t>excl</t>
  </si>
  <si>
    <t>block</t>
  </si>
  <si>
    <t>ubq</t>
  </si>
  <si>
    <t>orb</t>
  </si>
  <si>
    <t>smc</t>
  </si>
  <si>
    <t>fst</t>
  </si>
  <si>
    <t>gcn</t>
  </si>
  <si>
    <t>enrg</t>
  </si>
  <si>
    <t>stv</t>
  </si>
  <si>
    <t>btb</t>
  </si>
  <si>
    <t>bun</t>
  </si>
  <si>
    <t>tit</t>
  </si>
  <si>
    <t>888</t>
  </si>
  <si>
    <t>acoin</t>
  </si>
  <si>
    <t>cach</t>
  </si>
  <si>
    <t>mnc</t>
  </si>
  <si>
    <t>xbtg</t>
  </si>
  <si>
    <t>trk</t>
  </si>
  <si>
    <t>arg</t>
  </si>
  <si>
    <t>xbc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</si>
</sst>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0C13-758B-824A-B7B5-5EAA8059ECC3}">
  <dimension ref="A1:X497"/>
  <sheetViews>
    <sheetView tabSelected="1" workbookViewId="0">
      <selection activeCell="I20" sqref="I20"/>
    </sheetView>
  </sheetViews>
  <sheetFormatPr baseColWidth="10" defaultRowHeight="16" x14ac:dyDescent="0.2"/>
  <cols>
    <col min="6" max="6" width="14.5" bestFit="1" customWidth="1"/>
    <col min="7" max="7" width="15.5" bestFit="1" customWidth="1"/>
    <col min="12" max="12" width="12.33203125" bestFit="1" customWidth="1"/>
    <col min="13" max="13" width="17.1640625" bestFit="1" customWidth="1"/>
    <col min="14" max="14" width="16.83203125" bestFit="1" customWidth="1"/>
    <col min="15" max="15" width="18" bestFit="1" customWidth="1"/>
    <col min="16" max="16" width="17.6640625" bestFit="1" customWidth="1"/>
    <col min="17" max="17" width="14.6640625" bestFit="1" customWidth="1"/>
    <col min="18" max="18" width="17.1640625" bestFit="1" customWidth="1"/>
    <col min="19" max="19" width="18.1640625" bestFit="1" customWidth="1"/>
    <col min="20" max="20" width="18.1640625" customWidth="1"/>
    <col min="21" max="21" width="18.83203125" customWidth="1"/>
    <col min="23" max="24" width="10.83203125" style="4"/>
  </cols>
  <sheetData>
    <row r="1" spans="1:24" x14ac:dyDescent="0.2">
      <c r="A1" s="2" t="s">
        <v>977</v>
      </c>
      <c r="B1" t="s">
        <v>0</v>
      </c>
      <c r="C1" t="s">
        <v>1</v>
      </c>
      <c r="D1" s="2" t="s">
        <v>976</v>
      </c>
      <c r="E1" s="1" t="s">
        <v>0</v>
      </c>
      <c r="F1" t="s">
        <v>2</v>
      </c>
      <c r="G1" t="s">
        <v>1081</v>
      </c>
      <c r="H1" t="s">
        <v>975</v>
      </c>
      <c r="I1" t="s">
        <v>3</v>
      </c>
      <c r="J1" t="s">
        <v>978</v>
      </c>
      <c r="K1" t="s">
        <v>979</v>
      </c>
      <c r="L1" t="s">
        <v>985</v>
      </c>
      <c r="M1" t="s">
        <v>984</v>
      </c>
      <c r="N1" t="s">
        <v>986</v>
      </c>
      <c r="O1" t="s">
        <v>983</v>
      </c>
      <c r="P1" t="s">
        <v>987</v>
      </c>
      <c r="Q1" t="s">
        <v>980</v>
      </c>
      <c r="R1" t="s">
        <v>981</v>
      </c>
      <c r="S1" t="s">
        <v>982</v>
      </c>
      <c r="T1" t="s">
        <v>988</v>
      </c>
      <c r="U1" t="s">
        <v>989</v>
      </c>
    </row>
    <row r="2" spans="1:24" x14ac:dyDescent="0.2">
      <c r="B2" t="s">
        <v>626</v>
      </c>
      <c r="C2" t="s">
        <v>627</v>
      </c>
      <c r="E2" t="str">
        <f t="shared" ref="E2:E65" si="0">B2</f>
        <v>GlobalBoost-Y</v>
      </c>
      <c r="F2">
        <v>7.9999999999999996E-6</v>
      </c>
      <c r="G2">
        <v>4.6461879999999997E-2</v>
      </c>
      <c r="H2">
        <f t="shared" ref="H2:H65" si="1">IFERROR(G2/F2,0)</f>
        <v>5807.7349999999997</v>
      </c>
      <c r="I2">
        <f t="shared" ref="I2:I65" si="2">IF(H2=0,1,0)</f>
        <v>0</v>
      </c>
      <c r="J2" t="s">
        <v>1083</v>
      </c>
      <c r="K2">
        <f t="shared" ref="K2:K33" si="3">IF(C2=J2,1,0)</f>
        <v>1</v>
      </c>
      <c r="L2">
        <v>1</v>
      </c>
      <c r="M2">
        <v>130459.03425</v>
      </c>
      <c r="N2">
        <v>2</v>
      </c>
      <c r="O2">
        <v>41915.75</v>
      </c>
      <c r="P2">
        <v>2</v>
      </c>
      <c r="Q2">
        <f t="shared" ref="Q2:Q65" si="4">H2*L2/496</f>
        <v>11.70914314516129</v>
      </c>
      <c r="R2" s="3" t="b">
        <f t="shared" ref="R2:R65" si="5">(Q2&gt;20)</f>
        <v>0</v>
      </c>
      <c r="S2" s="3" t="b">
        <f t="shared" ref="S2:S65" si="6">(Q2&gt;10)</f>
        <v>1</v>
      </c>
      <c r="T2">
        <f t="shared" ref="T2:T65" si="7">1/(M2*N2/496)</f>
        <v>1.9009798855689447E-3</v>
      </c>
      <c r="U2">
        <f t="shared" ref="U2:U65" si="8">1/(O2*P2/496)</f>
        <v>5.9166303835670366E-3</v>
      </c>
      <c r="V2">
        <f t="shared" ref="V2:V65" si="9">U2*LN(496)</f>
        <v>3.6722015705976448E-2</v>
      </c>
      <c r="W2" s="3" t="b">
        <f t="shared" ref="W2:W65" si="10">V2&lt;0.05</f>
        <v>1</v>
      </c>
      <c r="X2" s="3" t="b">
        <f t="shared" ref="X2:X65" si="11">V2&lt;0.1</f>
        <v>1</v>
      </c>
    </row>
    <row r="3" spans="1:24" x14ac:dyDescent="0.2">
      <c r="B3" t="s">
        <v>457</v>
      </c>
      <c r="C3" t="s">
        <v>458</v>
      </c>
      <c r="E3" t="str">
        <f t="shared" si="0"/>
        <v>Verge</v>
      </c>
      <c r="F3">
        <v>4.6621484970814802E-6</v>
      </c>
      <c r="G3">
        <v>2.2815475000000002E-2</v>
      </c>
      <c r="H3">
        <f t="shared" si="1"/>
        <v>4893.7684019036633</v>
      </c>
      <c r="I3">
        <f t="shared" si="2"/>
        <v>0</v>
      </c>
      <c r="J3" t="s">
        <v>1084</v>
      </c>
      <c r="K3">
        <f t="shared" si="3"/>
        <v>1</v>
      </c>
      <c r="L3">
        <v>2</v>
      </c>
      <c r="M3">
        <v>56196.098068669526</v>
      </c>
      <c r="N3">
        <v>3</v>
      </c>
      <c r="O3">
        <v>53123.100643776816</v>
      </c>
      <c r="P3">
        <v>1</v>
      </c>
      <c r="Q3">
        <f t="shared" si="4"/>
        <v>19.732937104450254</v>
      </c>
      <c r="R3" s="3" t="b">
        <f t="shared" si="5"/>
        <v>0</v>
      </c>
      <c r="S3" s="3" t="b">
        <f t="shared" si="6"/>
        <v>1</v>
      </c>
      <c r="T3">
        <f t="shared" si="7"/>
        <v>2.9420785252972938E-3</v>
      </c>
      <c r="U3">
        <f t="shared" si="8"/>
        <v>9.3368044031538408E-3</v>
      </c>
      <c r="V3">
        <f t="shared" si="9"/>
        <v>5.7949585441153938E-2</v>
      </c>
      <c r="W3" s="3" t="b">
        <f t="shared" si="10"/>
        <v>0</v>
      </c>
      <c r="X3" s="3" t="b">
        <f t="shared" si="11"/>
        <v>1</v>
      </c>
    </row>
    <row r="4" spans="1:24" x14ac:dyDescent="0.2">
      <c r="B4" t="s">
        <v>323</v>
      </c>
      <c r="C4" t="s">
        <v>324</v>
      </c>
      <c r="E4" t="str">
        <f t="shared" si="0"/>
        <v>WhiteCoin</v>
      </c>
      <c r="F4">
        <v>2.29885957578637E-4</v>
      </c>
      <c r="G4">
        <v>0.97243713300000001</v>
      </c>
      <c r="H4">
        <f t="shared" si="1"/>
        <v>4230.0849657916087</v>
      </c>
      <c r="I4">
        <f t="shared" si="2"/>
        <v>0</v>
      </c>
      <c r="J4" t="s">
        <v>991</v>
      </c>
      <c r="K4">
        <f t="shared" si="3"/>
        <v>1</v>
      </c>
      <c r="L4">
        <v>3</v>
      </c>
      <c r="M4">
        <v>11308.137428986542</v>
      </c>
      <c r="N4">
        <v>7</v>
      </c>
      <c r="O4">
        <v>7239.1004802380303</v>
      </c>
      <c r="P4">
        <v>8</v>
      </c>
      <c r="Q4">
        <f t="shared" si="4"/>
        <v>25.585191325352476</v>
      </c>
      <c r="R4" s="3" t="b">
        <f t="shared" si="5"/>
        <v>1</v>
      </c>
      <c r="S4" s="3" t="b">
        <f t="shared" si="6"/>
        <v>1</v>
      </c>
      <c r="T4">
        <f t="shared" si="7"/>
        <v>6.2660312807582526E-3</v>
      </c>
      <c r="U4">
        <f t="shared" si="8"/>
        <v>8.5646000037233033E-3</v>
      </c>
      <c r="V4">
        <f t="shared" si="9"/>
        <v>5.3156840205137279E-2</v>
      </c>
      <c r="W4" s="3" t="b">
        <f t="shared" si="10"/>
        <v>0</v>
      </c>
      <c r="X4" s="3" t="b">
        <f t="shared" si="11"/>
        <v>1</v>
      </c>
    </row>
    <row r="5" spans="1:24" x14ac:dyDescent="0.2">
      <c r="B5" t="s">
        <v>183</v>
      </c>
      <c r="C5" t="s">
        <v>184</v>
      </c>
      <c r="E5" t="str">
        <f t="shared" si="0"/>
        <v>Einsteinium</v>
      </c>
      <c r="F5">
        <v>2.5469048675109902E-4</v>
      </c>
      <c r="G5">
        <v>0.59760270599999998</v>
      </c>
      <c r="H5">
        <f t="shared" si="1"/>
        <v>2346.3880163848376</v>
      </c>
      <c r="I5">
        <f t="shared" si="2"/>
        <v>0</v>
      </c>
      <c r="J5" t="s">
        <v>994</v>
      </c>
      <c r="K5">
        <f t="shared" si="3"/>
        <v>1</v>
      </c>
      <c r="L5">
        <v>4</v>
      </c>
      <c r="M5">
        <v>10136.56336723075</v>
      </c>
      <c r="N5">
        <v>10</v>
      </c>
      <c r="O5">
        <v>3261.7398405905215</v>
      </c>
      <c r="P5">
        <v>15</v>
      </c>
      <c r="Q5">
        <f t="shared" si="4"/>
        <v>18.922484003103527</v>
      </c>
      <c r="R5" s="3" t="b">
        <f t="shared" si="5"/>
        <v>0</v>
      </c>
      <c r="S5" s="3" t="b">
        <f t="shared" si="6"/>
        <v>1</v>
      </c>
      <c r="T5">
        <f t="shared" si="7"/>
        <v>4.8931771255281394E-3</v>
      </c>
      <c r="U5">
        <f t="shared" si="8"/>
        <v>1.0137738839612699E-2</v>
      </c>
      <c r="V5">
        <f t="shared" si="9"/>
        <v>6.2920645833364486E-2</v>
      </c>
      <c r="W5" s="4" t="b">
        <f t="shared" si="10"/>
        <v>0</v>
      </c>
      <c r="X5" s="3" t="b">
        <f t="shared" si="11"/>
        <v>1</v>
      </c>
    </row>
    <row r="6" spans="1:24" x14ac:dyDescent="0.2">
      <c r="B6" t="s">
        <v>19</v>
      </c>
      <c r="C6" t="s">
        <v>20</v>
      </c>
      <c r="E6" t="str">
        <f t="shared" si="0"/>
        <v>Dogecoin</v>
      </c>
      <c r="F6">
        <v>1.5813559271033199E-4</v>
      </c>
      <c r="G6">
        <v>0.26348244300000001</v>
      </c>
      <c r="H6">
        <f t="shared" si="1"/>
        <v>1666.1805130906816</v>
      </c>
      <c r="I6">
        <f t="shared" si="2"/>
        <v>0</v>
      </c>
      <c r="J6" t="s">
        <v>996</v>
      </c>
      <c r="K6">
        <f t="shared" si="3"/>
        <v>1</v>
      </c>
      <c r="L6">
        <v>5</v>
      </c>
      <c r="M6">
        <v>4311.7420258511665</v>
      </c>
      <c r="N6">
        <v>19</v>
      </c>
      <c r="O6">
        <v>1936.652115900238</v>
      </c>
      <c r="P6">
        <v>18</v>
      </c>
      <c r="Q6">
        <f t="shared" si="4"/>
        <v>16.796174527123807</v>
      </c>
      <c r="R6" s="3" t="b">
        <f t="shared" si="5"/>
        <v>0</v>
      </c>
      <c r="S6" s="3" t="b">
        <f t="shared" si="6"/>
        <v>1</v>
      </c>
      <c r="T6">
        <f t="shared" si="7"/>
        <v>6.0544584999241424E-3</v>
      </c>
      <c r="U6">
        <f t="shared" si="8"/>
        <v>1.422844884185437E-2</v>
      </c>
      <c r="V6">
        <f t="shared" si="9"/>
        <v>8.830994805649052E-2</v>
      </c>
      <c r="W6" s="4" t="b">
        <f t="shared" si="10"/>
        <v>0</v>
      </c>
      <c r="X6" s="3" t="b">
        <f t="shared" si="11"/>
        <v>1</v>
      </c>
    </row>
    <row r="7" spans="1:24" x14ac:dyDescent="0.2">
      <c r="B7" t="s">
        <v>539</v>
      </c>
      <c r="C7" t="s">
        <v>540</v>
      </c>
      <c r="E7" t="str">
        <f t="shared" si="0"/>
        <v>Groestlcoin</v>
      </c>
      <c r="F7">
        <v>3.7265658978311001E-4</v>
      </c>
      <c r="G7">
        <v>0.56887554500000004</v>
      </c>
      <c r="H7">
        <f t="shared" si="1"/>
        <v>1526.5409510968034</v>
      </c>
      <c r="I7">
        <f t="shared" si="2"/>
        <v>0</v>
      </c>
      <c r="J7" t="s">
        <v>1085</v>
      </c>
      <c r="K7">
        <f t="shared" si="3"/>
        <v>1</v>
      </c>
      <c r="L7">
        <v>6</v>
      </c>
      <c r="M7">
        <v>6984.0158054189251</v>
      </c>
      <c r="N7">
        <v>14</v>
      </c>
      <c r="O7">
        <v>4321.6756856841548</v>
      </c>
      <c r="P7">
        <v>13</v>
      </c>
      <c r="Q7">
        <f t="shared" si="4"/>
        <v>18.466221182622618</v>
      </c>
      <c r="R7" s="3" t="b">
        <f t="shared" si="5"/>
        <v>0</v>
      </c>
      <c r="S7" s="3" t="b">
        <f t="shared" si="6"/>
        <v>1</v>
      </c>
      <c r="T7">
        <f t="shared" si="7"/>
        <v>5.0728080255892692E-3</v>
      </c>
      <c r="U7">
        <f t="shared" si="8"/>
        <v>8.8284843493076932E-3</v>
      </c>
      <c r="V7">
        <f t="shared" si="9"/>
        <v>5.4794658431880916E-2</v>
      </c>
      <c r="W7" s="4" t="b">
        <f t="shared" si="10"/>
        <v>0</v>
      </c>
      <c r="X7" s="3" t="b">
        <f t="shared" si="11"/>
        <v>1</v>
      </c>
    </row>
    <row r="8" spans="1:24" x14ac:dyDescent="0.2">
      <c r="B8" t="s">
        <v>155</v>
      </c>
      <c r="C8" t="s">
        <v>156</v>
      </c>
      <c r="E8" t="str">
        <f t="shared" si="0"/>
        <v>DigiByte</v>
      </c>
      <c r="F8">
        <v>4.4359056829300997E-5</v>
      </c>
      <c r="G8">
        <v>4.7264404000000003E-2</v>
      </c>
      <c r="H8">
        <f t="shared" si="1"/>
        <v>1065.4961439301817</v>
      </c>
      <c r="I8">
        <f t="shared" si="2"/>
        <v>0</v>
      </c>
      <c r="J8" t="s">
        <v>995</v>
      </c>
      <c r="K8">
        <f t="shared" si="3"/>
        <v>1</v>
      </c>
      <c r="L8">
        <v>7</v>
      </c>
      <c r="M8">
        <v>3545.1778828828824</v>
      </c>
      <c r="N8">
        <v>21</v>
      </c>
      <c r="O8">
        <v>2854.7812162162159</v>
      </c>
      <c r="P8">
        <v>16</v>
      </c>
      <c r="Q8">
        <f t="shared" si="4"/>
        <v>15.037243966756597</v>
      </c>
      <c r="R8" s="3" t="b">
        <f t="shared" si="5"/>
        <v>0</v>
      </c>
      <c r="S8" s="3" t="b">
        <f t="shared" si="6"/>
        <v>1</v>
      </c>
      <c r="T8">
        <f t="shared" si="7"/>
        <v>6.6623025414569567E-3</v>
      </c>
      <c r="U8">
        <f t="shared" si="8"/>
        <v>1.0858975750543861E-2</v>
      </c>
      <c r="V8">
        <f t="shared" si="9"/>
        <v>6.7397057482215292E-2</v>
      </c>
      <c r="W8" s="4" t="b">
        <f t="shared" si="10"/>
        <v>0</v>
      </c>
      <c r="X8" s="3" t="b">
        <f t="shared" si="11"/>
        <v>1</v>
      </c>
    </row>
    <row r="9" spans="1:24" x14ac:dyDescent="0.2">
      <c r="B9" t="s">
        <v>548</v>
      </c>
      <c r="C9" t="s">
        <v>549</v>
      </c>
      <c r="E9" t="str">
        <f t="shared" si="0"/>
        <v>Trollcoin</v>
      </c>
      <c r="F9">
        <v>2.38334E-6</v>
      </c>
      <c r="G9">
        <v>2.179388E-3</v>
      </c>
      <c r="H9">
        <f t="shared" si="1"/>
        <v>914.42597363364018</v>
      </c>
      <c r="I9">
        <f t="shared" si="2"/>
        <v>0</v>
      </c>
      <c r="J9" t="s">
        <v>1086</v>
      </c>
      <c r="K9">
        <f t="shared" si="3"/>
        <v>1</v>
      </c>
      <c r="L9">
        <v>8</v>
      </c>
      <c r="M9">
        <v>9553.4512605042</v>
      </c>
      <c r="N9">
        <v>11</v>
      </c>
      <c r="O9">
        <v>1060.1163865546218</v>
      </c>
      <c r="P9">
        <v>22</v>
      </c>
      <c r="Q9">
        <f t="shared" si="4"/>
        <v>14.748806026349035</v>
      </c>
      <c r="R9" s="3" t="b">
        <f t="shared" si="5"/>
        <v>0</v>
      </c>
      <c r="S9" s="3" t="b">
        <f t="shared" si="6"/>
        <v>1</v>
      </c>
      <c r="T9">
        <f t="shared" si="7"/>
        <v>4.7198554597042384E-3</v>
      </c>
      <c r="U9">
        <f t="shared" si="8"/>
        <v>2.1266961657603719E-2</v>
      </c>
      <c r="V9">
        <f t="shared" si="9"/>
        <v>0.13199501225866531</v>
      </c>
      <c r="W9" s="4" t="b">
        <f t="shared" si="10"/>
        <v>0</v>
      </c>
      <c r="X9" s="4" t="b">
        <f t="shared" si="11"/>
        <v>0</v>
      </c>
    </row>
    <row r="10" spans="1:24" x14ac:dyDescent="0.2">
      <c r="B10" t="s">
        <v>39</v>
      </c>
      <c r="C10" t="s">
        <v>40</v>
      </c>
      <c r="E10" t="str">
        <f t="shared" si="0"/>
        <v>Monero</v>
      </c>
      <c r="F10">
        <v>0.40571026294050699</v>
      </c>
      <c r="G10">
        <v>217.7325639</v>
      </c>
      <c r="H10">
        <f t="shared" si="1"/>
        <v>536.67009141429617</v>
      </c>
      <c r="I10">
        <f t="shared" si="2"/>
        <v>0</v>
      </c>
      <c r="J10" t="s">
        <v>998</v>
      </c>
      <c r="K10">
        <f t="shared" si="3"/>
        <v>1</v>
      </c>
      <c r="L10">
        <v>9</v>
      </c>
      <c r="M10">
        <v>1336.7310013057274</v>
      </c>
      <c r="N10">
        <v>29</v>
      </c>
      <c r="O10">
        <v>1004.2714167178956</v>
      </c>
      <c r="P10">
        <v>23</v>
      </c>
      <c r="Q10">
        <f t="shared" si="4"/>
        <v>9.7379653684045682</v>
      </c>
      <c r="R10" s="3" t="b">
        <f t="shared" si="5"/>
        <v>0</v>
      </c>
      <c r="S10" s="3" t="b">
        <f t="shared" si="6"/>
        <v>0</v>
      </c>
      <c r="T10">
        <f t="shared" si="7"/>
        <v>1.2794981383057109E-2</v>
      </c>
      <c r="U10">
        <f t="shared" si="8"/>
        <v>2.1473495145149707E-2</v>
      </c>
      <c r="V10">
        <f t="shared" si="9"/>
        <v>0.13327687803053079</v>
      </c>
      <c r="W10" s="4" t="b">
        <f t="shared" si="10"/>
        <v>0</v>
      </c>
      <c r="X10" s="4" t="b">
        <f t="shared" si="11"/>
        <v>0</v>
      </c>
    </row>
    <row r="11" spans="1:24" x14ac:dyDescent="0.2">
      <c r="B11" t="s">
        <v>373</v>
      </c>
      <c r="C11" t="s">
        <v>374</v>
      </c>
      <c r="E11" t="str">
        <f t="shared" si="0"/>
        <v>NavCoin</v>
      </c>
      <c r="F11">
        <v>7.3756899999999999E-4</v>
      </c>
      <c r="G11">
        <v>0.35872927999999998</v>
      </c>
      <c r="H11">
        <f t="shared" si="1"/>
        <v>486.36707887668814</v>
      </c>
      <c r="I11">
        <f t="shared" si="2"/>
        <v>0</v>
      </c>
      <c r="J11" t="s">
        <v>993</v>
      </c>
      <c r="K11">
        <f t="shared" si="3"/>
        <v>1</v>
      </c>
      <c r="L11">
        <v>10</v>
      </c>
      <c r="M11">
        <v>6677.7482621964864</v>
      </c>
      <c r="N11">
        <v>15</v>
      </c>
      <c r="O11">
        <v>4721.6821856666966</v>
      </c>
      <c r="P11">
        <v>12</v>
      </c>
      <c r="Q11">
        <f t="shared" si="4"/>
        <v>9.8057878805783911</v>
      </c>
      <c r="R11" s="3" t="b">
        <f t="shared" si="5"/>
        <v>0</v>
      </c>
      <c r="S11" s="3" t="b">
        <f t="shared" si="6"/>
        <v>0</v>
      </c>
      <c r="T11">
        <f t="shared" si="7"/>
        <v>4.9517689748595243E-3</v>
      </c>
      <c r="U11">
        <f t="shared" si="8"/>
        <v>8.753942283283328E-3</v>
      </c>
      <c r="V11">
        <f t="shared" si="9"/>
        <v>5.4332007439365754E-2</v>
      </c>
      <c r="W11" s="4" t="b">
        <f t="shared" si="10"/>
        <v>0</v>
      </c>
      <c r="X11" s="3" t="b">
        <f t="shared" si="11"/>
        <v>1</v>
      </c>
    </row>
    <row r="12" spans="1:24" x14ac:dyDescent="0.2">
      <c r="B12" t="s">
        <v>693</v>
      </c>
      <c r="C12" t="s">
        <v>694</v>
      </c>
      <c r="E12" t="str">
        <f t="shared" si="0"/>
        <v>OKCash</v>
      </c>
      <c r="F12">
        <v>7.3027200000000004E-5</v>
      </c>
      <c r="G12">
        <v>3.2822104999999997E-2</v>
      </c>
      <c r="H12">
        <f t="shared" si="1"/>
        <v>449.45041025809553</v>
      </c>
      <c r="I12">
        <f t="shared" si="2"/>
        <v>0</v>
      </c>
      <c r="J12" t="s">
        <v>1087</v>
      </c>
      <c r="K12">
        <f t="shared" si="3"/>
        <v>1</v>
      </c>
      <c r="L12">
        <v>11</v>
      </c>
      <c r="M12">
        <v>10527.393794520549</v>
      </c>
      <c r="N12">
        <v>9</v>
      </c>
      <c r="O12">
        <v>8162.0573013698631</v>
      </c>
      <c r="P12">
        <v>6</v>
      </c>
      <c r="Q12">
        <f t="shared" si="4"/>
        <v>9.9676502274980869</v>
      </c>
      <c r="R12" s="3" t="b">
        <f t="shared" si="5"/>
        <v>0</v>
      </c>
      <c r="S12" s="3" t="b">
        <f t="shared" si="6"/>
        <v>0</v>
      </c>
      <c r="T12">
        <f t="shared" si="7"/>
        <v>5.2350194347053061E-3</v>
      </c>
      <c r="U12">
        <f t="shared" si="8"/>
        <v>1.0128165438484788E-2</v>
      </c>
      <c r="V12">
        <f t="shared" si="9"/>
        <v>6.2861227792387106E-2</v>
      </c>
      <c r="W12" s="3" t="b">
        <f t="shared" si="10"/>
        <v>0</v>
      </c>
      <c r="X12" s="3" t="b">
        <f t="shared" si="11"/>
        <v>1</v>
      </c>
    </row>
    <row r="13" spans="1:24" x14ac:dyDescent="0.2">
      <c r="B13" t="s">
        <v>217</v>
      </c>
      <c r="C13" t="s">
        <v>218</v>
      </c>
      <c r="E13" t="str">
        <f t="shared" si="0"/>
        <v>GameCredits</v>
      </c>
      <c r="F13">
        <v>3.0647611533590399E-4</v>
      </c>
      <c r="G13">
        <v>0.13005307099999999</v>
      </c>
      <c r="H13">
        <f t="shared" si="1"/>
        <v>424.34977635193269</v>
      </c>
      <c r="I13">
        <f t="shared" si="2"/>
        <v>0</v>
      </c>
      <c r="J13" t="s">
        <v>1088</v>
      </c>
      <c r="K13">
        <f t="shared" si="3"/>
        <v>1</v>
      </c>
      <c r="L13">
        <v>12</v>
      </c>
      <c r="M13">
        <v>21755.406622378261</v>
      </c>
      <c r="N13">
        <v>5</v>
      </c>
      <c r="O13">
        <v>13592.385700674768</v>
      </c>
      <c r="P13">
        <v>4</v>
      </c>
      <c r="Q13">
        <f t="shared" si="4"/>
        <v>10.266526847224178</v>
      </c>
      <c r="R13" s="3" t="b">
        <f t="shared" si="5"/>
        <v>0</v>
      </c>
      <c r="S13" s="3" t="b">
        <f t="shared" si="6"/>
        <v>1</v>
      </c>
      <c r="T13">
        <f t="shared" si="7"/>
        <v>4.5597860670625167E-3</v>
      </c>
      <c r="U13">
        <f t="shared" si="8"/>
        <v>9.1227546606365249E-3</v>
      </c>
      <c r="V13">
        <f t="shared" si="9"/>
        <v>5.6621069462124293E-2</v>
      </c>
      <c r="W13" s="3" t="b">
        <f t="shared" si="10"/>
        <v>0</v>
      </c>
      <c r="X13" s="3" t="b">
        <f t="shared" si="11"/>
        <v>1</v>
      </c>
    </row>
    <row r="14" spans="1:24" x14ac:dyDescent="0.2">
      <c r="B14" t="s">
        <v>350</v>
      </c>
      <c r="C14" t="s">
        <v>351</v>
      </c>
      <c r="E14" t="str">
        <f t="shared" si="0"/>
        <v>EarthCoin</v>
      </c>
      <c r="F14">
        <v>6.7530221298170697E-6</v>
      </c>
      <c r="G14">
        <v>2.7348699999999999E-3</v>
      </c>
      <c r="H14">
        <f t="shared" si="1"/>
        <v>404.98460502958307</v>
      </c>
      <c r="I14">
        <f t="shared" si="2"/>
        <v>0</v>
      </c>
      <c r="J14" t="s">
        <v>1004</v>
      </c>
      <c r="K14">
        <f t="shared" si="3"/>
        <v>1</v>
      </c>
      <c r="L14">
        <v>13</v>
      </c>
      <c r="M14">
        <v>1479.4414814814816</v>
      </c>
      <c r="N14">
        <v>27</v>
      </c>
      <c r="O14">
        <v>636.73318518518511</v>
      </c>
      <c r="P14">
        <v>34</v>
      </c>
      <c r="Q14">
        <f t="shared" si="4"/>
        <v>10.614515857630201</v>
      </c>
      <c r="R14" t="b">
        <f t="shared" si="5"/>
        <v>0</v>
      </c>
      <c r="S14" s="3" t="b">
        <f t="shared" si="6"/>
        <v>1</v>
      </c>
      <c r="T14">
        <f t="shared" si="7"/>
        <v>1.2417098344420265E-2</v>
      </c>
      <c r="U14">
        <f t="shared" si="8"/>
        <v>2.2911064844020751E-2</v>
      </c>
      <c r="V14">
        <f t="shared" si="9"/>
        <v>0.142199263516533</v>
      </c>
      <c r="W14" s="4" t="b">
        <f t="shared" si="10"/>
        <v>0</v>
      </c>
      <c r="X14" s="4" t="b">
        <f t="shared" si="11"/>
        <v>0</v>
      </c>
    </row>
    <row r="15" spans="1:24" x14ac:dyDescent="0.2">
      <c r="B15" t="s">
        <v>827</v>
      </c>
      <c r="C15" t="s">
        <v>828</v>
      </c>
      <c r="E15" t="str">
        <f t="shared" si="0"/>
        <v>MonetaryUnit</v>
      </c>
      <c r="F15">
        <v>2.870296E-5</v>
      </c>
      <c r="G15">
        <v>6.4826390000000001E-3</v>
      </c>
      <c r="H15">
        <f t="shared" si="1"/>
        <v>225.85262983329943</v>
      </c>
      <c r="I15">
        <f t="shared" si="2"/>
        <v>0</v>
      </c>
      <c r="J15" t="s">
        <v>1089</v>
      </c>
      <c r="K15">
        <f t="shared" si="3"/>
        <v>1</v>
      </c>
      <c r="L15">
        <v>14</v>
      </c>
      <c r="M15">
        <v>17279.79094076655</v>
      </c>
      <c r="N15">
        <v>6</v>
      </c>
      <c r="O15">
        <v>13232.508710801394</v>
      </c>
      <c r="P15">
        <v>5</v>
      </c>
      <c r="Q15">
        <f t="shared" si="4"/>
        <v>6.3748726162624836</v>
      </c>
      <c r="R15" t="b">
        <f t="shared" si="5"/>
        <v>0</v>
      </c>
      <c r="S15" s="4" t="b">
        <f t="shared" si="6"/>
        <v>0</v>
      </c>
      <c r="T15">
        <f t="shared" si="7"/>
        <v>4.7840084958226635E-3</v>
      </c>
      <c r="U15">
        <f t="shared" si="8"/>
        <v>7.4966888114742225E-3</v>
      </c>
      <c r="V15">
        <f t="shared" si="9"/>
        <v>4.652876830744402E-2</v>
      </c>
      <c r="W15" s="3" t="b">
        <f t="shared" si="10"/>
        <v>1</v>
      </c>
      <c r="X15" s="3" t="b">
        <f t="shared" si="11"/>
        <v>1</v>
      </c>
    </row>
    <row r="16" spans="1:24" x14ac:dyDescent="0.2">
      <c r="B16" t="s">
        <v>900</v>
      </c>
      <c r="C16" t="s">
        <v>901</v>
      </c>
      <c r="E16" t="str">
        <f t="shared" si="0"/>
        <v>Bela</v>
      </c>
      <c r="F16">
        <v>1.6101799999999999E-5</v>
      </c>
      <c r="G16">
        <v>3.483318E-3</v>
      </c>
      <c r="H16">
        <f t="shared" si="1"/>
        <v>216.33096920841149</v>
      </c>
      <c r="I16">
        <f t="shared" si="2"/>
        <v>0</v>
      </c>
      <c r="J16" t="s">
        <v>1090</v>
      </c>
      <c r="K16">
        <f t="shared" si="3"/>
        <v>1</v>
      </c>
      <c r="L16">
        <v>15</v>
      </c>
      <c r="M16">
        <v>35941.121118012423</v>
      </c>
      <c r="N16">
        <v>4</v>
      </c>
      <c r="O16">
        <v>19834.950993788822</v>
      </c>
      <c r="P16">
        <v>3</v>
      </c>
      <c r="Q16">
        <f t="shared" si="4"/>
        <v>6.5422672139640579</v>
      </c>
      <c r="R16" t="b">
        <f t="shared" si="5"/>
        <v>0</v>
      </c>
      <c r="S16" s="4" t="b">
        <f t="shared" si="6"/>
        <v>0</v>
      </c>
      <c r="T16">
        <f t="shared" si="7"/>
        <v>3.4500871464984875E-3</v>
      </c>
      <c r="U16">
        <f t="shared" si="8"/>
        <v>8.3354545914989323E-3</v>
      </c>
      <c r="V16">
        <f t="shared" si="9"/>
        <v>5.1734631805906039E-2</v>
      </c>
      <c r="W16" s="3" t="b">
        <f t="shared" si="10"/>
        <v>0</v>
      </c>
      <c r="X16" s="3" t="b">
        <f t="shared" si="11"/>
        <v>1</v>
      </c>
    </row>
    <row r="17" spans="2:24" x14ac:dyDescent="0.2">
      <c r="B17" t="s">
        <v>121</v>
      </c>
      <c r="C17" t="s">
        <v>122</v>
      </c>
      <c r="E17" t="str">
        <f t="shared" si="0"/>
        <v>Syscoin</v>
      </c>
      <c r="F17">
        <v>6.2185378527007901E-4</v>
      </c>
      <c r="G17">
        <v>0.11554165199999999</v>
      </c>
      <c r="H17">
        <f t="shared" si="1"/>
        <v>185.8019597803345</v>
      </c>
      <c r="I17">
        <f t="shared" si="2"/>
        <v>0</v>
      </c>
      <c r="J17" t="s">
        <v>997</v>
      </c>
      <c r="K17">
        <f t="shared" si="3"/>
        <v>1</v>
      </c>
      <c r="L17">
        <v>16</v>
      </c>
      <c r="M17">
        <v>1658.1473062808952</v>
      </c>
      <c r="N17">
        <v>26</v>
      </c>
      <c r="O17">
        <v>1282.897546691024</v>
      </c>
      <c r="P17">
        <v>20</v>
      </c>
      <c r="Q17">
        <f t="shared" si="4"/>
        <v>5.9936116058172422</v>
      </c>
      <c r="R17" s="4" t="b">
        <f t="shared" si="5"/>
        <v>0</v>
      </c>
      <c r="S17" s="4" t="b">
        <f t="shared" si="6"/>
        <v>0</v>
      </c>
      <c r="T17">
        <f t="shared" si="7"/>
        <v>1.1504962800748529E-2</v>
      </c>
      <c r="U17">
        <f t="shared" si="8"/>
        <v>1.9331239711204224E-2</v>
      </c>
      <c r="V17">
        <f t="shared" si="9"/>
        <v>0.11998080702530908</v>
      </c>
      <c r="W17" s="4" t="b">
        <f t="shared" si="10"/>
        <v>0</v>
      </c>
      <c r="X17" s="4" t="b">
        <f t="shared" si="11"/>
        <v>0</v>
      </c>
    </row>
    <row r="18" spans="2:24" x14ac:dyDescent="0.2">
      <c r="B18" t="s">
        <v>542</v>
      </c>
      <c r="C18" t="s">
        <v>543</v>
      </c>
      <c r="E18" t="str">
        <f t="shared" si="0"/>
        <v>DopeCoin</v>
      </c>
      <c r="F18">
        <v>4.0332600000000001E-5</v>
      </c>
      <c r="G18">
        <v>6.164325E-3</v>
      </c>
      <c r="H18">
        <f t="shared" si="1"/>
        <v>152.83728299192217</v>
      </c>
      <c r="I18">
        <f t="shared" si="2"/>
        <v>0</v>
      </c>
      <c r="J18" t="s">
        <v>1091</v>
      </c>
      <c r="K18">
        <f t="shared" si="3"/>
        <v>1</v>
      </c>
      <c r="L18">
        <v>17</v>
      </c>
      <c r="M18">
        <v>6212.0073697270473</v>
      </c>
      <c r="N18">
        <v>17</v>
      </c>
      <c r="O18">
        <v>6212.0073697270473</v>
      </c>
      <c r="P18">
        <v>11</v>
      </c>
      <c r="Q18">
        <f t="shared" si="4"/>
        <v>5.2383746186747517</v>
      </c>
      <c r="R18" t="b">
        <f t="shared" si="5"/>
        <v>0</v>
      </c>
      <c r="S18" s="4" t="b">
        <f t="shared" si="6"/>
        <v>0</v>
      </c>
      <c r="T18">
        <f t="shared" si="7"/>
        <v>4.6967862160661438E-3</v>
      </c>
      <c r="U18">
        <f t="shared" si="8"/>
        <v>7.2586696066476762E-3</v>
      </c>
      <c r="V18">
        <f t="shared" si="9"/>
        <v>4.5051484040669366E-2</v>
      </c>
      <c r="W18" s="3" t="b">
        <f t="shared" si="10"/>
        <v>1</v>
      </c>
      <c r="X18" s="3" t="b">
        <f t="shared" si="11"/>
        <v>1</v>
      </c>
    </row>
    <row r="19" spans="2:24" x14ac:dyDescent="0.2">
      <c r="B19" t="s">
        <v>4</v>
      </c>
      <c r="C19" t="s">
        <v>5</v>
      </c>
      <c r="E19" t="str">
        <f t="shared" si="0"/>
        <v>Bitcoin</v>
      </c>
      <c r="F19">
        <v>260.93599999999998</v>
      </c>
      <c r="G19">
        <v>35968.993670000003</v>
      </c>
      <c r="H19">
        <f t="shared" si="1"/>
        <v>137.84603761075516</v>
      </c>
      <c r="I19">
        <f t="shared" si="2"/>
        <v>0</v>
      </c>
      <c r="J19" t="s">
        <v>1016</v>
      </c>
      <c r="K19">
        <f t="shared" si="3"/>
        <v>1</v>
      </c>
      <c r="L19">
        <v>18</v>
      </c>
      <c r="M19">
        <v>243.64854232455468</v>
      </c>
      <c r="N19">
        <v>64</v>
      </c>
      <c r="O19">
        <v>224.83914959990193</v>
      </c>
      <c r="P19">
        <v>51</v>
      </c>
      <c r="Q19">
        <f t="shared" si="4"/>
        <v>5.0024771713580494</v>
      </c>
      <c r="R19" t="b">
        <f t="shared" si="5"/>
        <v>0</v>
      </c>
      <c r="S19" s="4" t="b">
        <f t="shared" si="6"/>
        <v>0</v>
      </c>
      <c r="T19">
        <f t="shared" si="7"/>
        <v>3.1808111495600609E-2</v>
      </c>
      <c r="U19">
        <f t="shared" si="8"/>
        <v>4.3255323698674374E-2</v>
      </c>
      <c r="V19">
        <f t="shared" si="9"/>
        <v>0.26846745077088663</v>
      </c>
      <c r="W19" s="4" t="b">
        <f t="shared" si="10"/>
        <v>0</v>
      </c>
      <c r="X19" s="4" t="b">
        <f t="shared" si="11"/>
        <v>0</v>
      </c>
    </row>
    <row r="20" spans="2:24" x14ac:dyDescent="0.2">
      <c r="B20" t="s">
        <v>566</v>
      </c>
      <c r="C20" t="s">
        <v>567</v>
      </c>
      <c r="E20" t="str">
        <f t="shared" si="0"/>
        <v>Uniform Fiscal Object</v>
      </c>
      <c r="F20">
        <v>5.3329007406188702E-6</v>
      </c>
      <c r="G20">
        <v>6.5194899999999997E-4</v>
      </c>
      <c r="H20">
        <f t="shared" si="1"/>
        <v>122.25035336478865</v>
      </c>
      <c r="I20">
        <f t="shared" si="2"/>
        <v>0</v>
      </c>
      <c r="J20" t="s">
        <v>1092</v>
      </c>
      <c r="K20">
        <f t="shared" si="3"/>
        <v>1</v>
      </c>
      <c r="L20">
        <v>19</v>
      </c>
      <c r="M20">
        <v>1001.547842401501</v>
      </c>
      <c r="N20">
        <v>39</v>
      </c>
      <c r="O20">
        <v>603.06941838649152</v>
      </c>
      <c r="P20">
        <v>35</v>
      </c>
      <c r="Q20">
        <f t="shared" si="4"/>
        <v>4.6829772458285976</v>
      </c>
      <c r="R20" t="b">
        <f t="shared" si="5"/>
        <v>0</v>
      </c>
      <c r="S20" s="4" t="b">
        <f t="shared" si="6"/>
        <v>0</v>
      </c>
      <c r="T20">
        <f t="shared" si="7"/>
        <v>1.2698293760439593E-2</v>
      </c>
      <c r="U20">
        <f t="shared" si="8"/>
        <v>2.3498834693598196E-2</v>
      </c>
      <c r="V20">
        <f t="shared" si="9"/>
        <v>0.14584730171537511</v>
      </c>
      <c r="W20" s="4" t="b">
        <f t="shared" si="10"/>
        <v>0</v>
      </c>
      <c r="X20" s="4" t="b">
        <f t="shared" si="11"/>
        <v>0</v>
      </c>
    </row>
    <row r="21" spans="2:24" x14ac:dyDescent="0.2">
      <c r="B21" t="s">
        <v>707</v>
      </c>
      <c r="C21" t="s">
        <v>708</v>
      </c>
      <c r="E21" t="str">
        <f t="shared" si="0"/>
        <v>Bitcoin Scrypt</v>
      </c>
      <c r="F21">
        <v>3.3102899999999999E-4</v>
      </c>
      <c r="G21">
        <v>3.4701504000000001E-2</v>
      </c>
      <c r="H21">
        <f t="shared" si="1"/>
        <v>104.82919623356263</v>
      </c>
      <c r="I21">
        <f t="shared" si="2"/>
        <v>0</v>
      </c>
      <c r="J21" t="s">
        <v>1093</v>
      </c>
      <c r="K21">
        <f t="shared" si="3"/>
        <v>1</v>
      </c>
      <c r="L21">
        <v>20</v>
      </c>
      <c r="M21">
        <v>1392.3281646018929</v>
      </c>
      <c r="N21">
        <v>28</v>
      </c>
      <c r="O21">
        <v>390.18635829489261</v>
      </c>
      <c r="P21">
        <v>41</v>
      </c>
      <c r="Q21">
        <f t="shared" si="4"/>
        <v>4.2269837190952675</v>
      </c>
      <c r="R21" t="b">
        <f t="shared" si="5"/>
        <v>0</v>
      </c>
      <c r="S21" s="4" t="b">
        <f t="shared" si="6"/>
        <v>0</v>
      </c>
      <c r="T21">
        <f t="shared" si="7"/>
        <v>1.2722780566139553E-2</v>
      </c>
      <c r="U21">
        <f t="shared" si="8"/>
        <v>3.1004571837098253E-2</v>
      </c>
      <c r="V21">
        <f t="shared" si="9"/>
        <v>0.19243222918254768</v>
      </c>
      <c r="W21" s="4" t="b">
        <f t="shared" si="10"/>
        <v>0</v>
      </c>
      <c r="X21" s="4" t="b">
        <f t="shared" si="11"/>
        <v>0</v>
      </c>
    </row>
    <row r="22" spans="2:24" x14ac:dyDescent="0.2">
      <c r="B22" t="s">
        <v>207</v>
      </c>
      <c r="C22" t="s">
        <v>208</v>
      </c>
      <c r="E22" t="str">
        <f t="shared" si="0"/>
        <v>CloakCoin</v>
      </c>
      <c r="F22">
        <v>4.9361184903619097E-3</v>
      </c>
      <c r="G22">
        <v>0.48996466100000002</v>
      </c>
      <c r="H22">
        <f t="shared" si="1"/>
        <v>99.261122267767206</v>
      </c>
      <c r="I22">
        <f t="shared" si="2"/>
        <v>0</v>
      </c>
      <c r="J22" t="s">
        <v>1094</v>
      </c>
      <c r="K22">
        <f t="shared" si="3"/>
        <v>1</v>
      </c>
      <c r="L22">
        <v>21</v>
      </c>
      <c r="M22">
        <v>6337.2877228623793</v>
      </c>
      <c r="N22">
        <v>16</v>
      </c>
      <c r="O22">
        <v>6274.7689581164796</v>
      </c>
      <c r="P22">
        <v>10</v>
      </c>
      <c r="Q22">
        <f t="shared" si="4"/>
        <v>4.2025878379498218</v>
      </c>
      <c r="R22" t="b">
        <f t="shared" si="5"/>
        <v>0</v>
      </c>
      <c r="S22" s="4" t="b">
        <f t="shared" si="6"/>
        <v>0</v>
      </c>
      <c r="T22">
        <f t="shared" si="7"/>
        <v>4.8916825865684618E-3</v>
      </c>
      <c r="U22">
        <f t="shared" si="8"/>
        <v>7.9046735156426563E-3</v>
      </c>
      <c r="V22">
        <f t="shared" si="9"/>
        <v>4.9060956350807816E-2</v>
      </c>
      <c r="W22" s="3" t="b">
        <f t="shared" si="10"/>
        <v>1</v>
      </c>
      <c r="X22" s="3" t="b">
        <f t="shared" si="11"/>
        <v>1</v>
      </c>
    </row>
    <row r="23" spans="2:24" x14ac:dyDescent="0.2">
      <c r="B23" t="s">
        <v>25</v>
      </c>
      <c r="C23" t="s">
        <v>26</v>
      </c>
      <c r="E23" t="str">
        <f t="shared" si="0"/>
        <v>Dash</v>
      </c>
      <c r="F23">
        <v>1.6064591761737701</v>
      </c>
      <c r="G23">
        <v>139.93633270000001</v>
      </c>
      <c r="H23">
        <f t="shared" si="1"/>
        <v>87.108552010202558</v>
      </c>
      <c r="I23">
        <f t="shared" si="2"/>
        <v>0</v>
      </c>
      <c r="J23" t="s">
        <v>1002</v>
      </c>
      <c r="K23">
        <f t="shared" si="3"/>
        <v>1</v>
      </c>
      <c r="L23">
        <v>22</v>
      </c>
      <c r="M23">
        <v>929.74087565608943</v>
      </c>
      <c r="N23">
        <v>41</v>
      </c>
      <c r="O23">
        <v>673.54477671457494</v>
      </c>
      <c r="P23">
        <v>32</v>
      </c>
      <c r="Q23">
        <f t="shared" si="4"/>
        <v>3.8636857746460813</v>
      </c>
      <c r="R23" t="b">
        <f t="shared" si="5"/>
        <v>0</v>
      </c>
      <c r="S23" s="4" t="b">
        <f t="shared" si="6"/>
        <v>0</v>
      </c>
      <c r="T23">
        <f t="shared" si="7"/>
        <v>1.301175552497128E-2</v>
      </c>
      <c r="U23">
        <f t="shared" si="8"/>
        <v>2.3012575460247934E-2</v>
      </c>
      <c r="V23">
        <f t="shared" si="9"/>
        <v>0.14282929686351564</v>
      </c>
      <c r="W23" s="4" t="b">
        <f t="shared" si="10"/>
        <v>0</v>
      </c>
      <c r="X23" s="4" t="b">
        <f t="shared" si="11"/>
        <v>0</v>
      </c>
    </row>
    <row r="24" spans="2:24" x14ac:dyDescent="0.2">
      <c r="B24" t="s">
        <v>135</v>
      </c>
      <c r="C24" t="s">
        <v>136</v>
      </c>
      <c r="E24" t="str">
        <f t="shared" si="0"/>
        <v>BitBay</v>
      </c>
      <c r="F24">
        <v>6.7790300000000001E-3</v>
      </c>
      <c r="G24">
        <v>0.58179246100000004</v>
      </c>
      <c r="H24">
        <f t="shared" si="1"/>
        <v>85.822375915138309</v>
      </c>
      <c r="I24">
        <f t="shared" si="2"/>
        <v>0</v>
      </c>
      <c r="J24" t="s">
        <v>1011</v>
      </c>
      <c r="K24">
        <f t="shared" si="3"/>
        <v>1</v>
      </c>
      <c r="L24">
        <v>23</v>
      </c>
      <c r="M24">
        <v>1110.2753299513352</v>
      </c>
      <c r="N24">
        <v>37</v>
      </c>
      <c r="O24">
        <v>351.75207957480643</v>
      </c>
      <c r="P24">
        <v>44</v>
      </c>
      <c r="Q24">
        <f t="shared" si="4"/>
        <v>3.9796666250971393</v>
      </c>
      <c r="R24" t="b">
        <f t="shared" si="5"/>
        <v>0</v>
      </c>
      <c r="S24" s="4" t="b">
        <f t="shared" si="6"/>
        <v>0</v>
      </c>
      <c r="T24">
        <f t="shared" si="7"/>
        <v>1.2073946924492127E-2</v>
      </c>
      <c r="U24">
        <f t="shared" si="8"/>
        <v>3.2047364968967935E-2</v>
      </c>
      <c r="V24">
        <f t="shared" si="9"/>
        <v>0.19890440393136416</v>
      </c>
      <c r="W24" s="4" t="b">
        <f t="shared" si="10"/>
        <v>0</v>
      </c>
      <c r="X24" s="4" t="b">
        <f t="shared" si="11"/>
        <v>0</v>
      </c>
    </row>
    <row r="25" spans="2:24" x14ac:dyDescent="0.2">
      <c r="B25" t="s">
        <v>371</v>
      </c>
      <c r="C25" t="s">
        <v>372</v>
      </c>
      <c r="E25" t="str">
        <f t="shared" si="0"/>
        <v>FedoraCoin</v>
      </c>
      <c r="F25">
        <v>1.4849474980742399E-7</v>
      </c>
      <c r="G25">
        <v>1.24E-5</v>
      </c>
      <c r="H25">
        <f t="shared" si="1"/>
        <v>83.504635794066729</v>
      </c>
      <c r="I25">
        <f t="shared" si="2"/>
        <v>0</v>
      </c>
      <c r="J25" t="s">
        <v>1003</v>
      </c>
      <c r="K25">
        <f t="shared" si="3"/>
        <v>1</v>
      </c>
      <c r="L25">
        <v>24</v>
      </c>
      <c r="M25">
        <v>1157.5675675675675</v>
      </c>
      <c r="N25">
        <v>36</v>
      </c>
      <c r="O25">
        <v>665.54054054054052</v>
      </c>
      <c r="P25">
        <v>33</v>
      </c>
      <c r="Q25">
        <f t="shared" si="4"/>
        <v>4.0405468932612933</v>
      </c>
      <c r="R25" t="b">
        <f t="shared" si="5"/>
        <v>0</v>
      </c>
      <c r="S25" s="4" t="b">
        <f t="shared" si="6"/>
        <v>0</v>
      </c>
      <c r="T25">
        <f t="shared" si="7"/>
        <v>1.1902352971696891E-2</v>
      </c>
      <c r="U25">
        <f t="shared" si="8"/>
        <v>2.2583602522688817E-2</v>
      </c>
      <c r="V25">
        <f t="shared" si="9"/>
        <v>0.14016684375604477</v>
      </c>
      <c r="W25" s="4" t="b">
        <f t="shared" si="10"/>
        <v>0</v>
      </c>
      <c r="X25" s="4" t="b">
        <f t="shared" si="11"/>
        <v>0</v>
      </c>
    </row>
    <row r="26" spans="2:24" x14ac:dyDescent="0.2">
      <c r="B26" t="s">
        <v>568</v>
      </c>
      <c r="C26" t="s">
        <v>569</v>
      </c>
      <c r="E26" t="str">
        <f t="shared" si="0"/>
        <v>Bitcoin Plus</v>
      </c>
      <c r="F26">
        <v>0.1615</v>
      </c>
      <c r="G26">
        <v>12.774737249999999</v>
      </c>
      <c r="H26">
        <f t="shared" si="1"/>
        <v>79.100540247678012</v>
      </c>
      <c r="I26">
        <f t="shared" si="2"/>
        <v>0</v>
      </c>
      <c r="J26" t="s">
        <v>1116</v>
      </c>
      <c r="K26">
        <f t="shared" si="3"/>
        <v>1</v>
      </c>
      <c r="L26">
        <v>25</v>
      </c>
      <c r="M26">
        <v>1210.6176012383901</v>
      </c>
      <c r="N26">
        <v>34</v>
      </c>
      <c r="O26">
        <v>891.58071083591335</v>
      </c>
      <c r="P26">
        <v>26</v>
      </c>
      <c r="Q26">
        <f t="shared" si="4"/>
        <v>3.9869223915160288</v>
      </c>
      <c r="R26" t="b">
        <f t="shared" si="5"/>
        <v>0</v>
      </c>
      <c r="S26" t="b">
        <f t="shared" si="6"/>
        <v>0</v>
      </c>
      <c r="T26">
        <f t="shared" si="7"/>
        <v>1.2050242189767227E-2</v>
      </c>
      <c r="U26">
        <f t="shared" si="8"/>
        <v>2.139674271220746E-2</v>
      </c>
      <c r="V26">
        <f t="shared" si="9"/>
        <v>0.13280050822791387</v>
      </c>
      <c r="W26" s="4" t="b">
        <f t="shared" si="10"/>
        <v>0</v>
      </c>
      <c r="X26" s="4" t="b">
        <f t="shared" si="11"/>
        <v>0</v>
      </c>
    </row>
    <row r="27" spans="2:24" x14ac:dyDescent="0.2">
      <c r="B27" t="s">
        <v>7</v>
      </c>
      <c r="C27" t="s">
        <v>8</v>
      </c>
      <c r="E27" t="str">
        <f t="shared" si="0"/>
        <v>Litecoin</v>
      </c>
      <c r="F27">
        <v>1.9399722425533701</v>
      </c>
      <c r="G27">
        <v>144.0776023</v>
      </c>
      <c r="H27">
        <f t="shared" si="1"/>
        <v>74.267867931123916</v>
      </c>
      <c r="I27">
        <f t="shared" si="2"/>
        <v>0</v>
      </c>
      <c r="J27" t="s">
        <v>1023</v>
      </c>
      <c r="K27">
        <f t="shared" si="3"/>
        <v>1</v>
      </c>
      <c r="L27">
        <v>26</v>
      </c>
      <c r="M27">
        <v>198.28717647276153</v>
      </c>
      <c r="N27">
        <v>69</v>
      </c>
      <c r="O27">
        <v>131.85241238526319</v>
      </c>
      <c r="P27">
        <v>60</v>
      </c>
      <c r="Q27">
        <f t="shared" si="4"/>
        <v>3.8930737221960117</v>
      </c>
      <c r="R27" t="b">
        <f t="shared" si="5"/>
        <v>0</v>
      </c>
      <c r="S27" s="4" t="b">
        <f t="shared" si="6"/>
        <v>0</v>
      </c>
      <c r="T27">
        <f t="shared" si="7"/>
        <v>3.6252499657177341E-2</v>
      </c>
      <c r="U27">
        <f t="shared" si="8"/>
        <v>6.2696362676414791E-2</v>
      </c>
      <c r="V27">
        <f t="shared" si="9"/>
        <v>0.38912973528065131</v>
      </c>
      <c r="W27" s="4" t="b">
        <f t="shared" si="10"/>
        <v>0</v>
      </c>
      <c r="X27" s="4" t="b">
        <f t="shared" si="11"/>
        <v>0</v>
      </c>
    </row>
    <row r="28" spans="2:24" x14ac:dyDescent="0.2">
      <c r="B28" t="s">
        <v>95</v>
      </c>
      <c r="C28" t="s">
        <v>96</v>
      </c>
      <c r="E28" t="str">
        <f t="shared" si="0"/>
        <v>MonaCoin</v>
      </c>
      <c r="F28">
        <v>2.1006365582941E-2</v>
      </c>
      <c r="G28">
        <v>1.499243742</v>
      </c>
      <c r="H28">
        <f t="shared" si="1"/>
        <v>71.370924974166712</v>
      </c>
      <c r="I28">
        <f t="shared" si="2"/>
        <v>0</v>
      </c>
      <c r="J28" t="s">
        <v>1006</v>
      </c>
      <c r="K28">
        <f t="shared" si="3"/>
        <v>1</v>
      </c>
      <c r="L28">
        <v>27</v>
      </c>
      <c r="M28">
        <v>782.92963761556859</v>
      </c>
      <c r="N28">
        <v>44</v>
      </c>
      <c r="O28">
        <v>488.43155498671217</v>
      </c>
      <c r="P28">
        <v>37</v>
      </c>
      <c r="Q28">
        <f t="shared" si="4"/>
        <v>3.8851108352873012</v>
      </c>
      <c r="R28" t="b">
        <f t="shared" si="5"/>
        <v>0</v>
      </c>
      <c r="S28" s="4" t="b">
        <f t="shared" si="6"/>
        <v>0</v>
      </c>
      <c r="T28">
        <f t="shared" si="7"/>
        <v>1.4398135836393471E-2</v>
      </c>
      <c r="U28">
        <f t="shared" si="8"/>
        <v>2.7445821770811066E-2</v>
      </c>
      <c r="V28">
        <f t="shared" si="9"/>
        <v>0.1703445766918989</v>
      </c>
      <c r="W28" s="4" t="b">
        <f t="shared" si="10"/>
        <v>0</v>
      </c>
      <c r="X28" s="4" t="b">
        <f t="shared" si="11"/>
        <v>0</v>
      </c>
    </row>
    <row r="29" spans="2:24" x14ac:dyDescent="0.2">
      <c r="B29" t="s">
        <v>17</v>
      </c>
      <c r="C29" t="s">
        <v>18</v>
      </c>
      <c r="E29" t="str">
        <f t="shared" si="0"/>
        <v>Stellar</v>
      </c>
      <c r="F29">
        <v>4.40824504993225E-3</v>
      </c>
      <c r="G29">
        <v>0.28139066499999998</v>
      </c>
      <c r="H29">
        <f t="shared" si="1"/>
        <v>63.832809159355755</v>
      </c>
      <c r="I29">
        <f t="shared" si="2"/>
        <v>0</v>
      </c>
      <c r="J29" t="s">
        <v>1028</v>
      </c>
      <c r="K29">
        <f t="shared" si="3"/>
        <v>1</v>
      </c>
      <c r="L29">
        <v>28</v>
      </c>
      <c r="M29">
        <v>198.61940522815769</v>
      </c>
      <c r="N29">
        <v>68</v>
      </c>
      <c r="O29">
        <v>112.11114763358208</v>
      </c>
      <c r="P29">
        <v>65</v>
      </c>
      <c r="Q29">
        <f t="shared" si="4"/>
        <v>3.6034650331894378</v>
      </c>
      <c r="R29" t="b">
        <f t="shared" si="5"/>
        <v>0</v>
      </c>
      <c r="S29" s="4" t="b">
        <f t="shared" si="6"/>
        <v>0</v>
      </c>
      <c r="T29">
        <f t="shared" si="7"/>
        <v>3.6724093694067504E-2</v>
      </c>
      <c r="U29">
        <f t="shared" si="8"/>
        <v>6.8064321807758302E-2</v>
      </c>
      <c r="V29">
        <f t="shared" si="9"/>
        <v>0.42244638120089117</v>
      </c>
      <c r="W29" s="4" t="b">
        <f t="shared" si="10"/>
        <v>0</v>
      </c>
      <c r="X29" s="4" t="b">
        <f t="shared" si="11"/>
        <v>0</v>
      </c>
    </row>
    <row r="30" spans="2:24" x14ac:dyDescent="0.2">
      <c r="B30" t="s">
        <v>254</v>
      </c>
      <c r="C30" t="s">
        <v>255</v>
      </c>
      <c r="E30" t="str">
        <f t="shared" si="0"/>
        <v>Burst</v>
      </c>
      <c r="F30">
        <v>4.0445079999999999E-4</v>
      </c>
      <c r="G30">
        <v>2.4501690999999999E-2</v>
      </c>
      <c r="H30">
        <f t="shared" si="1"/>
        <v>60.580152147059664</v>
      </c>
      <c r="I30">
        <f t="shared" si="2"/>
        <v>0</v>
      </c>
      <c r="J30" t="s">
        <v>1022</v>
      </c>
      <c r="K30">
        <f t="shared" si="3"/>
        <v>1</v>
      </c>
      <c r="L30">
        <v>29</v>
      </c>
      <c r="M30">
        <v>301.48749786747965</v>
      </c>
      <c r="N30">
        <v>59</v>
      </c>
      <c r="O30">
        <v>134.03309918877687</v>
      </c>
      <c r="P30">
        <v>59</v>
      </c>
      <c r="Q30">
        <f t="shared" si="4"/>
        <v>3.5419847021466335</v>
      </c>
      <c r="R30" t="b">
        <f t="shared" si="5"/>
        <v>0</v>
      </c>
      <c r="S30" s="4" t="b">
        <f t="shared" si="6"/>
        <v>0</v>
      </c>
      <c r="T30">
        <f t="shared" si="7"/>
        <v>2.7884339219638857E-2</v>
      </c>
      <c r="U30">
        <f t="shared" si="8"/>
        <v>6.2721668840743205E-2</v>
      </c>
      <c r="V30">
        <f t="shared" si="9"/>
        <v>0.38928679991096982</v>
      </c>
      <c r="W30" s="4" t="b">
        <f t="shared" si="10"/>
        <v>0</v>
      </c>
      <c r="X30" s="4" t="b">
        <f t="shared" si="11"/>
        <v>0</v>
      </c>
    </row>
    <row r="31" spans="2:24" x14ac:dyDescent="0.2">
      <c r="B31" t="s">
        <v>61</v>
      </c>
      <c r="C31" t="s">
        <v>62</v>
      </c>
      <c r="E31" t="str">
        <f t="shared" si="0"/>
        <v>ReddCoin</v>
      </c>
      <c r="F31">
        <v>3.06385743023092E-5</v>
      </c>
      <c r="G31">
        <v>1.8438689999999999E-3</v>
      </c>
      <c r="H31">
        <f t="shared" si="1"/>
        <v>60.181292438957556</v>
      </c>
      <c r="I31">
        <f t="shared" si="2"/>
        <v>0</v>
      </c>
      <c r="J31" t="s">
        <v>1009</v>
      </c>
      <c r="K31">
        <f t="shared" si="3"/>
        <v>1</v>
      </c>
      <c r="L31">
        <v>30</v>
      </c>
      <c r="M31">
        <v>998.84633986928111</v>
      </c>
      <c r="N31">
        <v>40</v>
      </c>
      <c r="O31">
        <v>397.34006535947714</v>
      </c>
      <c r="P31">
        <v>40</v>
      </c>
      <c r="Q31">
        <f t="shared" si="4"/>
        <v>3.6399975265498519</v>
      </c>
      <c r="R31" t="b">
        <f t="shared" si="5"/>
        <v>0</v>
      </c>
      <c r="S31" s="4" t="b">
        <f t="shared" si="6"/>
        <v>0</v>
      </c>
      <c r="T31">
        <f t="shared" si="7"/>
        <v>1.2414321908235441E-2</v>
      </c>
      <c r="U31">
        <f t="shared" si="8"/>
        <v>3.1207524941592804E-2</v>
      </c>
      <c r="V31">
        <f t="shared" si="9"/>
        <v>0.19369187303515767</v>
      </c>
      <c r="W31" s="4" t="b">
        <f t="shared" si="10"/>
        <v>0</v>
      </c>
      <c r="X31" s="4" t="b">
        <f t="shared" si="11"/>
        <v>0</v>
      </c>
    </row>
    <row r="32" spans="2:24" x14ac:dyDescent="0.2">
      <c r="B32" t="s">
        <v>47</v>
      </c>
      <c r="C32" t="s">
        <v>48</v>
      </c>
      <c r="E32" t="str">
        <f t="shared" si="0"/>
        <v>Bytecoin</v>
      </c>
      <c r="F32">
        <v>7.7932000654802007E-6</v>
      </c>
      <c r="G32">
        <v>4.22481E-4</v>
      </c>
      <c r="H32">
        <f t="shared" si="1"/>
        <v>54.211491614512738</v>
      </c>
      <c r="I32">
        <f t="shared" si="2"/>
        <v>0</v>
      </c>
      <c r="J32" t="s">
        <v>999</v>
      </c>
      <c r="K32">
        <f t="shared" si="3"/>
        <v>1</v>
      </c>
      <c r="L32">
        <v>31</v>
      </c>
      <c r="M32">
        <v>8665.7015404364574</v>
      </c>
      <c r="N32">
        <v>12</v>
      </c>
      <c r="O32">
        <v>833.50911424903722</v>
      </c>
      <c r="P32">
        <v>27</v>
      </c>
      <c r="Q32">
        <f t="shared" si="4"/>
        <v>3.3882182259070457</v>
      </c>
      <c r="R32" t="b">
        <f t="shared" si="5"/>
        <v>0</v>
      </c>
      <c r="S32" t="b">
        <f t="shared" si="6"/>
        <v>0</v>
      </c>
      <c r="T32">
        <f t="shared" si="7"/>
        <v>4.769761933348507E-3</v>
      </c>
      <c r="U32">
        <f t="shared" si="8"/>
        <v>2.2039795433936481E-2</v>
      </c>
      <c r="V32">
        <f t="shared" si="9"/>
        <v>0.13679166377021215</v>
      </c>
      <c r="W32" s="4" t="b">
        <f t="shared" si="10"/>
        <v>0</v>
      </c>
      <c r="X32" s="4" t="b">
        <f t="shared" si="11"/>
        <v>0</v>
      </c>
    </row>
    <row r="33" spans="2:24" x14ac:dyDescent="0.2">
      <c r="B33" t="s">
        <v>47</v>
      </c>
      <c r="C33" t="s">
        <v>927</v>
      </c>
      <c r="E33" t="str">
        <f t="shared" si="0"/>
        <v>Bytecoin</v>
      </c>
      <c r="F33">
        <v>7.7932000654802007E-6</v>
      </c>
      <c r="G33">
        <v>4.22481E-4</v>
      </c>
      <c r="H33">
        <f t="shared" si="1"/>
        <v>54.211491614512738</v>
      </c>
      <c r="I33">
        <f t="shared" si="2"/>
        <v>0</v>
      </c>
      <c r="J33" t="s">
        <v>999</v>
      </c>
      <c r="K33">
        <f t="shared" si="3"/>
        <v>0</v>
      </c>
      <c r="L33">
        <v>32</v>
      </c>
      <c r="M33">
        <v>8665.7015404364574</v>
      </c>
      <c r="N33">
        <v>13</v>
      </c>
      <c r="O33">
        <v>833.50911424903722</v>
      </c>
      <c r="P33">
        <v>28</v>
      </c>
      <c r="Q33">
        <f t="shared" si="4"/>
        <v>3.4975155880330799</v>
      </c>
      <c r="R33" t="b">
        <f t="shared" si="5"/>
        <v>0</v>
      </c>
      <c r="S33" t="b">
        <f t="shared" si="6"/>
        <v>0</v>
      </c>
      <c r="T33">
        <f t="shared" si="7"/>
        <v>4.4028571692447758E-3</v>
      </c>
      <c r="U33">
        <f t="shared" si="8"/>
        <v>2.1252659882724463E-2</v>
      </c>
      <c r="V33">
        <f t="shared" si="9"/>
        <v>0.13190624720699029</v>
      </c>
      <c r="W33" s="4" t="b">
        <f t="shared" si="10"/>
        <v>0</v>
      </c>
      <c r="X33" s="4" t="b">
        <f t="shared" si="11"/>
        <v>0</v>
      </c>
    </row>
    <row r="34" spans="2:24" x14ac:dyDescent="0.2">
      <c r="B34" t="s">
        <v>412</v>
      </c>
      <c r="C34" t="s">
        <v>413</v>
      </c>
      <c r="E34" t="str">
        <f t="shared" si="0"/>
        <v>I/O Coin</v>
      </c>
      <c r="F34">
        <v>1.61047001060873E-3</v>
      </c>
      <c r="G34">
        <v>8.6842889000000006E-2</v>
      </c>
      <c r="H34">
        <f t="shared" si="1"/>
        <v>53.923940481931041</v>
      </c>
      <c r="I34">
        <f t="shared" si="2"/>
        <v>0</v>
      </c>
      <c r="J34" t="s">
        <v>992</v>
      </c>
      <c r="K34">
        <f t="shared" ref="K34:K65" si="12">IF(C34=J34,1,0)</f>
        <v>1</v>
      </c>
      <c r="L34">
        <v>33</v>
      </c>
      <c r="M34">
        <v>11301.057548417544</v>
      </c>
      <c r="N34">
        <v>8</v>
      </c>
      <c r="O34">
        <v>6502.2370053462655</v>
      </c>
      <c r="P34">
        <v>9</v>
      </c>
      <c r="Q34">
        <f t="shared" si="4"/>
        <v>3.5876815239994446</v>
      </c>
      <c r="R34" t="b">
        <f t="shared" si="5"/>
        <v>0</v>
      </c>
      <c r="S34" t="b">
        <f t="shared" si="6"/>
        <v>0</v>
      </c>
      <c r="T34">
        <f t="shared" si="7"/>
        <v>5.4862122181372035E-3</v>
      </c>
      <c r="U34">
        <f t="shared" si="8"/>
        <v>8.4757155215655303E-3</v>
      </c>
      <c r="V34">
        <f t="shared" si="9"/>
        <v>5.2605171917917436E-2</v>
      </c>
      <c r="W34" s="3" t="b">
        <f t="shared" si="10"/>
        <v>0</v>
      </c>
      <c r="X34" s="3" t="b">
        <f t="shared" si="11"/>
        <v>1</v>
      </c>
    </row>
    <row r="35" spans="2:24" x14ac:dyDescent="0.2">
      <c r="B35" t="s">
        <v>329</v>
      </c>
      <c r="C35" t="s">
        <v>330</v>
      </c>
      <c r="E35" t="str">
        <f t="shared" si="0"/>
        <v>Myriad</v>
      </c>
      <c r="F35">
        <v>6.8764372877995605E-5</v>
      </c>
      <c r="G35">
        <v>3.6713409999999998E-3</v>
      </c>
      <c r="H35">
        <f t="shared" si="1"/>
        <v>53.390161886793244</v>
      </c>
      <c r="I35">
        <f t="shared" si="2"/>
        <v>0</v>
      </c>
      <c r="J35" t="s">
        <v>1014</v>
      </c>
      <c r="K35">
        <f t="shared" si="12"/>
        <v>1</v>
      </c>
      <c r="L35">
        <v>34</v>
      </c>
      <c r="M35">
        <v>885.55087209302314</v>
      </c>
      <c r="N35">
        <v>43</v>
      </c>
      <c r="O35">
        <v>282.51744186046511</v>
      </c>
      <c r="P35">
        <v>47</v>
      </c>
      <c r="Q35">
        <f t="shared" si="4"/>
        <v>3.6598094841753435</v>
      </c>
      <c r="R35" t="b">
        <f t="shared" si="5"/>
        <v>0</v>
      </c>
      <c r="S35" t="b">
        <f t="shared" si="6"/>
        <v>0</v>
      </c>
      <c r="T35">
        <f t="shared" si="7"/>
        <v>1.3025659038274365E-2</v>
      </c>
      <c r="U35">
        <f t="shared" si="8"/>
        <v>3.7354123766184688E-2</v>
      </c>
      <c r="V35">
        <f t="shared" si="9"/>
        <v>0.23184120533110539</v>
      </c>
      <c r="W35" s="4" t="b">
        <f t="shared" si="10"/>
        <v>0</v>
      </c>
      <c r="X35" s="4" t="b">
        <f t="shared" si="11"/>
        <v>0</v>
      </c>
    </row>
    <row r="36" spans="2:24" x14ac:dyDescent="0.2">
      <c r="B36" t="s">
        <v>179</v>
      </c>
      <c r="C36" t="s">
        <v>180</v>
      </c>
      <c r="E36" t="str">
        <f t="shared" si="0"/>
        <v>Rubycoin</v>
      </c>
      <c r="F36">
        <v>2.0001640794581098E-3</v>
      </c>
      <c r="G36">
        <v>0.103096148</v>
      </c>
      <c r="H36">
        <f t="shared" si="1"/>
        <v>51.543845356892469</v>
      </c>
      <c r="I36">
        <f t="shared" si="2"/>
        <v>0</v>
      </c>
      <c r="J36" t="s">
        <v>1000</v>
      </c>
      <c r="K36">
        <f t="shared" si="12"/>
        <v>1</v>
      </c>
      <c r="L36">
        <v>35</v>
      </c>
      <c r="M36">
        <v>1235.9219953963775</v>
      </c>
      <c r="N36">
        <v>32</v>
      </c>
      <c r="O36">
        <v>771.88333356664759</v>
      </c>
      <c r="P36">
        <v>30</v>
      </c>
      <c r="Q36">
        <f t="shared" si="4"/>
        <v>3.6371665070387831</v>
      </c>
      <c r="R36" t="b">
        <f t="shared" si="5"/>
        <v>0</v>
      </c>
      <c r="S36" t="b">
        <f t="shared" si="6"/>
        <v>0</v>
      </c>
      <c r="T36">
        <f t="shared" si="7"/>
        <v>1.2541244558908374E-2</v>
      </c>
      <c r="U36">
        <f t="shared" si="8"/>
        <v>2.1419471848080494E-2</v>
      </c>
      <c r="V36">
        <f t="shared" si="9"/>
        <v>0.13294157833545869</v>
      </c>
      <c r="W36" s="4" t="b">
        <f t="shared" si="10"/>
        <v>0</v>
      </c>
      <c r="X36" s="4" t="b">
        <f t="shared" si="11"/>
        <v>0</v>
      </c>
    </row>
    <row r="37" spans="2:24" x14ac:dyDescent="0.2">
      <c r="B37" t="s">
        <v>618</v>
      </c>
      <c r="C37" t="s">
        <v>619</v>
      </c>
      <c r="E37" t="str">
        <f t="shared" si="0"/>
        <v>Phoenixcoin</v>
      </c>
      <c r="F37">
        <v>2.5573020473653298E-4</v>
      </c>
      <c r="G37">
        <v>1.2329156000000001E-2</v>
      </c>
      <c r="H37">
        <f t="shared" si="1"/>
        <v>48.211575213425263</v>
      </c>
      <c r="I37">
        <f t="shared" si="2"/>
        <v>0</v>
      </c>
      <c r="J37" t="s">
        <v>1095</v>
      </c>
      <c r="K37">
        <f t="shared" si="12"/>
        <v>1</v>
      </c>
      <c r="L37">
        <v>36</v>
      </c>
      <c r="M37">
        <v>309.50449301998196</v>
      </c>
      <c r="N37">
        <v>57</v>
      </c>
      <c r="O37">
        <v>89.250842685645011</v>
      </c>
      <c r="P37">
        <v>70</v>
      </c>
      <c r="Q37">
        <f t="shared" si="4"/>
        <v>3.4992272332324785</v>
      </c>
      <c r="R37" t="b">
        <f t="shared" si="5"/>
        <v>0</v>
      </c>
      <c r="S37" t="b">
        <f t="shared" si="6"/>
        <v>0</v>
      </c>
      <c r="T37">
        <f t="shared" si="7"/>
        <v>2.8115114908535816E-2</v>
      </c>
      <c r="U37">
        <f t="shared" si="8"/>
        <v>7.939100710422696E-2</v>
      </c>
      <c r="V37">
        <f t="shared" si="9"/>
        <v>0.4927463134915428</v>
      </c>
      <c r="W37" s="4" t="b">
        <f t="shared" si="10"/>
        <v>0</v>
      </c>
      <c r="X37" s="4" t="b">
        <f t="shared" si="11"/>
        <v>0</v>
      </c>
    </row>
    <row r="38" spans="2:24" x14ac:dyDescent="0.2">
      <c r="B38" t="s">
        <v>467</v>
      </c>
      <c r="C38" t="s">
        <v>468</v>
      </c>
      <c r="E38" t="str">
        <f t="shared" si="0"/>
        <v>Sexcoin</v>
      </c>
      <c r="F38">
        <v>1.9500547188067201E-4</v>
      </c>
      <c r="G38">
        <v>8.1397250000000004E-3</v>
      </c>
      <c r="H38">
        <f t="shared" si="1"/>
        <v>41.741008195815503</v>
      </c>
      <c r="I38">
        <f t="shared" si="2"/>
        <v>0</v>
      </c>
      <c r="J38" t="s">
        <v>1096</v>
      </c>
      <c r="K38">
        <f t="shared" si="12"/>
        <v>1</v>
      </c>
      <c r="L38">
        <v>37</v>
      </c>
      <c r="M38">
        <v>1217.7123663495809</v>
      </c>
      <c r="N38">
        <v>33</v>
      </c>
      <c r="O38">
        <v>1165.5496012922745</v>
      </c>
      <c r="P38">
        <v>21</v>
      </c>
      <c r="Q38">
        <f t="shared" si="4"/>
        <v>3.1137445629943015</v>
      </c>
      <c r="R38" t="b">
        <f t="shared" si="5"/>
        <v>0</v>
      </c>
      <c r="S38" t="b">
        <f t="shared" si="6"/>
        <v>0</v>
      </c>
      <c r="T38">
        <f t="shared" si="7"/>
        <v>1.2343065115911067E-2</v>
      </c>
      <c r="U38">
        <f t="shared" si="8"/>
        <v>2.0264300715182416E-2</v>
      </c>
      <c r="V38">
        <f t="shared" si="9"/>
        <v>0.12577192099076592</v>
      </c>
      <c r="W38" s="4" t="b">
        <f t="shared" si="10"/>
        <v>0</v>
      </c>
      <c r="X38" s="4" t="b">
        <f t="shared" si="11"/>
        <v>0</v>
      </c>
    </row>
    <row r="39" spans="2:24" x14ac:dyDescent="0.2">
      <c r="B39" t="s">
        <v>93</v>
      </c>
      <c r="C39" t="s">
        <v>94</v>
      </c>
      <c r="E39" t="str">
        <f t="shared" si="0"/>
        <v>Unobtanium</v>
      </c>
      <c r="F39">
        <v>1.9007733711791299</v>
      </c>
      <c r="G39">
        <v>77.410500580000004</v>
      </c>
      <c r="H39">
        <f t="shared" si="1"/>
        <v>40.725791803353708</v>
      </c>
      <c r="I39">
        <f t="shared" si="2"/>
        <v>0</v>
      </c>
      <c r="J39" t="s">
        <v>1033</v>
      </c>
      <c r="K39">
        <f t="shared" si="12"/>
        <v>1</v>
      </c>
      <c r="L39">
        <v>38</v>
      </c>
      <c r="M39">
        <v>2466.5067727319288</v>
      </c>
      <c r="N39">
        <v>24</v>
      </c>
      <c r="O39">
        <v>86.131228424074976</v>
      </c>
      <c r="P39">
        <v>72</v>
      </c>
      <c r="Q39">
        <f t="shared" si="4"/>
        <v>3.1201211462246792</v>
      </c>
      <c r="R39" t="b">
        <f t="shared" si="5"/>
        <v>0</v>
      </c>
      <c r="S39" t="b">
        <f t="shared" si="6"/>
        <v>0</v>
      </c>
      <c r="T39">
        <f t="shared" si="7"/>
        <v>8.3789215157013541E-3</v>
      </c>
      <c r="U39">
        <f t="shared" si="8"/>
        <v>7.9981314732570807E-2</v>
      </c>
      <c r="V39">
        <f t="shared" si="9"/>
        <v>0.49641010260698376</v>
      </c>
      <c r="W39" s="4" t="b">
        <f t="shared" si="10"/>
        <v>0</v>
      </c>
      <c r="X39" s="4" t="b">
        <f t="shared" si="11"/>
        <v>0</v>
      </c>
    </row>
    <row r="40" spans="2:24" x14ac:dyDescent="0.2">
      <c r="B40" t="s">
        <v>139</v>
      </c>
      <c r="C40" t="s">
        <v>140</v>
      </c>
      <c r="E40" t="str">
        <f t="shared" si="0"/>
        <v>Vertcoin</v>
      </c>
      <c r="F40">
        <v>1.5053032068799301E-2</v>
      </c>
      <c r="G40">
        <v>0.59900495399999998</v>
      </c>
      <c r="H40">
        <f t="shared" si="1"/>
        <v>39.792976674883242</v>
      </c>
      <c r="I40">
        <f t="shared" si="2"/>
        <v>0</v>
      </c>
      <c r="J40" t="s">
        <v>1008</v>
      </c>
      <c r="K40">
        <f t="shared" si="12"/>
        <v>1</v>
      </c>
      <c r="L40">
        <v>39</v>
      </c>
      <c r="M40">
        <v>650.71069961187891</v>
      </c>
      <c r="N40">
        <v>47</v>
      </c>
      <c r="O40">
        <v>473.72608667808589</v>
      </c>
      <c r="P40">
        <v>39</v>
      </c>
      <c r="Q40">
        <f t="shared" si="4"/>
        <v>3.1288832466138037</v>
      </c>
      <c r="R40" t="b">
        <f t="shared" si="5"/>
        <v>0</v>
      </c>
      <c r="S40" t="b">
        <f t="shared" si="6"/>
        <v>0</v>
      </c>
      <c r="T40">
        <f t="shared" si="7"/>
        <v>1.6217946770594412E-2</v>
      </c>
      <c r="U40">
        <f t="shared" si="8"/>
        <v>2.684662946710601E-2</v>
      </c>
      <c r="V40">
        <f t="shared" si="9"/>
        <v>0.16662564416424425</v>
      </c>
      <c r="W40" s="4" t="b">
        <f t="shared" si="10"/>
        <v>0</v>
      </c>
      <c r="X40" s="4" t="b">
        <f t="shared" si="11"/>
        <v>0</v>
      </c>
    </row>
    <row r="41" spans="2:24" x14ac:dyDescent="0.2">
      <c r="B41" t="s">
        <v>428</v>
      </c>
      <c r="C41" t="s">
        <v>429</v>
      </c>
      <c r="E41" t="str">
        <f t="shared" si="0"/>
        <v>ExclusiveCoin</v>
      </c>
      <c r="F41">
        <v>2.93224E-3</v>
      </c>
      <c r="G41">
        <v>0.11305881199999999</v>
      </c>
      <c r="H41">
        <f t="shared" si="1"/>
        <v>38.557148118844296</v>
      </c>
      <c r="I41">
        <f t="shared" si="2"/>
        <v>0</v>
      </c>
      <c r="J41" t="s">
        <v>1097</v>
      </c>
      <c r="K41">
        <f t="shared" si="12"/>
        <v>1</v>
      </c>
      <c r="L41">
        <v>40</v>
      </c>
      <c r="M41">
        <v>1269.2198101110414</v>
      </c>
      <c r="N41">
        <v>30</v>
      </c>
      <c r="O41">
        <v>990.92027085095344</v>
      </c>
      <c r="P41">
        <v>25</v>
      </c>
      <c r="Q41">
        <f t="shared" si="4"/>
        <v>3.1094474289390557</v>
      </c>
      <c r="R41" t="b">
        <f t="shared" si="5"/>
        <v>0</v>
      </c>
      <c r="S41" t="b">
        <f t="shared" si="6"/>
        <v>0</v>
      </c>
      <c r="T41">
        <f t="shared" si="7"/>
        <v>1.3026375101950909E-2</v>
      </c>
      <c r="U41">
        <f t="shared" si="8"/>
        <v>2.0021792452547559E-2</v>
      </c>
      <c r="V41">
        <f t="shared" si="9"/>
        <v>0.12426677504586453</v>
      </c>
      <c r="W41" s="4" t="b">
        <f t="shared" si="10"/>
        <v>0</v>
      </c>
      <c r="X41" s="4" t="b">
        <f t="shared" si="11"/>
        <v>0</v>
      </c>
    </row>
    <row r="42" spans="2:24" x14ac:dyDescent="0.2">
      <c r="B42" t="s">
        <v>6</v>
      </c>
      <c r="C42" t="s">
        <v>6</v>
      </c>
      <c r="E42" t="str">
        <f t="shared" si="0"/>
        <v>XRP</v>
      </c>
      <c r="F42">
        <v>1.8855E-2</v>
      </c>
      <c r="G42">
        <v>0.70636618399999995</v>
      </c>
      <c r="H42">
        <f t="shared" si="1"/>
        <v>37.463069954919114</v>
      </c>
      <c r="I42">
        <f t="shared" si="2"/>
        <v>0</v>
      </c>
      <c r="J42" t="s">
        <v>1026</v>
      </c>
      <c r="K42">
        <f t="shared" si="12"/>
        <v>1</v>
      </c>
      <c r="L42">
        <v>41</v>
      </c>
      <c r="M42">
        <v>180.24131530098117</v>
      </c>
      <c r="N42">
        <v>73</v>
      </c>
      <c r="O42">
        <v>120.92495359321136</v>
      </c>
      <c r="P42">
        <v>63</v>
      </c>
      <c r="Q42">
        <f t="shared" si="4"/>
        <v>3.0967457019187172</v>
      </c>
      <c r="R42" t="b">
        <f t="shared" si="5"/>
        <v>0</v>
      </c>
      <c r="S42" t="b">
        <f t="shared" si="6"/>
        <v>0</v>
      </c>
      <c r="T42">
        <f t="shared" si="7"/>
        <v>3.7696798520356886E-2</v>
      </c>
      <c r="U42">
        <f t="shared" si="8"/>
        <v>6.5106627202029033E-2</v>
      </c>
      <c r="V42">
        <f t="shared" si="9"/>
        <v>0.40408922506236772</v>
      </c>
      <c r="W42" s="4" t="b">
        <f t="shared" si="10"/>
        <v>0</v>
      </c>
      <c r="X42" s="4" t="b">
        <f t="shared" si="11"/>
        <v>0</v>
      </c>
    </row>
    <row r="43" spans="2:24" x14ac:dyDescent="0.2">
      <c r="B43" t="s">
        <v>915</v>
      </c>
      <c r="C43" t="s">
        <v>916</v>
      </c>
      <c r="E43" t="str">
        <f t="shared" si="0"/>
        <v>Blocknet</v>
      </c>
      <c r="F43">
        <v>3.1211900000000001E-2</v>
      </c>
      <c r="G43">
        <v>1.1579197109999999</v>
      </c>
      <c r="H43">
        <f t="shared" si="1"/>
        <v>37.098661440027676</v>
      </c>
      <c r="I43">
        <f t="shared" si="2"/>
        <v>0</v>
      </c>
      <c r="J43" t="s">
        <v>1098</v>
      </c>
      <c r="K43">
        <f t="shared" si="12"/>
        <v>1</v>
      </c>
      <c r="L43">
        <v>42</v>
      </c>
      <c r="M43">
        <v>1911.5686606710901</v>
      </c>
      <c r="N43">
        <v>25</v>
      </c>
      <c r="O43">
        <v>1478.8099923426641</v>
      </c>
      <c r="P43">
        <v>19</v>
      </c>
      <c r="Q43">
        <f t="shared" si="4"/>
        <v>3.1414189122604079</v>
      </c>
      <c r="R43" t="b">
        <f t="shared" si="5"/>
        <v>0</v>
      </c>
      <c r="S43" t="b">
        <f t="shared" si="6"/>
        <v>0</v>
      </c>
      <c r="T43">
        <f t="shared" si="7"/>
        <v>1.0378910477133902E-2</v>
      </c>
      <c r="U43">
        <f t="shared" si="8"/>
        <v>1.7652885288217422E-2</v>
      </c>
      <c r="V43">
        <f t="shared" si="9"/>
        <v>0.1095639728670869</v>
      </c>
      <c r="W43" s="4" t="b">
        <f t="shared" si="10"/>
        <v>0</v>
      </c>
      <c r="X43" s="4" t="b">
        <f t="shared" si="11"/>
        <v>0</v>
      </c>
    </row>
    <row r="44" spans="2:24" x14ac:dyDescent="0.2">
      <c r="B44" t="s">
        <v>97</v>
      </c>
      <c r="C44" t="s">
        <v>98</v>
      </c>
      <c r="E44" t="str">
        <f t="shared" si="0"/>
        <v>DigitalNote</v>
      </c>
      <c r="F44">
        <v>5.2145281102404303E-5</v>
      </c>
      <c r="G44">
        <v>1.808261E-3</v>
      </c>
      <c r="H44">
        <f t="shared" si="1"/>
        <v>34.677366039103106</v>
      </c>
      <c r="I44">
        <f t="shared" si="2"/>
        <v>0</v>
      </c>
      <c r="J44" t="s">
        <v>1007</v>
      </c>
      <c r="K44">
        <f t="shared" si="12"/>
        <v>1</v>
      </c>
      <c r="L44">
        <v>43</v>
      </c>
      <c r="M44">
        <v>1239.0806717850289</v>
      </c>
      <c r="N44">
        <v>31</v>
      </c>
      <c r="O44">
        <v>481.47092130518234</v>
      </c>
      <c r="P44">
        <v>38</v>
      </c>
      <c r="Q44">
        <f t="shared" si="4"/>
        <v>3.0063039106480516</v>
      </c>
      <c r="R44" t="b">
        <f t="shared" si="5"/>
        <v>0</v>
      </c>
      <c r="S44" t="b">
        <f t="shared" si="6"/>
        <v>0</v>
      </c>
      <c r="T44">
        <f t="shared" si="7"/>
        <v>1.2912799274764152E-2</v>
      </c>
      <c r="U44">
        <f t="shared" si="8"/>
        <v>2.7109906333624461E-2</v>
      </c>
      <c r="V44">
        <f t="shared" si="9"/>
        <v>0.16825969202604124</v>
      </c>
      <c r="W44" s="4" t="b">
        <f t="shared" si="10"/>
        <v>0</v>
      </c>
      <c r="X44" s="4" t="b">
        <f t="shared" si="11"/>
        <v>0</v>
      </c>
    </row>
    <row r="45" spans="2:24" x14ac:dyDescent="0.2">
      <c r="B45" t="s">
        <v>277</v>
      </c>
      <c r="C45" t="s">
        <v>278</v>
      </c>
      <c r="E45" t="str">
        <f t="shared" si="0"/>
        <v>GoldCoin</v>
      </c>
      <c r="F45">
        <v>4.1540623389609904E-3</v>
      </c>
      <c r="G45">
        <v>0.135120201</v>
      </c>
      <c r="H45">
        <f t="shared" si="1"/>
        <v>32.527244411502046</v>
      </c>
      <c r="I45">
        <f t="shared" si="2"/>
        <v>0</v>
      </c>
      <c r="J45" t="s">
        <v>1037</v>
      </c>
      <c r="K45">
        <f t="shared" si="12"/>
        <v>1</v>
      </c>
      <c r="L45">
        <v>44</v>
      </c>
      <c r="M45">
        <v>160.56305466793708</v>
      </c>
      <c r="N45">
        <v>76</v>
      </c>
      <c r="O45">
        <v>69.290679580612903</v>
      </c>
      <c r="P45">
        <v>76</v>
      </c>
      <c r="Q45">
        <f t="shared" si="4"/>
        <v>2.8854813590848591</v>
      </c>
      <c r="R45" t="b">
        <f t="shared" si="5"/>
        <v>0</v>
      </c>
      <c r="S45" t="b">
        <f t="shared" si="6"/>
        <v>0</v>
      </c>
      <c r="T45">
        <f t="shared" si="7"/>
        <v>4.064643515266235E-2</v>
      </c>
      <c r="U45">
        <f t="shared" si="8"/>
        <v>9.4187498650247128E-2</v>
      </c>
      <c r="V45">
        <f t="shared" si="9"/>
        <v>0.58458186172106041</v>
      </c>
      <c r="W45" s="4" t="b">
        <f t="shared" si="10"/>
        <v>0</v>
      </c>
      <c r="X45" s="4" t="b">
        <f t="shared" si="11"/>
        <v>0</v>
      </c>
    </row>
    <row r="46" spans="2:24" x14ac:dyDescent="0.2">
      <c r="B46" t="s">
        <v>99</v>
      </c>
      <c r="C46" t="s">
        <v>100</v>
      </c>
      <c r="E46" t="str">
        <f t="shared" si="0"/>
        <v>Infinitecoin</v>
      </c>
      <c r="F46">
        <v>3.9019235076073198E-6</v>
      </c>
      <c r="G46">
        <v>1.22557E-4</v>
      </c>
      <c r="H46">
        <f t="shared" si="1"/>
        <v>31.409380466085199</v>
      </c>
      <c r="I46">
        <f t="shared" si="2"/>
        <v>0</v>
      </c>
      <c r="J46" t="s">
        <v>1030</v>
      </c>
      <c r="K46">
        <f t="shared" si="12"/>
        <v>1</v>
      </c>
      <c r="L46">
        <v>45</v>
      </c>
      <c r="M46">
        <v>168.97974358974358</v>
      </c>
      <c r="N46">
        <v>75</v>
      </c>
      <c r="O46">
        <v>107.18846153846154</v>
      </c>
      <c r="P46">
        <v>67</v>
      </c>
      <c r="Q46">
        <f t="shared" si="4"/>
        <v>2.8496413729311167</v>
      </c>
      <c r="R46" t="b">
        <f t="shared" si="5"/>
        <v>0</v>
      </c>
      <c r="S46" t="b">
        <f t="shared" si="6"/>
        <v>0</v>
      </c>
      <c r="T46">
        <f t="shared" si="7"/>
        <v>3.9136840859395991E-2</v>
      </c>
      <c r="U46">
        <f t="shared" si="8"/>
        <v>6.9065130410240233E-2</v>
      </c>
      <c r="V46">
        <f t="shared" si="9"/>
        <v>0.42865797578031478</v>
      </c>
      <c r="W46" s="4" t="b">
        <f t="shared" si="10"/>
        <v>0</v>
      </c>
      <c r="X46" s="4" t="b">
        <f t="shared" si="11"/>
        <v>0</v>
      </c>
    </row>
    <row r="47" spans="2:24" x14ac:dyDescent="0.2">
      <c r="B47" t="s">
        <v>315</v>
      </c>
      <c r="C47" t="s">
        <v>316</v>
      </c>
      <c r="E47" t="str">
        <f t="shared" si="0"/>
        <v>Pinkcoin</v>
      </c>
      <c r="F47">
        <v>1.9437604570938399E-4</v>
      </c>
      <c r="G47">
        <v>5.771198E-3</v>
      </c>
      <c r="H47">
        <f t="shared" si="1"/>
        <v>29.690891071159296</v>
      </c>
      <c r="I47">
        <f t="shared" si="2"/>
        <v>0</v>
      </c>
      <c r="J47" t="s">
        <v>1013</v>
      </c>
      <c r="K47">
        <f t="shared" si="12"/>
        <v>1</v>
      </c>
      <c r="L47">
        <v>46</v>
      </c>
      <c r="M47">
        <v>581.49154216569946</v>
      </c>
      <c r="N47">
        <v>49</v>
      </c>
      <c r="O47">
        <v>283.95069350125527</v>
      </c>
      <c r="P47">
        <v>46</v>
      </c>
      <c r="Q47">
        <f t="shared" si="4"/>
        <v>2.753590704180096</v>
      </c>
      <c r="R47" t="b">
        <f t="shared" si="5"/>
        <v>0</v>
      </c>
      <c r="S47" t="b">
        <f t="shared" si="6"/>
        <v>0</v>
      </c>
      <c r="T47">
        <f t="shared" si="7"/>
        <v>1.7407732091668817E-2</v>
      </c>
      <c r="U47">
        <f t="shared" si="8"/>
        <v>3.797352477888738E-2</v>
      </c>
      <c r="V47">
        <f t="shared" si="9"/>
        <v>0.23568556474553495</v>
      </c>
      <c r="W47" s="4" t="b">
        <f t="shared" si="10"/>
        <v>0</v>
      </c>
      <c r="X47" s="4" t="b">
        <f t="shared" si="11"/>
        <v>0</v>
      </c>
    </row>
    <row r="48" spans="2:24" x14ac:dyDescent="0.2">
      <c r="B48" t="s">
        <v>243</v>
      </c>
      <c r="C48" t="s">
        <v>244</v>
      </c>
      <c r="E48" t="str">
        <f t="shared" si="0"/>
        <v>Pandacoin</v>
      </c>
      <c r="F48">
        <v>1.3041276838986599E-5</v>
      </c>
      <c r="G48">
        <v>3.6032600000000001E-4</v>
      </c>
      <c r="H48">
        <f t="shared" si="1"/>
        <v>27.629656547341565</v>
      </c>
      <c r="I48">
        <f t="shared" si="2"/>
        <v>0</v>
      </c>
      <c r="J48" t="s">
        <v>1043</v>
      </c>
      <c r="K48">
        <f t="shared" si="12"/>
        <v>1</v>
      </c>
      <c r="L48">
        <v>47</v>
      </c>
      <c r="M48">
        <v>185.77253846153846</v>
      </c>
      <c r="N48">
        <v>72</v>
      </c>
      <c r="O48">
        <v>60.523769230769233</v>
      </c>
      <c r="P48">
        <v>82</v>
      </c>
      <c r="Q48">
        <f t="shared" si="4"/>
        <v>2.6181327776714789</v>
      </c>
      <c r="R48" t="b">
        <f t="shared" si="5"/>
        <v>0</v>
      </c>
      <c r="S48" t="b">
        <f t="shared" si="6"/>
        <v>0</v>
      </c>
      <c r="T48">
        <f t="shared" si="7"/>
        <v>3.7082385512620504E-2</v>
      </c>
      <c r="U48">
        <f t="shared" si="8"/>
        <v>9.9940578134545238E-2</v>
      </c>
      <c r="V48">
        <f t="shared" si="9"/>
        <v>0.62028878635284013</v>
      </c>
      <c r="W48" s="4" t="b">
        <f t="shared" si="10"/>
        <v>0</v>
      </c>
      <c r="X48" s="4" t="b">
        <f t="shared" si="11"/>
        <v>0</v>
      </c>
    </row>
    <row r="49" spans="2:24" x14ac:dyDescent="0.2">
      <c r="B49" t="s">
        <v>418</v>
      </c>
      <c r="C49" t="s">
        <v>419</v>
      </c>
      <c r="E49" t="str">
        <f t="shared" si="0"/>
        <v>Ubiq</v>
      </c>
      <c r="F49">
        <v>7.5859760649815604E-3</v>
      </c>
      <c r="G49">
        <v>0.20918708599999999</v>
      </c>
      <c r="H49">
        <f t="shared" si="1"/>
        <v>27.575500398116333</v>
      </c>
      <c r="I49">
        <f t="shared" si="2"/>
        <v>0</v>
      </c>
      <c r="J49" t="s">
        <v>1099</v>
      </c>
      <c r="K49">
        <f t="shared" si="12"/>
        <v>1</v>
      </c>
      <c r="L49">
        <v>48</v>
      </c>
      <c r="M49">
        <v>898.38407081699177</v>
      </c>
      <c r="N49">
        <v>42</v>
      </c>
      <c r="O49">
        <v>814.26569237761885</v>
      </c>
      <c r="P49">
        <v>29</v>
      </c>
      <c r="Q49">
        <f t="shared" si="4"/>
        <v>2.6685968127209354</v>
      </c>
      <c r="R49" t="b">
        <f t="shared" si="5"/>
        <v>0</v>
      </c>
      <c r="S49" t="b">
        <f t="shared" si="6"/>
        <v>0</v>
      </c>
      <c r="T49">
        <f t="shared" si="7"/>
        <v>1.3145295195165486E-2</v>
      </c>
      <c r="U49">
        <f t="shared" si="8"/>
        <v>2.1004751196038701E-2</v>
      </c>
      <c r="V49">
        <f t="shared" si="9"/>
        <v>0.13036758312018043</v>
      </c>
      <c r="W49" s="4" t="b">
        <f t="shared" si="10"/>
        <v>0</v>
      </c>
      <c r="X49" s="4" t="b">
        <f t="shared" si="11"/>
        <v>0</v>
      </c>
    </row>
    <row r="50" spans="2:24" x14ac:dyDescent="0.2">
      <c r="B50" t="s">
        <v>175</v>
      </c>
      <c r="C50" t="s">
        <v>176</v>
      </c>
      <c r="E50" t="str">
        <f t="shared" si="0"/>
        <v>Mooncoin</v>
      </c>
      <c r="F50">
        <v>3.7986800000000002E-7</v>
      </c>
      <c r="G50">
        <v>9.8700000000000004E-6</v>
      </c>
      <c r="H50">
        <f t="shared" si="1"/>
        <v>25.982709783398445</v>
      </c>
      <c r="I50">
        <f t="shared" si="2"/>
        <v>0</v>
      </c>
      <c r="J50" t="s">
        <v>1001</v>
      </c>
      <c r="K50">
        <f t="shared" si="12"/>
        <v>1</v>
      </c>
      <c r="L50">
        <v>49</v>
      </c>
      <c r="M50">
        <v>2884.7315789473682</v>
      </c>
      <c r="N50">
        <v>22</v>
      </c>
      <c r="O50">
        <v>767.34736842105269</v>
      </c>
      <c r="P50">
        <v>31</v>
      </c>
      <c r="Q50">
        <f t="shared" si="4"/>
        <v>2.5668402810212174</v>
      </c>
      <c r="R50" t="b">
        <f t="shared" si="5"/>
        <v>0</v>
      </c>
      <c r="S50" s="4" t="b">
        <f t="shared" si="6"/>
        <v>0</v>
      </c>
      <c r="T50">
        <f t="shared" si="7"/>
        <v>7.8154427642385116E-3</v>
      </c>
      <c r="U50">
        <f t="shared" si="8"/>
        <v>2.0851052155065979E-2</v>
      </c>
      <c r="V50">
        <f t="shared" si="9"/>
        <v>0.12941363835251843</v>
      </c>
      <c r="W50" s="4" t="b">
        <f t="shared" si="10"/>
        <v>0</v>
      </c>
      <c r="X50" s="4" t="b">
        <f t="shared" si="11"/>
        <v>0</v>
      </c>
    </row>
    <row r="51" spans="2:24" x14ac:dyDescent="0.2">
      <c r="B51" t="s">
        <v>432</v>
      </c>
      <c r="C51" t="s">
        <v>433</v>
      </c>
      <c r="E51" t="str">
        <f t="shared" si="0"/>
        <v>Orbitcoin</v>
      </c>
      <c r="F51">
        <v>1.08962E-2</v>
      </c>
      <c r="G51">
        <v>0.23681453</v>
      </c>
      <c r="H51">
        <f t="shared" si="1"/>
        <v>21.733680549182285</v>
      </c>
      <c r="I51">
        <f t="shared" si="2"/>
        <v>0</v>
      </c>
      <c r="J51" t="s">
        <v>1100</v>
      </c>
      <c r="K51">
        <f t="shared" si="12"/>
        <v>1</v>
      </c>
      <c r="L51">
        <v>50</v>
      </c>
      <c r="M51">
        <v>270.9309770378664</v>
      </c>
      <c r="N51">
        <v>60</v>
      </c>
      <c r="O51">
        <v>53.254748627962037</v>
      </c>
      <c r="P51">
        <v>85</v>
      </c>
      <c r="Q51">
        <f t="shared" si="4"/>
        <v>2.1908952166514402</v>
      </c>
      <c r="R51" t="b">
        <f t="shared" si="5"/>
        <v>0</v>
      </c>
      <c r="S51" t="b">
        <f t="shared" si="6"/>
        <v>0</v>
      </c>
      <c r="T51">
        <f t="shared" si="7"/>
        <v>3.0512076385829017E-2</v>
      </c>
      <c r="U51">
        <f t="shared" si="8"/>
        <v>0.10957321681137686</v>
      </c>
      <c r="V51">
        <f t="shared" si="9"/>
        <v>0.68007448967530271</v>
      </c>
      <c r="W51" s="4" t="b">
        <f t="shared" si="10"/>
        <v>0</v>
      </c>
      <c r="X51" s="4" t="b">
        <f t="shared" si="11"/>
        <v>0</v>
      </c>
    </row>
    <row r="52" spans="2:24" x14ac:dyDescent="0.2">
      <c r="B52" t="s">
        <v>346</v>
      </c>
      <c r="C52" t="s">
        <v>347</v>
      </c>
      <c r="E52" t="str">
        <f t="shared" si="0"/>
        <v>Zeitcoin</v>
      </c>
      <c r="F52">
        <v>1.7641956747109399E-6</v>
      </c>
      <c r="G52">
        <v>3.8300000000000003E-5</v>
      </c>
      <c r="H52">
        <f t="shared" si="1"/>
        <v>21.709609965048454</v>
      </c>
      <c r="I52">
        <f t="shared" si="2"/>
        <v>0</v>
      </c>
      <c r="J52" t="s">
        <v>1027</v>
      </c>
      <c r="K52">
        <f t="shared" si="12"/>
        <v>1</v>
      </c>
      <c r="L52">
        <v>51</v>
      </c>
      <c r="M52">
        <v>402.37670454545452</v>
      </c>
      <c r="N52">
        <v>53</v>
      </c>
      <c r="O52">
        <v>114.54659090909091</v>
      </c>
      <c r="P52">
        <v>64</v>
      </c>
      <c r="Q52">
        <f t="shared" si="4"/>
        <v>2.2322381214061919</v>
      </c>
      <c r="R52" t="b">
        <f t="shared" si="5"/>
        <v>0</v>
      </c>
      <c r="S52" t="b">
        <f t="shared" si="6"/>
        <v>0</v>
      </c>
      <c r="T52">
        <f t="shared" si="7"/>
        <v>2.3258032734796538E-2</v>
      </c>
      <c r="U52">
        <f t="shared" si="8"/>
        <v>6.7658058947827907E-2</v>
      </c>
      <c r="V52">
        <f t="shared" si="9"/>
        <v>0.41992487991452476</v>
      </c>
      <c r="W52" s="4" t="b">
        <f t="shared" si="10"/>
        <v>0</v>
      </c>
      <c r="X52" s="4" t="b">
        <f t="shared" si="11"/>
        <v>0</v>
      </c>
    </row>
    <row r="53" spans="2:24" x14ac:dyDescent="0.2">
      <c r="B53" t="s">
        <v>145</v>
      </c>
      <c r="C53" t="s">
        <v>146</v>
      </c>
      <c r="E53" t="str">
        <f t="shared" si="0"/>
        <v>PotCoin</v>
      </c>
      <c r="F53">
        <v>8.69197463915273E-4</v>
      </c>
      <c r="G53">
        <v>1.7498751E-2</v>
      </c>
      <c r="H53">
        <f t="shared" si="1"/>
        <v>20.132077837845291</v>
      </c>
      <c r="I53">
        <f t="shared" si="2"/>
        <v>0</v>
      </c>
      <c r="J53" t="s">
        <v>1005</v>
      </c>
      <c r="K53">
        <f t="shared" si="12"/>
        <v>1</v>
      </c>
      <c r="L53">
        <v>52</v>
      </c>
      <c r="M53">
        <v>499.92836261514935</v>
      </c>
      <c r="N53">
        <v>50</v>
      </c>
      <c r="O53">
        <v>495.93784493043574</v>
      </c>
      <c r="P53">
        <v>36</v>
      </c>
      <c r="Q53">
        <f t="shared" si="4"/>
        <v>2.1106210636450706</v>
      </c>
      <c r="R53" t="b">
        <f t="shared" si="5"/>
        <v>0</v>
      </c>
      <c r="S53" t="b">
        <f t="shared" si="6"/>
        <v>0</v>
      </c>
      <c r="T53">
        <f t="shared" si="7"/>
        <v>1.9842842978757998E-2</v>
      </c>
      <c r="U53">
        <f t="shared" si="8"/>
        <v>2.7781259120707676E-2</v>
      </c>
      <c r="V53">
        <f t="shared" si="9"/>
        <v>0.17242649407269159</v>
      </c>
      <c r="W53" s="4" t="b">
        <f t="shared" si="10"/>
        <v>0</v>
      </c>
      <c r="X53" s="4" t="b">
        <f t="shared" si="11"/>
        <v>0</v>
      </c>
    </row>
    <row r="54" spans="2:24" x14ac:dyDescent="0.2">
      <c r="B54" t="s">
        <v>653</v>
      </c>
      <c r="C54" t="s">
        <v>654</v>
      </c>
      <c r="E54" t="str">
        <f t="shared" si="0"/>
        <v>SmartCoin</v>
      </c>
      <c r="F54">
        <v>3.2122599999999998E-4</v>
      </c>
      <c r="G54">
        <v>6.3596479999999999E-3</v>
      </c>
      <c r="H54">
        <f t="shared" si="1"/>
        <v>19.798048725819207</v>
      </c>
      <c r="I54">
        <f t="shared" si="2"/>
        <v>0</v>
      </c>
      <c r="J54" t="s">
        <v>1101</v>
      </c>
      <c r="K54">
        <f t="shared" si="12"/>
        <v>1</v>
      </c>
      <c r="L54">
        <v>53</v>
      </c>
      <c r="M54">
        <v>742.96829957724481</v>
      </c>
      <c r="N54">
        <v>45</v>
      </c>
      <c r="O54">
        <v>238.90797444789652</v>
      </c>
      <c r="P54">
        <v>49</v>
      </c>
      <c r="Q54">
        <f t="shared" si="4"/>
        <v>2.1155173033637458</v>
      </c>
      <c r="R54" t="b">
        <f t="shared" si="5"/>
        <v>0</v>
      </c>
      <c r="S54" t="b">
        <f t="shared" si="6"/>
        <v>0</v>
      </c>
      <c r="T54">
        <f t="shared" si="7"/>
        <v>1.4835386958627924E-2</v>
      </c>
      <c r="U54">
        <f t="shared" si="8"/>
        <v>4.2369657199531625E-2</v>
      </c>
      <c r="V54">
        <f t="shared" si="9"/>
        <v>0.26297049439820053</v>
      </c>
      <c r="W54" s="4" t="b">
        <f t="shared" si="10"/>
        <v>0</v>
      </c>
      <c r="X54" s="4" t="b">
        <f t="shared" si="11"/>
        <v>0</v>
      </c>
    </row>
    <row r="55" spans="2:24" x14ac:dyDescent="0.2">
      <c r="B55" t="s">
        <v>123</v>
      </c>
      <c r="C55" t="s">
        <v>124</v>
      </c>
      <c r="E55" t="str">
        <f t="shared" si="0"/>
        <v>Gulden</v>
      </c>
      <c r="F55">
        <v>1.2068740852357999E-3</v>
      </c>
      <c r="G55">
        <v>2.3824847E-2</v>
      </c>
      <c r="H55">
        <f t="shared" si="1"/>
        <v>19.740954993946268</v>
      </c>
      <c r="I55">
        <f t="shared" si="2"/>
        <v>0</v>
      </c>
      <c r="J55" t="s">
        <v>1017</v>
      </c>
      <c r="K55">
        <f t="shared" si="12"/>
        <v>1</v>
      </c>
      <c r="L55">
        <v>54</v>
      </c>
      <c r="M55">
        <v>433.69440720406607</v>
      </c>
      <c r="N55">
        <v>51</v>
      </c>
      <c r="O55">
        <v>221.19796764202394</v>
      </c>
      <c r="P55">
        <v>52</v>
      </c>
      <c r="Q55">
        <f t="shared" si="4"/>
        <v>2.1492168743409241</v>
      </c>
      <c r="R55" t="b">
        <f t="shared" si="5"/>
        <v>0</v>
      </c>
      <c r="S55" t="b">
        <f t="shared" si="6"/>
        <v>0</v>
      </c>
      <c r="T55">
        <f t="shared" si="7"/>
        <v>2.2424753546573407E-2</v>
      </c>
      <c r="U55">
        <f t="shared" si="8"/>
        <v>4.3121831724503547E-2</v>
      </c>
      <c r="V55">
        <f t="shared" si="9"/>
        <v>0.26763892269758699</v>
      </c>
      <c r="W55" s="4" t="b">
        <f t="shared" si="10"/>
        <v>0</v>
      </c>
      <c r="X55" s="4" t="b">
        <f t="shared" si="11"/>
        <v>0</v>
      </c>
    </row>
    <row r="56" spans="2:24" x14ac:dyDescent="0.2">
      <c r="B56" t="s">
        <v>13</v>
      </c>
      <c r="C56" t="s">
        <v>14</v>
      </c>
      <c r="E56" t="str">
        <f t="shared" si="0"/>
        <v>MaidSafeCoin</v>
      </c>
      <c r="F56">
        <v>3.9426999999999997E-2</v>
      </c>
      <c r="G56">
        <v>0.71391389900000002</v>
      </c>
      <c r="H56">
        <f t="shared" si="1"/>
        <v>18.107233596266521</v>
      </c>
      <c r="I56">
        <f t="shared" si="2"/>
        <v>0</v>
      </c>
      <c r="J56" t="s">
        <v>1058</v>
      </c>
      <c r="K56">
        <f t="shared" si="12"/>
        <v>1</v>
      </c>
      <c r="L56">
        <v>55</v>
      </c>
      <c r="M56">
        <v>32.2462667968651</v>
      </c>
      <c r="N56">
        <v>110</v>
      </c>
      <c r="O56">
        <v>24.085981687675961</v>
      </c>
      <c r="P56">
        <v>103</v>
      </c>
      <c r="Q56">
        <f t="shared" si="4"/>
        <v>2.0078585641021345</v>
      </c>
      <c r="R56" t="b">
        <f t="shared" si="5"/>
        <v>0</v>
      </c>
      <c r="S56" t="b">
        <f t="shared" si="6"/>
        <v>0</v>
      </c>
      <c r="T56">
        <f t="shared" si="7"/>
        <v>0.13983295919170624</v>
      </c>
      <c r="U56">
        <f t="shared" si="8"/>
        <v>0.19993098238742252</v>
      </c>
      <c r="V56">
        <f t="shared" si="9"/>
        <v>1.2408868222922422</v>
      </c>
      <c r="W56" s="4" t="b">
        <f t="shared" si="10"/>
        <v>0</v>
      </c>
      <c r="X56" s="4" t="b">
        <f t="shared" si="11"/>
        <v>0</v>
      </c>
    </row>
    <row r="57" spans="2:24" x14ac:dyDescent="0.2">
      <c r="B57" t="s">
        <v>273</v>
      </c>
      <c r="C57" t="s">
        <v>274</v>
      </c>
      <c r="E57" t="str">
        <f t="shared" si="0"/>
        <v>Stealth</v>
      </c>
      <c r="F57">
        <v>6.3570796692195702E-3</v>
      </c>
      <c r="G57">
        <v>9.7216176000000001E-2</v>
      </c>
      <c r="H57">
        <f t="shared" si="1"/>
        <v>15.292584183066372</v>
      </c>
      <c r="I57">
        <f t="shared" si="2"/>
        <v>0</v>
      </c>
      <c r="J57" t="s">
        <v>1019</v>
      </c>
      <c r="K57">
        <f t="shared" si="12"/>
        <v>1</v>
      </c>
      <c r="L57">
        <v>56</v>
      </c>
      <c r="M57">
        <v>392.40522126510916</v>
      </c>
      <c r="N57">
        <v>54</v>
      </c>
      <c r="O57">
        <v>162.18999414825674</v>
      </c>
      <c r="P57">
        <v>54</v>
      </c>
      <c r="Q57">
        <f t="shared" si="4"/>
        <v>1.7265820851849132</v>
      </c>
      <c r="R57" t="b">
        <f t="shared" si="5"/>
        <v>0</v>
      </c>
      <c r="S57" t="b">
        <f t="shared" si="6"/>
        <v>0</v>
      </c>
      <c r="T57">
        <f t="shared" si="7"/>
        <v>2.3407397984084592E-2</v>
      </c>
      <c r="U57">
        <f t="shared" si="8"/>
        <v>5.6632255481735026E-2</v>
      </c>
      <c r="V57">
        <f t="shared" si="9"/>
        <v>0.35149239354907247</v>
      </c>
      <c r="W57" s="4" t="b">
        <f t="shared" si="10"/>
        <v>0</v>
      </c>
      <c r="X57" s="4" t="b">
        <f t="shared" si="11"/>
        <v>0</v>
      </c>
    </row>
    <row r="58" spans="2:24" x14ac:dyDescent="0.2">
      <c r="B58" t="s">
        <v>79</v>
      </c>
      <c r="C58" t="s">
        <v>80</v>
      </c>
      <c r="E58" t="str">
        <f t="shared" si="0"/>
        <v>Viacoin</v>
      </c>
      <c r="F58">
        <v>3.4763425993556599E-2</v>
      </c>
      <c r="G58">
        <v>0.52480742300000005</v>
      </c>
      <c r="H58">
        <f t="shared" si="1"/>
        <v>15.096539193152974</v>
      </c>
      <c r="I58">
        <f t="shared" si="2"/>
        <v>0</v>
      </c>
      <c r="J58" t="s">
        <v>1021</v>
      </c>
      <c r="K58">
        <f t="shared" si="12"/>
        <v>1</v>
      </c>
      <c r="L58">
        <v>57</v>
      </c>
      <c r="M58">
        <v>208.50775789474835</v>
      </c>
      <c r="N58">
        <v>65</v>
      </c>
      <c r="O58">
        <v>139.13692194779651</v>
      </c>
      <c r="P58">
        <v>57</v>
      </c>
      <c r="Q58">
        <f t="shared" si="4"/>
        <v>1.7348845443744347</v>
      </c>
      <c r="R58" t="b">
        <f t="shared" si="5"/>
        <v>0</v>
      </c>
      <c r="S58" t="b">
        <f t="shared" si="6"/>
        <v>0</v>
      </c>
      <c r="T58">
        <f t="shared" si="7"/>
        <v>3.6597051869029888E-2</v>
      </c>
      <c r="U58">
        <f t="shared" si="8"/>
        <v>6.2540943583830097E-2</v>
      </c>
      <c r="V58">
        <f t="shared" si="9"/>
        <v>0.38816511488206173</v>
      </c>
      <c r="W58" s="4" t="b">
        <f t="shared" si="10"/>
        <v>0</v>
      </c>
      <c r="X58" s="4" t="b">
        <f t="shared" si="11"/>
        <v>0</v>
      </c>
    </row>
    <row r="59" spans="2:24" x14ac:dyDescent="0.2">
      <c r="B59" t="s">
        <v>151</v>
      </c>
      <c r="C59" t="s">
        <v>152</v>
      </c>
      <c r="E59" t="str">
        <f t="shared" si="0"/>
        <v>Diamond</v>
      </c>
      <c r="F59">
        <v>0.16252667326908199</v>
      </c>
      <c r="G59">
        <v>2.2100975979999999</v>
      </c>
      <c r="H59">
        <f t="shared" si="1"/>
        <v>13.59836852342953</v>
      </c>
      <c r="I59">
        <f t="shared" si="2"/>
        <v>0</v>
      </c>
      <c r="J59" t="s">
        <v>1025</v>
      </c>
      <c r="K59">
        <f t="shared" si="12"/>
        <v>1</v>
      </c>
      <c r="L59">
        <v>58</v>
      </c>
      <c r="M59">
        <v>206.64225010008047</v>
      </c>
      <c r="N59">
        <v>66</v>
      </c>
      <c r="O59">
        <v>125.31948875862363</v>
      </c>
      <c r="P59">
        <v>62</v>
      </c>
      <c r="Q59">
        <f t="shared" si="4"/>
        <v>1.5901318031429692</v>
      </c>
      <c r="R59" t="b">
        <f t="shared" si="5"/>
        <v>0</v>
      </c>
      <c r="S59" t="b">
        <f t="shared" si="6"/>
        <v>0</v>
      </c>
      <c r="T59">
        <f t="shared" si="7"/>
        <v>3.6367933041339777E-2</v>
      </c>
      <c r="U59">
        <f t="shared" si="8"/>
        <v>6.383683878098724E-2</v>
      </c>
      <c r="V59">
        <f t="shared" si="9"/>
        <v>0.39620818681629572</v>
      </c>
      <c r="W59" s="4" t="b">
        <f t="shared" si="10"/>
        <v>0</v>
      </c>
      <c r="X59" s="4" t="b">
        <f t="shared" si="11"/>
        <v>0</v>
      </c>
    </row>
    <row r="60" spans="2:24" x14ac:dyDescent="0.2">
      <c r="B60" t="s">
        <v>477</v>
      </c>
      <c r="C60" t="s">
        <v>478</v>
      </c>
      <c r="E60" t="str">
        <f t="shared" si="0"/>
        <v>Fastcoin</v>
      </c>
      <c r="F60">
        <v>1.5917096E-4</v>
      </c>
      <c r="G60">
        <v>1.9588119999999999E-3</v>
      </c>
      <c r="H60">
        <f t="shared" si="1"/>
        <v>12.306340302276244</v>
      </c>
      <c r="I60">
        <f t="shared" si="2"/>
        <v>0</v>
      </c>
      <c r="J60" t="s">
        <v>1102</v>
      </c>
      <c r="K60">
        <f t="shared" si="12"/>
        <v>1</v>
      </c>
      <c r="L60">
        <v>59</v>
      </c>
      <c r="M60">
        <v>267.03293941735615</v>
      </c>
      <c r="N60">
        <v>61</v>
      </c>
      <c r="O60">
        <v>142.70187408510344</v>
      </c>
      <c r="P60">
        <v>55</v>
      </c>
      <c r="Q60">
        <f t="shared" si="4"/>
        <v>1.4638590278917305</v>
      </c>
      <c r="R60" t="b">
        <f t="shared" si="5"/>
        <v>0</v>
      </c>
      <c r="S60" t="b">
        <f t="shared" si="6"/>
        <v>0</v>
      </c>
      <c r="T60">
        <f t="shared" si="7"/>
        <v>3.0449979537075463E-2</v>
      </c>
      <c r="U60">
        <f t="shared" si="8"/>
        <v>6.3195959240196276E-2</v>
      </c>
      <c r="V60">
        <f t="shared" si="9"/>
        <v>0.39223051928649194</v>
      </c>
      <c r="W60" s="4" t="b">
        <f t="shared" si="10"/>
        <v>0</v>
      </c>
      <c r="X60" s="4" t="b">
        <f t="shared" si="11"/>
        <v>0</v>
      </c>
    </row>
    <row r="61" spans="2:24" x14ac:dyDescent="0.2">
      <c r="B61" t="s">
        <v>181</v>
      </c>
      <c r="C61" t="s">
        <v>182</v>
      </c>
      <c r="E61" t="str">
        <f t="shared" si="0"/>
        <v>Auroracoin</v>
      </c>
      <c r="F61">
        <v>1.8566238746000999E-2</v>
      </c>
      <c r="G61">
        <v>0.21169996099999999</v>
      </c>
      <c r="H61">
        <f t="shared" si="1"/>
        <v>11.40241509851306</v>
      </c>
      <c r="I61">
        <f t="shared" si="2"/>
        <v>0</v>
      </c>
      <c r="J61" t="s">
        <v>1031</v>
      </c>
      <c r="K61">
        <f t="shared" si="12"/>
        <v>1</v>
      </c>
      <c r="L61">
        <v>60</v>
      </c>
      <c r="M61">
        <v>124.8211464906813</v>
      </c>
      <c r="N61">
        <v>80</v>
      </c>
      <c r="O61">
        <v>97.420183161490058</v>
      </c>
      <c r="P61">
        <v>69</v>
      </c>
      <c r="Q61">
        <f t="shared" si="4"/>
        <v>1.3793244070781927</v>
      </c>
      <c r="R61" t="b">
        <f t="shared" si="5"/>
        <v>0</v>
      </c>
      <c r="S61" t="b">
        <f t="shared" si="6"/>
        <v>0</v>
      </c>
      <c r="T61">
        <f t="shared" si="7"/>
        <v>4.967107076253998E-2</v>
      </c>
      <c r="U61">
        <f t="shared" si="8"/>
        <v>7.3787644036610756E-2</v>
      </c>
      <c r="V61">
        <f t="shared" si="9"/>
        <v>0.45796861516737647</v>
      </c>
      <c r="W61" s="4" t="b">
        <f t="shared" si="10"/>
        <v>0</v>
      </c>
      <c r="X61" s="4" t="b">
        <f t="shared" si="11"/>
        <v>0</v>
      </c>
    </row>
    <row r="62" spans="2:24" x14ac:dyDescent="0.2">
      <c r="B62" t="s">
        <v>173</v>
      </c>
      <c r="C62" t="s">
        <v>174</v>
      </c>
      <c r="E62" t="str">
        <f t="shared" si="0"/>
        <v>NobleCoin</v>
      </c>
      <c r="F62">
        <v>3.1557378675513997E-5</v>
      </c>
      <c r="G62">
        <v>3.2590800000000002E-4</v>
      </c>
      <c r="H62">
        <f t="shared" si="1"/>
        <v>10.327473753479993</v>
      </c>
      <c r="I62">
        <f t="shared" si="2"/>
        <v>0</v>
      </c>
      <c r="J62" t="s">
        <v>1040</v>
      </c>
      <c r="K62">
        <f t="shared" si="12"/>
        <v>1</v>
      </c>
      <c r="L62">
        <v>61</v>
      </c>
      <c r="M62">
        <v>390.97607594936704</v>
      </c>
      <c r="N62">
        <v>55</v>
      </c>
      <c r="O62">
        <v>66.387183544303795</v>
      </c>
      <c r="P62">
        <v>79</v>
      </c>
      <c r="Q62">
        <f t="shared" si="4"/>
        <v>1.2701126995207248</v>
      </c>
      <c r="R62" t="b">
        <f t="shared" si="5"/>
        <v>0</v>
      </c>
      <c r="S62" t="b">
        <f t="shared" si="6"/>
        <v>0</v>
      </c>
      <c r="T62">
        <f t="shared" si="7"/>
        <v>2.3065814951167777E-2</v>
      </c>
      <c r="U62">
        <f t="shared" si="8"/>
        <v>9.4573691448564839E-2</v>
      </c>
      <c r="V62">
        <f t="shared" si="9"/>
        <v>0.58697879664617369</v>
      </c>
      <c r="W62" s="4" t="b">
        <f t="shared" si="10"/>
        <v>0</v>
      </c>
      <c r="X62" s="4" t="b">
        <f t="shared" si="11"/>
        <v>0</v>
      </c>
    </row>
    <row r="63" spans="2:24" x14ac:dyDescent="0.2">
      <c r="B63" t="s">
        <v>731</v>
      </c>
      <c r="C63" t="s">
        <v>732</v>
      </c>
      <c r="E63" t="str">
        <f t="shared" si="0"/>
        <v>GCN Coin</v>
      </c>
      <c r="F63">
        <v>4.7682899999999999E-8</v>
      </c>
      <c r="G63">
        <v>4.5699999999999998E-7</v>
      </c>
      <c r="H63">
        <f t="shared" si="1"/>
        <v>9.5841486151219826</v>
      </c>
      <c r="I63">
        <f t="shared" si="2"/>
        <v>0</v>
      </c>
      <c r="J63" t="s">
        <v>1103</v>
      </c>
      <c r="K63">
        <f t="shared" si="12"/>
        <v>1</v>
      </c>
      <c r="L63">
        <v>62</v>
      </c>
      <c r="M63">
        <v>2842.4318658280927</v>
      </c>
      <c r="N63">
        <v>23</v>
      </c>
      <c r="O63">
        <v>2467.5052410901471</v>
      </c>
      <c r="P63">
        <v>17</v>
      </c>
      <c r="Q63">
        <f t="shared" si="4"/>
        <v>1.1980185768902478</v>
      </c>
      <c r="R63" t="b">
        <f t="shared" si="5"/>
        <v>0</v>
      </c>
      <c r="S63" t="b">
        <f t="shared" si="6"/>
        <v>0</v>
      </c>
      <c r="T63">
        <f t="shared" si="7"/>
        <v>7.586889821551342E-3</v>
      </c>
      <c r="U63">
        <f t="shared" si="8"/>
        <v>1.1824279074416509E-2</v>
      </c>
      <c r="V63">
        <f t="shared" si="9"/>
        <v>7.3388285854150817E-2</v>
      </c>
      <c r="W63" s="4" t="b">
        <f t="shared" si="10"/>
        <v>0</v>
      </c>
      <c r="X63" s="3" t="b">
        <f t="shared" si="11"/>
        <v>1</v>
      </c>
    </row>
    <row r="64" spans="2:24" x14ac:dyDescent="0.2">
      <c r="B64" t="s">
        <v>258</v>
      </c>
      <c r="C64" t="s">
        <v>259</v>
      </c>
      <c r="E64" t="str">
        <f t="shared" si="0"/>
        <v>Curecoin</v>
      </c>
      <c r="F64">
        <v>7.4744832264266904E-3</v>
      </c>
      <c r="G64">
        <v>6.5147025999999997E-2</v>
      </c>
      <c r="H64">
        <f t="shared" si="1"/>
        <v>8.7159237670996408</v>
      </c>
      <c r="I64">
        <f t="shared" si="2"/>
        <v>0</v>
      </c>
      <c r="J64" t="s">
        <v>1029</v>
      </c>
      <c r="K64">
        <f t="shared" si="12"/>
        <v>1</v>
      </c>
      <c r="L64">
        <v>63</v>
      </c>
      <c r="M64">
        <v>172.09777452166259</v>
      </c>
      <c r="N64">
        <v>74</v>
      </c>
      <c r="O64">
        <v>110.77627389078282</v>
      </c>
      <c r="P64">
        <v>66</v>
      </c>
      <c r="Q64">
        <f t="shared" si="4"/>
        <v>1.1070628978372528</v>
      </c>
      <c r="R64" t="b">
        <f t="shared" si="5"/>
        <v>0</v>
      </c>
      <c r="S64" t="b">
        <f t="shared" si="6"/>
        <v>0</v>
      </c>
      <c r="T64">
        <f t="shared" si="7"/>
        <v>3.8947062048492721E-2</v>
      </c>
      <c r="U64">
        <f t="shared" si="8"/>
        <v>6.7840804273313043E-2</v>
      </c>
      <c r="V64">
        <f t="shared" si="9"/>
        <v>0.42105910265240237</v>
      </c>
      <c r="W64" s="4" t="b">
        <f t="shared" si="10"/>
        <v>0</v>
      </c>
      <c r="X64" s="4" t="b">
        <f t="shared" si="11"/>
        <v>0</v>
      </c>
    </row>
    <row r="65" spans="2:24" x14ac:dyDescent="0.2">
      <c r="B65" t="s">
        <v>343</v>
      </c>
      <c r="C65" t="s">
        <v>267</v>
      </c>
      <c r="E65" t="str">
        <f t="shared" si="0"/>
        <v>Bitstar</v>
      </c>
      <c r="F65">
        <v>3.03729504E-3</v>
      </c>
      <c r="G65">
        <v>2.5377609999999998E-2</v>
      </c>
      <c r="H65">
        <f t="shared" si="1"/>
        <v>8.3553325132351972</v>
      </c>
      <c r="I65">
        <f t="shared" si="2"/>
        <v>0</v>
      </c>
      <c r="J65" t="s">
        <v>1010</v>
      </c>
      <c r="K65">
        <f t="shared" si="12"/>
        <v>1</v>
      </c>
      <c r="L65">
        <v>64</v>
      </c>
      <c r="M65">
        <v>645.60736741080461</v>
      </c>
      <c r="N65">
        <v>48</v>
      </c>
      <c r="O65">
        <v>376.42893726160941</v>
      </c>
      <c r="P65">
        <v>42</v>
      </c>
      <c r="Q65">
        <f t="shared" si="4"/>
        <v>1.078107421062606</v>
      </c>
      <c r="R65" t="b">
        <f t="shared" si="5"/>
        <v>0</v>
      </c>
      <c r="S65" t="b">
        <f t="shared" si="6"/>
        <v>0</v>
      </c>
      <c r="T65">
        <f t="shared" si="7"/>
        <v>1.6005600082872287E-2</v>
      </c>
      <c r="U65">
        <f t="shared" si="8"/>
        <v>3.1372518530148129E-2</v>
      </c>
      <c r="V65">
        <f t="shared" si="9"/>
        <v>0.19471591826994911</v>
      </c>
      <c r="W65" s="4" t="b">
        <f t="shared" si="10"/>
        <v>0</v>
      </c>
      <c r="X65" s="4" t="b">
        <f t="shared" si="11"/>
        <v>0</v>
      </c>
    </row>
    <row r="66" spans="2:24" x14ac:dyDescent="0.2">
      <c r="B66" t="s">
        <v>264</v>
      </c>
      <c r="C66" t="s">
        <v>265</v>
      </c>
      <c r="E66" t="str">
        <f t="shared" ref="E66:E129" si="13">B66</f>
        <v>MintCoin</v>
      </c>
      <c r="F66">
        <v>6.84419136266542E-6</v>
      </c>
      <c r="G66">
        <v>5.5300000000000002E-5</v>
      </c>
      <c r="H66">
        <f t="shared" ref="H66:H129" si="14">IFERROR(G66/F66,0)</f>
        <v>8.0798442167554807</v>
      </c>
      <c r="I66">
        <f t="shared" ref="I66:I129" si="15">IF(H66=0,1,0)</f>
        <v>0</v>
      </c>
      <c r="J66" t="s">
        <v>1015</v>
      </c>
      <c r="K66">
        <f t="shared" ref="K66:K97" si="16">IF(C66=J66,1,0)</f>
        <v>1</v>
      </c>
      <c r="L66">
        <v>65</v>
      </c>
      <c r="M66">
        <v>1078.8358187134504</v>
      </c>
      <c r="N66">
        <v>38</v>
      </c>
      <c r="O66">
        <v>251.33040935672517</v>
      </c>
      <c r="P66">
        <v>48</v>
      </c>
      <c r="Q66">
        <f t="shared" ref="Q66:Q129" si="17">H66*L66/496</f>
        <v>1.0588505525990046</v>
      </c>
      <c r="R66" t="b">
        <f t="shared" ref="R66:R129" si="18">(Q66&gt;20)</f>
        <v>0</v>
      </c>
      <c r="S66" t="b">
        <f t="shared" ref="S66:S129" si="19">(Q66&gt;10)</f>
        <v>0</v>
      </c>
      <c r="T66">
        <f t="shared" ref="T66:T129" si="20">1/(M66*N66/496)</f>
        <v>1.2098811841928913E-2</v>
      </c>
      <c r="U66">
        <f t="shared" ref="U66:U129" si="21">1/(O66*P66/496)</f>
        <v>4.1114536676167754E-2</v>
      </c>
      <c r="V66">
        <f t="shared" ref="V66:V129" si="22">U66*LN(496)</f>
        <v>0.25518049357275191</v>
      </c>
      <c r="W66" s="4" t="b">
        <f t="shared" ref="W66:W129" si="23">V66&lt;0.05</f>
        <v>0</v>
      </c>
      <c r="X66" s="4" t="b">
        <f t="shared" ref="X66:X129" si="24">V66&lt;0.1</f>
        <v>0</v>
      </c>
    </row>
    <row r="67" spans="2:24" x14ac:dyDescent="0.2">
      <c r="B67" t="s">
        <v>163</v>
      </c>
      <c r="C67" t="s">
        <v>164</v>
      </c>
      <c r="E67" t="str">
        <f t="shared" si="13"/>
        <v>BlueCoin</v>
      </c>
      <c r="F67">
        <v>1.57834415184401E-4</v>
      </c>
      <c r="G67">
        <v>1.2084089999999999E-3</v>
      </c>
      <c r="H67">
        <f t="shared" si="14"/>
        <v>7.6561819460489167</v>
      </c>
      <c r="I67">
        <f t="shared" si="15"/>
        <v>0</v>
      </c>
      <c r="J67" t="s">
        <v>1039</v>
      </c>
      <c r="K67">
        <f t="shared" si="16"/>
        <v>1</v>
      </c>
      <c r="L67">
        <v>66</v>
      </c>
      <c r="M67">
        <v>104.15183040409543</v>
      </c>
      <c r="N67">
        <v>86</v>
      </c>
      <c r="O67">
        <v>68.824207711899845</v>
      </c>
      <c r="P67">
        <v>78</v>
      </c>
      <c r="Q67">
        <f t="shared" si="17"/>
        <v>1.0187661460468316</v>
      </c>
      <c r="R67" t="b">
        <f t="shared" si="18"/>
        <v>0</v>
      </c>
      <c r="S67" t="b">
        <f t="shared" si="19"/>
        <v>0</v>
      </c>
      <c r="T67">
        <f t="shared" si="20"/>
        <v>5.5375328864487532E-2</v>
      </c>
      <c r="U67">
        <f t="shared" si="21"/>
        <v>9.2394443327167855E-2</v>
      </c>
      <c r="V67">
        <f t="shared" si="22"/>
        <v>0.57345312771755064</v>
      </c>
      <c r="W67" s="4" t="b">
        <f t="shared" si="23"/>
        <v>0</v>
      </c>
      <c r="X67" s="4" t="b">
        <f t="shared" si="24"/>
        <v>0</v>
      </c>
    </row>
    <row r="68" spans="2:24" x14ac:dyDescent="0.2">
      <c r="B68" t="s">
        <v>554</v>
      </c>
      <c r="C68" t="s">
        <v>555</v>
      </c>
      <c r="E68" t="str">
        <f t="shared" si="13"/>
        <v>Energycoin</v>
      </c>
      <c r="F68">
        <v>8.8652499999999999E-5</v>
      </c>
      <c r="G68">
        <v>6.5403499999999997E-4</v>
      </c>
      <c r="H68">
        <f t="shared" si="14"/>
        <v>7.3775133244973352</v>
      </c>
      <c r="I68">
        <f t="shared" si="15"/>
        <v>0</v>
      </c>
      <c r="J68" t="s">
        <v>1104</v>
      </c>
      <c r="K68">
        <f t="shared" si="16"/>
        <v>1</v>
      </c>
      <c r="L68">
        <v>67</v>
      </c>
      <c r="M68">
        <v>5150.4375197294248</v>
      </c>
      <c r="N68">
        <v>18</v>
      </c>
      <c r="O68">
        <v>3539.6502480270574</v>
      </c>
      <c r="P68">
        <v>14</v>
      </c>
      <c r="Q68">
        <f t="shared" si="17"/>
        <v>0.99655925955911584</v>
      </c>
      <c r="R68" t="b">
        <f t="shared" si="18"/>
        <v>0</v>
      </c>
      <c r="S68" t="b">
        <f t="shared" si="19"/>
        <v>0</v>
      </c>
      <c r="T68">
        <f t="shared" si="20"/>
        <v>5.3501387891806071E-3</v>
      </c>
      <c r="U68">
        <f t="shared" si="21"/>
        <v>1.0009059920063778E-2</v>
      </c>
      <c r="V68">
        <f t="shared" si="22"/>
        <v>6.2121990349015173E-2</v>
      </c>
      <c r="W68" s="4" t="b">
        <f t="shared" si="23"/>
        <v>0</v>
      </c>
      <c r="X68" s="3" t="b">
        <f t="shared" si="24"/>
        <v>1</v>
      </c>
    </row>
    <row r="69" spans="2:24" x14ac:dyDescent="0.2">
      <c r="B69" t="s">
        <v>250</v>
      </c>
      <c r="C69" t="s">
        <v>251</v>
      </c>
      <c r="E69" t="str">
        <f t="shared" si="13"/>
        <v>FairCoin</v>
      </c>
      <c r="F69">
        <v>5.57954E-3</v>
      </c>
      <c r="G69">
        <v>3.9098898E-2</v>
      </c>
      <c r="H69">
        <f t="shared" si="14"/>
        <v>7.0075486509640577</v>
      </c>
      <c r="I69">
        <f t="shared" si="15"/>
        <v>0</v>
      </c>
      <c r="J69" t="s">
        <v>1018</v>
      </c>
      <c r="K69">
        <f t="shared" si="16"/>
        <v>1</v>
      </c>
      <c r="L69">
        <v>68</v>
      </c>
      <c r="M69">
        <v>257.57417313972121</v>
      </c>
      <c r="N69">
        <v>62</v>
      </c>
      <c r="O69">
        <v>216.52757825913963</v>
      </c>
      <c r="P69">
        <v>53</v>
      </c>
      <c r="Q69">
        <f t="shared" si="17"/>
        <v>0.96071231505152399</v>
      </c>
      <c r="R69" t="b">
        <f t="shared" si="18"/>
        <v>0</v>
      </c>
      <c r="S69" t="b">
        <f t="shared" si="19"/>
        <v>0</v>
      </c>
      <c r="T69">
        <f t="shared" si="20"/>
        <v>3.1059014583967613E-2</v>
      </c>
      <c r="U69">
        <f t="shared" si="21"/>
        <v>4.3220778809235645E-2</v>
      </c>
      <c r="V69">
        <f t="shared" si="22"/>
        <v>0.26825304529170485</v>
      </c>
      <c r="W69" s="4" t="b">
        <f t="shared" si="23"/>
        <v>0</v>
      </c>
      <c r="X69" s="4" t="b">
        <f t="shared" si="24"/>
        <v>0</v>
      </c>
    </row>
    <row r="70" spans="2:24" x14ac:dyDescent="0.2">
      <c r="B70" t="s">
        <v>266</v>
      </c>
      <c r="C70" t="s">
        <v>267</v>
      </c>
      <c r="E70" t="str">
        <f t="shared" si="13"/>
        <v>Bitswift</v>
      </c>
      <c r="F70">
        <v>4.0648900000000002E-2</v>
      </c>
      <c r="G70">
        <v>0.27768724900000002</v>
      </c>
      <c r="H70">
        <f t="shared" si="14"/>
        <v>6.8313594955829062</v>
      </c>
      <c r="I70">
        <f t="shared" si="15"/>
        <v>0</v>
      </c>
      <c r="J70" t="s">
        <v>1010</v>
      </c>
      <c r="K70">
        <f t="shared" si="16"/>
        <v>1</v>
      </c>
      <c r="L70">
        <v>69</v>
      </c>
      <c r="M70">
        <v>62.513247123538392</v>
      </c>
      <c r="N70">
        <v>94</v>
      </c>
      <c r="O70">
        <v>50.580096952193053</v>
      </c>
      <c r="P70">
        <v>87</v>
      </c>
      <c r="Q70">
        <f t="shared" si="17"/>
        <v>0.9503302524097188</v>
      </c>
      <c r="R70" t="b">
        <f t="shared" si="18"/>
        <v>0</v>
      </c>
      <c r="S70" t="b">
        <f t="shared" si="19"/>
        <v>0</v>
      </c>
      <c r="T70">
        <f t="shared" si="20"/>
        <v>8.440764137964657E-2</v>
      </c>
      <c r="U70">
        <f t="shared" si="21"/>
        <v>0.11271527278162258</v>
      </c>
      <c r="V70">
        <f t="shared" si="22"/>
        <v>0.69957589862065217</v>
      </c>
      <c r="W70" s="4" t="b">
        <f t="shared" si="23"/>
        <v>0</v>
      </c>
      <c r="X70" s="4" t="b">
        <f t="shared" si="24"/>
        <v>0</v>
      </c>
    </row>
    <row r="71" spans="2:24" x14ac:dyDescent="0.2">
      <c r="B71" t="s">
        <v>937</v>
      </c>
      <c r="C71" t="s">
        <v>938</v>
      </c>
      <c r="E71" t="str">
        <f t="shared" si="13"/>
        <v>Sativacoin</v>
      </c>
      <c r="F71">
        <v>4.2285700000000001E-4</v>
      </c>
      <c r="G71">
        <v>2.5499709999999998E-3</v>
      </c>
      <c r="H71">
        <f t="shared" si="14"/>
        <v>6.0303388616009661</v>
      </c>
      <c r="I71">
        <f t="shared" si="15"/>
        <v>0</v>
      </c>
      <c r="J71" t="s">
        <v>1105</v>
      </c>
      <c r="K71">
        <f t="shared" si="16"/>
        <v>1</v>
      </c>
      <c r="L71">
        <v>70</v>
      </c>
      <c r="M71">
        <v>309.39527547137681</v>
      </c>
      <c r="N71">
        <v>58</v>
      </c>
      <c r="O71">
        <v>234.63106676725229</v>
      </c>
      <c r="P71">
        <v>50</v>
      </c>
      <c r="Q71">
        <f t="shared" si="17"/>
        <v>0.85105588772594276</v>
      </c>
      <c r="R71" t="b">
        <f t="shared" si="18"/>
        <v>0</v>
      </c>
      <c r="S71" t="b">
        <f t="shared" si="19"/>
        <v>0</v>
      </c>
      <c r="T71">
        <f t="shared" si="20"/>
        <v>2.7640125159966066E-2</v>
      </c>
      <c r="U71">
        <f t="shared" si="21"/>
        <v>4.2279141192501896E-2</v>
      </c>
      <c r="V71">
        <f t="shared" si="22"/>
        <v>0.26240869992798654</v>
      </c>
      <c r="W71" s="4" t="b">
        <f t="shared" si="23"/>
        <v>0</v>
      </c>
      <c r="X71" s="4" t="b">
        <f t="shared" si="24"/>
        <v>0</v>
      </c>
    </row>
    <row r="72" spans="2:24" x14ac:dyDescent="0.2">
      <c r="B72" t="s">
        <v>523</v>
      </c>
      <c r="C72" t="s">
        <v>524</v>
      </c>
      <c r="E72" t="str">
        <f t="shared" si="13"/>
        <v>BitBar</v>
      </c>
      <c r="F72">
        <v>0.76695299593824595</v>
      </c>
      <c r="G72">
        <v>4.5359189789999999</v>
      </c>
      <c r="H72">
        <f t="shared" si="14"/>
        <v>5.9142072630553049</v>
      </c>
      <c r="I72">
        <f t="shared" si="15"/>
        <v>0</v>
      </c>
      <c r="J72" t="s">
        <v>1106</v>
      </c>
      <c r="K72">
        <f t="shared" si="16"/>
        <v>1</v>
      </c>
      <c r="L72">
        <v>71</v>
      </c>
      <c r="M72">
        <v>250.81328452102429</v>
      </c>
      <c r="N72">
        <v>63</v>
      </c>
      <c r="O72">
        <v>51.58621220119727</v>
      </c>
      <c r="P72">
        <v>86</v>
      </c>
      <c r="Q72">
        <f t="shared" si="17"/>
        <v>0.84659015257444892</v>
      </c>
      <c r="R72" t="b">
        <f t="shared" si="18"/>
        <v>0</v>
      </c>
      <c r="S72" t="b">
        <f t="shared" si="19"/>
        <v>0</v>
      </c>
      <c r="T72">
        <f t="shared" si="20"/>
        <v>3.1389947657879828E-2</v>
      </c>
      <c r="U72">
        <f t="shared" si="21"/>
        <v>0.11180200317811394</v>
      </c>
      <c r="V72">
        <f t="shared" si="22"/>
        <v>0.69390762148490581</v>
      </c>
      <c r="W72" s="4" t="b">
        <f t="shared" si="23"/>
        <v>0</v>
      </c>
      <c r="X72" s="4" t="b">
        <f t="shared" si="24"/>
        <v>0</v>
      </c>
    </row>
    <row r="73" spans="2:24" x14ac:dyDescent="0.2">
      <c r="B73" t="s">
        <v>594</v>
      </c>
      <c r="C73" t="s">
        <v>595</v>
      </c>
      <c r="E73" t="str">
        <f t="shared" si="13"/>
        <v>BunnyCoin</v>
      </c>
      <c r="F73">
        <v>9.7031331899825401E-8</v>
      </c>
      <c r="G73">
        <v>5.6499999999999999E-7</v>
      </c>
      <c r="H73">
        <f t="shared" si="14"/>
        <v>5.822861429783349</v>
      </c>
      <c r="I73">
        <f t="shared" si="15"/>
        <v>0</v>
      </c>
      <c r="J73" t="s">
        <v>1107</v>
      </c>
      <c r="K73">
        <f t="shared" si="16"/>
        <v>1</v>
      </c>
      <c r="L73">
        <v>72</v>
      </c>
      <c r="M73">
        <v>1185.8144329896909</v>
      </c>
      <c r="N73">
        <v>35</v>
      </c>
      <c r="O73">
        <v>1004.1237113402062</v>
      </c>
      <c r="P73">
        <v>24</v>
      </c>
      <c r="Q73">
        <f t="shared" si="17"/>
        <v>0.84525407851693779</v>
      </c>
      <c r="R73" t="b">
        <f t="shared" si="18"/>
        <v>0</v>
      </c>
      <c r="S73" t="b">
        <f t="shared" si="19"/>
        <v>0</v>
      </c>
      <c r="T73">
        <f t="shared" si="20"/>
        <v>1.1950797845915384E-2</v>
      </c>
      <c r="U73">
        <f t="shared" si="21"/>
        <v>2.058179329226557E-2</v>
      </c>
      <c r="V73">
        <f t="shared" si="22"/>
        <v>0.12774246277660409</v>
      </c>
      <c r="W73" s="4" t="b">
        <f t="shared" si="23"/>
        <v>0</v>
      </c>
      <c r="X73" s="4" t="b">
        <f t="shared" si="24"/>
        <v>0</v>
      </c>
    </row>
    <row r="74" spans="2:24" x14ac:dyDescent="0.2">
      <c r="B74" t="s">
        <v>394</v>
      </c>
      <c r="C74" t="s">
        <v>395</v>
      </c>
      <c r="E74" t="str">
        <f t="shared" si="13"/>
        <v>CryptCoin</v>
      </c>
      <c r="F74">
        <v>5.1173336279439E-3</v>
      </c>
      <c r="G74">
        <v>2.8147841E-2</v>
      </c>
      <c r="H74">
        <f t="shared" si="14"/>
        <v>5.5004897172025027</v>
      </c>
      <c r="I74">
        <f t="shared" si="15"/>
        <v>0</v>
      </c>
      <c r="J74" t="s">
        <v>1032</v>
      </c>
      <c r="K74">
        <f t="shared" si="16"/>
        <v>1</v>
      </c>
      <c r="L74">
        <v>73</v>
      </c>
      <c r="M74">
        <v>192.57976204015606</v>
      </c>
      <c r="N74">
        <v>70</v>
      </c>
      <c r="O74">
        <v>88.505655483890635</v>
      </c>
      <c r="P74">
        <v>71</v>
      </c>
      <c r="Q74">
        <f t="shared" si="17"/>
        <v>0.80954788176569092</v>
      </c>
      <c r="R74" t="b">
        <f t="shared" si="18"/>
        <v>0</v>
      </c>
      <c r="S74" t="b">
        <f t="shared" si="19"/>
        <v>0</v>
      </c>
      <c r="T74">
        <f t="shared" si="20"/>
        <v>3.679365999131725E-2</v>
      </c>
      <c r="U74">
        <f t="shared" si="21"/>
        <v>7.8931854182236846E-2</v>
      </c>
      <c r="V74">
        <f t="shared" si="22"/>
        <v>0.48989654601923355</v>
      </c>
      <c r="W74" s="4" t="b">
        <f t="shared" si="23"/>
        <v>0</v>
      </c>
      <c r="X74" s="4" t="b">
        <f t="shared" si="24"/>
        <v>0</v>
      </c>
    </row>
    <row r="75" spans="2:24" x14ac:dyDescent="0.2">
      <c r="B75" t="s">
        <v>117</v>
      </c>
      <c r="C75" t="s">
        <v>118</v>
      </c>
      <c r="E75" t="str">
        <f t="shared" si="13"/>
        <v>VeriCoin</v>
      </c>
      <c r="F75">
        <v>9.4524663534751308E-3</v>
      </c>
      <c r="G75">
        <v>4.8958562999999997E-2</v>
      </c>
      <c r="H75">
        <f t="shared" si="14"/>
        <v>5.179448534297161</v>
      </c>
      <c r="I75">
        <f t="shared" si="15"/>
        <v>0</v>
      </c>
      <c r="J75" t="s">
        <v>1020</v>
      </c>
      <c r="K75">
        <f t="shared" si="16"/>
        <v>1</v>
      </c>
      <c r="L75">
        <v>74</v>
      </c>
      <c r="M75">
        <v>361.89131238345635</v>
      </c>
      <c r="N75">
        <v>56</v>
      </c>
      <c r="O75">
        <v>142.13774860443826</v>
      </c>
      <c r="P75">
        <v>56</v>
      </c>
      <c r="Q75">
        <f t="shared" si="17"/>
        <v>0.77274030552014095</v>
      </c>
      <c r="R75" t="b">
        <f t="shared" si="18"/>
        <v>0</v>
      </c>
      <c r="S75" t="b">
        <f t="shared" si="19"/>
        <v>0</v>
      </c>
      <c r="T75">
        <f t="shared" si="20"/>
        <v>2.4474593763549424E-2</v>
      </c>
      <c r="U75">
        <f t="shared" si="21"/>
        <v>6.2313797313561028E-2</v>
      </c>
      <c r="V75">
        <f t="shared" si="22"/>
        <v>0.38675531430916438</v>
      </c>
      <c r="W75" s="4" t="b">
        <f t="shared" si="23"/>
        <v>0</v>
      </c>
      <c r="X75" s="4" t="b">
        <f t="shared" si="24"/>
        <v>0</v>
      </c>
    </row>
    <row r="76" spans="2:24" x14ac:dyDescent="0.2">
      <c r="B76" t="s">
        <v>406</v>
      </c>
      <c r="C76" t="s">
        <v>407</v>
      </c>
      <c r="E76" t="str">
        <f t="shared" si="13"/>
        <v>ArtByte</v>
      </c>
      <c r="F76">
        <v>7.0452720000000005E-5</v>
      </c>
      <c r="G76">
        <v>3.6046100000000002E-4</v>
      </c>
      <c r="H76">
        <f t="shared" si="14"/>
        <v>5.1163532082224785</v>
      </c>
      <c r="I76">
        <f t="shared" si="15"/>
        <v>0</v>
      </c>
      <c r="J76" t="s">
        <v>1012</v>
      </c>
      <c r="K76">
        <f t="shared" si="16"/>
        <v>1</v>
      </c>
      <c r="L76">
        <v>75</v>
      </c>
      <c r="M76">
        <v>662.79646808510631</v>
      </c>
      <c r="N76">
        <v>46</v>
      </c>
      <c r="O76">
        <v>334.68158865248222</v>
      </c>
      <c r="P76">
        <v>45</v>
      </c>
      <c r="Q76">
        <f t="shared" si="17"/>
        <v>0.77364211817880224</v>
      </c>
      <c r="R76" t="b">
        <f t="shared" si="18"/>
        <v>0</v>
      </c>
      <c r="S76" t="b">
        <f t="shared" si="19"/>
        <v>0</v>
      </c>
      <c r="T76">
        <f t="shared" si="20"/>
        <v>1.6268355694176142E-2</v>
      </c>
      <c r="U76">
        <f t="shared" si="21"/>
        <v>3.293345853472443E-2</v>
      </c>
      <c r="V76">
        <f t="shared" si="22"/>
        <v>0.20440401092541427</v>
      </c>
      <c r="W76" s="4" t="b">
        <f t="shared" si="23"/>
        <v>0</v>
      </c>
      <c r="X76" s="4" t="b">
        <f t="shared" si="24"/>
        <v>0</v>
      </c>
    </row>
    <row r="77" spans="2:24" x14ac:dyDescent="0.2">
      <c r="B77" t="s">
        <v>358</v>
      </c>
      <c r="C77" t="s">
        <v>358</v>
      </c>
      <c r="E77" t="str">
        <f t="shared" si="13"/>
        <v>MAZA</v>
      </c>
      <c r="F77">
        <v>7.2914378330328505E-5</v>
      </c>
      <c r="G77">
        <v>3.6434999999999999E-4</v>
      </c>
      <c r="H77">
        <f t="shared" si="14"/>
        <v>4.9969568189879192</v>
      </c>
      <c r="I77">
        <f t="shared" si="15"/>
        <v>0</v>
      </c>
      <c r="J77" t="s">
        <v>1042</v>
      </c>
      <c r="K77">
        <f t="shared" si="16"/>
        <v>0</v>
      </c>
      <c r="L77">
        <v>76</v>
      </c>
      <c r="M77">
        <v>100.60658436213993</v>
      </c>
      <c r="N77">
        <v>87</v>
      </c>
      <c r="O77">
        <v>66.107338820301791</v>
      </c>
      <c r="P77">
        <v>81</v>
      </c>
      <c r="Q77">
        <f t="shared" si="17"/>
        <v>0.76566273839331023</v>
      </c>
      <c r="R77" t="b">
        <f t="shared" si="18"/>
        <v>0</v>
      </c>
      <c r="S77" t="b">
        <f t="shared" si="19"/>
        <v>0</v>
      </c>
      <c r="T77">
        <f t="shared" si="20"/>
        <v>5.6667756503547523E-2</v>
      </c>
      <c r="U77">
        <f t="shared" si="21"/>
        <v>9.2629001551079254E-2</v>
      </c>
      <c r="V77">
        <f t="shared" si="22"/>
        <v>0.57490893114349451</v>
      </c>
      <c r="W77" s="4" t="b">
        <f t="shared" si="23"/>
        <v>0</v>
      </c>
      <c r="X77" s="4" t="b">
        <f t="shared" si="24"/>
        <v>0</v>
      </c>
    </row>
    <row r="78" spans="2:24" x14ac:dyDescent="0.2">
      <c r="B78" t="s">
        <v>519</v>
      </c>
      <c r="C78" t="s">
        <v>520</v>
      </c>
      <c r="E78" t="str">
        <f t="shared" si="13"/>
        <v>Titcoin</v>
      </c>
      <c r="F78">
        <v>8.7361016710270302E-4</v>
      </c>
      <c r="G78">
        <v>4.1854350000000004E-3</v>
      </c>
      <c r="H78">
        <f t="shared" si="14"/>
        <v>4.7909641595413737</v>
      </c>
      <c r="I78">
        <f t="shared" si="15"/>
        <v>0</v>
      </c>
      <c r="J78" t="s">
        <v>1108</v>
      </c>
      <c r="K78">
        <f t="shared" si="16"/>
        <v>1</v>
      </c>
      <c r="L78">
        <v>77</v>
      </c>
      <c r="M78">
        <v>79.115967079131408</v>
      </c>
      <c r="N78">
        <v>90</v>
      </c>
      <c r="O78">
        <v>24.758072824257962</v>
      </c>
      <c r="P78">
        <v>101</v>
      </c>
      <c r="Q78">
        <f t="shared" si="17"/>
        <v>0.74375854896106008</v>
      </c>
      <c r="R78" t="b">
        <f t="shared" si="18"/>
        <v>0</v>
      </c>
      <c r="S78" t="b">
        <f t="shared" si="19"/>
        <v>0</v>
      </c>
      <c r="T78">
        <f t="shared" si="20"/>
        <v>6.9658645587924423E-2</v>
      </c>
      <c r="U78">
        <f t="shared" si="21"/>
        <v>0.19835514355128722</v>
      </c>
      <c r="V78">
        <f t="shared" si="22"/>
        <v>1.2311062589074866</v>
      </c>
      <c r="W78" s="4" t="b">
        <f t="shared" si="23"/>
        <v>0</v>
      </c>
      <c r="X78" s="4" t="b">
        <f t="shared" si="24"/>
        <v>0</v>
      </c>
    </row>
    <row r="79" spans="2:24" x14ac:dyDescent="0.2">
      <c r="B79" t="s">
        <v>75</v>
      </c>
      <c r="C79" t="s">
        <v>76</v>
      </c>
      <c r="E79" t="str">
        <f t="shared" si="13"/>
        <v>WorldCoin</v>
      </c>
      <c r="F79">
        <v>6.4229585525756401E-3</v>
      </c>
      <c r="G79">
        <v>2.7065598999999999E-2</v>
      </c>
      <c r="H79">
        <f t="shared" si="14"/>
        <v>4.2138834897426749</v>
      </c>
      <c r="I79">
        <f t="shared" si="15"/>
        <v>0</v>
      </c>
      <c r="J79" t="s">
        <v>1054</v>
      </c>
      <c r="K79">
        <f t="shared" si="16"/>
        <v>1</v>
      </c>
      <c r="L79">
        <v>78</v>
      </c>
      <c r="M79">
        <v>36.81739584512372</v>
      </c>
      <c r="N79">
        <v>106</v>
      </c>
      <c r="O79">
        <v>30.776518112601995</v>
      </c>
      <c r="P79">
        <v>96</v>
      </c>
      <c r="Q79">
        <f t="shared" si="17"/>
        <v>0.66266716169340456</v>
      </c>
      <c r="R79" t="b">
        <f t="shared" si="18"/>
        <v>0</v>
      </c>
      <c r="S79" t="b">
        <f t="shared" si="19"/>
        <v>0</v>
      </c>
      <c r="T79">
        <f t="shared" si="20"/>
        <v>0.12709332573934912</v>
      </c>
      <c r="U79">
        <f t="shared" si="21"/>
        <v>0.16787690692505863</v>
      </c>
      <c r="V79">
        <f t="shared" si="22"/>
        <v>1.0419407691741103</v>
      </c>
      <c r="W79" s="4" t="b">
        <f t="shared" si="23"/>
        <v>0</v>
      </c>
      <c r="X79" s="4" t="b">
        <f t="shared" si="24"/>
        <v>0</v>
      </c>
    </row>
    <row r="80" spans="2:24" x14ac:dyDescent="0.2">
      <c r="B80" t="s">
        <v>11</v>
      </c>
      <c r="C80" t="s">
        <v>12</v>
      </c>
      <c r="E80" t="str">
        <f t="shared" si="13"/>
        <v>BitShares</v>
      </c>
      <c r="F80">
        <v>1.37263121159081E-2</v>
      </c>
      <c r="G80">
        <v>4.5112818999999998E-2</v>
      </c>
      <c r="H80">
        <f t="shared" si="14"/>
        <v>3.2865942883315706</v>
      </c>
      <c r="I80">
        <f t="shared" si="15"/>
        <v>0</v>
      </c>
      <c r="J80" t="s">
        <v>1046</v>
      </c>
      <c r="K80">
        <f t="shared" si="16"/>
        <v>1</v>
      </c>
      <c r="L80">
        <v>79</v>
      </c>
      <c r="M80">
        <v>67.310228413866739</v>
      </c>
      <c r="N80">
        <v>92</v>
      </c>
      <c r="O80">
        <v>50.062440734262779</v>
      </c>
      <c r="P80">
        <v>88</v>
      </c>
      <c r="Q80">
        <f t="shared" si="17"/>
        <v>0.52346965479474605</v>
      </c>
      <c r="R80" t="b">
        <f t="shared" si="18"/>
        <v>0</v>
      </c>
      <c r="S80" t="b">
        <f t="shared" si="19"/>
        <v>0</v>
      </c>
      <c r="T80">
        <f t="shared" si="20"/>
        <v>8.009636090783806E-2</v>
      </c>
      <c r="U80">
        <f t="shared" si="21"/>
        <v>0.11258667283686997</v>
      </c>
      <c r="V80">
        <f t="shared" si="22"/>
        <v>0.69877773329937254</v>
      </c>
      <c r="W80" s="4" t="b">
        <f t="shared" si="23"/>
        <v>0</v>
      </c>
      <c r="X80" s="4" t="b">
        <f t="shared" si="24"/>
        <v>0</v>
      </c>
    </row>
    <row r="81" spans="2:24" x14ac:dyDescent="0.2">
      <c r="B81" t="s">
        <v>307</v>
      </c>
      <c r="C81" t="s">
        <v>308</v>
      </c>
      <c r="E81" t="str">
        <f t="shared" si="13"/>
        <v>Freicoin</v>
      </c>
      <c r="F81">
        <v>1.72161525913201E-3</v>
      </c>
      <c r="G81">
        <v>5.63388E-3</v>
      </c>
      <c r="H81">
        <f t="shared" si="14"/>
        <v>3.2724384673730436</v>
      </c>
      <c r="I81">
        <f t="shared" si="15"/>
        <v>0</v>
      </c>
      <c r="J81" t="s">
        <v>1070</v>
      </c>
      <c r="K81">
        <f t="shared" si="16"/>
        <v>1</v>
      </c>
      <c r="L81">
        <v>80</v>
      </c>
      <c r="M81">
        <v>14.897291787072023</v>
      </c>
      <c r="N81">
        <v>122</v>
      </c>
      <c r="O81">
        <v>12.988269735103378</v>
      </c>
      <c r="P81">
        <v>116</v>
      </c>
      <c r="Q81">
        <f t="shared" si="17"/>
        <v>0.52781265602791028</v>
      </c>
      <c r="R81" t="b">
        <f t="shared" si="18"/>
        <v>0</v>
      </c>
      <c r="S81" t="b">
        <f t="shared" si="19"/>
        <v>0</v>
      </c>
      <c r="T81">
        <f t="shared" si="20"/>
        <v>0.27290690338897283</v>
      </c>
      <c r="U81">
        <f t="shared" si="21"/>
        <v>0.32920952183562607</v>
      </c>
      <c r="V81">
        <f t="shared" si="22"/>
        <v>2.0432638930736213</v>
      </c>
      <c r="W81" s="4" t="b">
        <f t="shared" si="23"/>
        <v>0</v>
      </c>
      <c r="X81" s="4" t="b">
        <f t="shared" si="24"/>
        <v>0</v>
      </c>
    </row>
    <row r="82" spans="2:24" x14ac:dyDescent="0.2">
      <c r="B82" t="s">
        <v>448</v>
      </c>
      <c r="C82">
        <v>888</v>
      </c>
      <c r="E82" t="str">
        <f t="shared" si="13"/>
        <v>OctoCoin</v>
      </c>
      <c r="F82">
        <v>5.7961199999999997E-4</v>
      </c>
      <c r="G82">
        <v>1.8642229999999999E-3</v>
      </c>
      <c r="H82">
        <f t="shared" si="14"/>
        <v>3.2163291995334813</v>
      </c>
      <c r="I82">
        <f t="shared" si="15"/>
        <v>0</v>
      </c>
      <c r="J82" t="s">
        <v>1109</v>
      </c>
      <c r="K82">
        <v>1</v>
      </c>
      <c r="L82">
        <v>81</v>
      </c>
      <c r="M82">
        <v>55.332705327011872</v>
      </c>
      <c r="N82">
        <v>96</v>
      </c>
      <c r="O82">
        <v>27.570857746216433</v>
      </c>
      <c r="P82">
        <v>100</v>
      </c>
      <c r="Q82">
        <f t="shared" si="17"/>
        <v>0.52524730879478221</v>
      </c>
      <c r="R82" t="b">
        <f t="shared" si="18"/>
        <v>0</v>
      </c>
      <c r="S82" t="b">
        <f t="shared" si="19"/>
        <v>0</v>
      </c>
      <c r="T82">
        <f t="shared" si="20"/>
        <v>9.3374553731506146E-2</v>
      </c>
      <c r="U82">
        <f t="shared" si="21"/>
        <v>0.179900097619584</v>
      </c>
      <c r="V82">
        <f t="shared" si="22"/>
        <v>1.1165636151011746</v>
      </c>
      <c r="W82" s="4" t="b">
        <f t="shared" si="23"/>
        <v>0</v>
      </c>
      <c r="X82" s="4" t="b">
        <f t="shared" si="24"/>
        <v>0</v>
      </c>
    </row>
    <row r="83" spans="2:24" x14ac:dyDescent="0.2">
      <c r="B83" t="s">
        <v>275</v>
      </c>
      <c r="C83" t="s">
        <v>276</v>
      </c>
      <c r="E83" t="str">
        <f t="shared" si="13"/>
        <v>VPNCoin</v>
      </c>
      <c r="F83">
        <v>3.4235899999999998E-4</v>
      </c>
      <c r="G83">
        <v>9.6050400000000005E-4</v>
      </c>
      <c r="H83">
        <f t="shared" si="14"/>
        <v>2.8055462248692167</v>
      </c>
      <c r="I83">
        <f t="shared" si="15"/>
        <v>0</v>
      </c>
      <c r="J83" t="s">
        <v>1051</v>
      </c>
      <c r="K83">
        <f t="shared" ref="K83:K146" si="25">IF(C83=J83,1,0)</f>
        <v>1</v>
      </c>
      <c r="L83">
        <v>82</v>
      </c>
      <c r="M83">
        <v>66.670486243971979</v>
      </c>
      <c r="N83">
        <v>93</v>
      </c>
      <c r="O83">
        <v>36.744291810643212</v>
      </c>
      <c r="P83">
        <v>93</v>
      </c>
      <c r="Q83">
        <f t="shared" si="17"/>
        <v>0.46382014201466887</v>
      </c>
      <c r="R83" t="b">
        <f t="shared" si="18"/>
        <v>0</v>
      </c>
      <c r="S83" t="b">
        <f t="shared" si="19"/>
        <v>0</v>
      </c>
      <c r="T83">
        <f t="shared" si="20"/>
        <v>7.9995416769823663E-2</v>
      </c>
      <c r="U83">
        <f t="shared" si="21"/>
        <v>0.14514726153433444</v>
      </c>
      <c r="V83">
        <f t="shared" si="22"/>
        <v>0.90086749926904719</v>
      </c>
      <c r="W83" s="4" t="b">
        <f t="shared" si="23"/>
        <v>0</v>
      </c>
      <c r="X83" s="4" t="b">
        <f t="shared" si="24"/>
        <v>0</v>
      </c>
    </row>
    <row r="84" spans="2:24" x14ac:dyDescent="0.2">
      <c r="B84" t="s">
        <v>43</v>
      </c>
      <c r="C84" t="s">
        <v>44</v>
      </c>
      <c r="E84" t="str">
        <f t="shared" si="13"/>
        <v>BlackCoin</v>
      </c>
      <c r="F84">
        <v>2.3132576950275398E-2</v>
      </c>
      <c r="G84">
        <v>6.0931708000000001E-2</v>
      </c>
      <c r="H84">
        <f t="shared" si="14"/>
        <v>2.6340216280691804</v>
      </c>
      <c r="I84">
        <f t="shared" si="15"/>
        <v>0</v>
      </c>
      <c r="J84" t="s">
        <v>1050</v>
      </c>
      <c r="K84">
        <f t="shared" si="25"/>
        <v>1</v>
      </c>
      <c r="L84">
        <v>83</v>
      </c>
      <c r="M84">
        <v>49.629586664728272</v>
      </c>
      <c r="N84">
        <v>99</v>
      </c>
      <c r="O84">
        <v>38.873379909207692</v>
      </c>
      <c r="P84">
        <v>92</v>
      </c>
      <c r="Q84">
        <f t="shared" si="17"/>
        <v>0.44077378050351207</v>
      </c>
      <c r="R84" t="b">
        <f t="shared" si="18"/>
        <v>0</v>
      </c>
      <c r="S84" t="b">
        <f t="shared" si="19"/>
        <v>0</v>
      </c>
      <c r="T84">
        <f t="shared" si="20"/>
        <v>0.10094988386557906</v>
      </c>
      <c r="U84">
        <f t="shared" si="21"/>
        <v>0.13868884980976617</v>
      </c>
      <c r="V84">
        <f t="shared" si="22"/>
        <v>0.86078287653446384</v>
      </c>
      <c r="W84" s="4" t="b">
        <f t="shared" si="23"/>
        <v>0</v>
      </c>
      <c r="X84" s="4" t="b">
        <f t="shared" si="24"/>
        <v>0</v>
      </c>
    </row>
    <row r="85" spans="2:24" x14ac:dyDescent="0.2">
      <c r="B85" t="s">
        <v>344</v>
      </c>
      <c r="C85" t="s">
        <v>345</v>
      </c>
      <c r="E85" t="str">
        <f t="shared" si="13"/>
        <v>Riecoin</v>
      </c>
      <c r="F85">
        <v>5.7857000000000004E-3</v>
      </c>
      <c r="G85">
        <v>1.4337015999999999E-2</v>
      </c>
      <c r="H85">
        <f t="shared" si="14"/>
        <v>2.4780088839725529</v>
      </c>
      <c r="I85">
        <f t="shared" si="15"/>
        <v>0</v>
      </c>
      <c r="J85" t="s">
        <v>1044</v>
      </c>
      <c r="K85">
        <f t="shared" si="25"/>
        <v>1</v>
      </c>
      <c r="L85">
        <v>84</v>
      </c>
      <c r="M85">
        <v>98.378817256338905</v>
      </c>
      <c r="N85">
        <v>89</v>
      </c>
      <c r="O85">
        <v>59.758225106728659</v>
      </c>
      <c r="P85">
        <v>83</v>
      </c>
      <c r="Q85">
        <f t="shared" si="17"/>
        <v>0.41966279486631941</v>
      </c>
      <c r="R85" t="b">
        <f t="shared" si="18"/>
        <v>0</v>
      </c>
      <c r="S85" t="b">
        <f t="shared" si="19"/>
        <v>0</v>
      </c>
      <c r="T85">
        <f t="shared" si="20"/>
        <v>5.6648716291677899E-2</v>
      </c>
      <c r="U85">
        <f t="shared" si="21"/>
        <v>0.10000135719869224</v>
      </c>
      <c r="V85">
        <f t="shared" si="22"/>
        <v>0.62066601622922379</v>
      </c>
      <c r="W85" s="4" t="b">
        <f t="shared" si="23"/>
        <v>0</v>
      </c>
      <c r="X85" s="4" t="b">
        <f t="shared" si="24"/>
        <v>0</v>
      </c>
    </row>
    <row r="86" spans="2:24" x14ac:dyDescent="0.2">
      <c r="B86" t="s">
        <v>27</v>
      </c>
      <c r="C86" t="s">
        <v>28</v>
      </c>
      <c r="E86" t="str">
        <f t="shared" si="13"/>
        <v>Namecoin</v>
      </c>
      <c r="F86">
        <v>0.56551735664637104</v>
      </c>
      <c r="G86">
        <v>1.3795357020000001</v>
      </c>
      <c r="H86">
        <f t="shared" si="14"/>
        <v>2.4394223904654626</v>
      </c>
      <c r="I86">
        <f t="shared" si="15"/>
        <v>0</v>
      </c>
      <c r="J86" t="s">
        <v>1076</v>
      </c>
      <c r="K86">
        <f t="shared" si="25"/>
        <v>1</v>
      </c>
      <c r="L86">
        <v>85</v>
      </c>
      <c r="M86">
        <v>13.278221640861148</v>
      </c>
      <c r="N86">
        <v>123</v>
      </c>
      <c r="O86">
        <v>7.3740831689450692</v>
      </c>
      <c r="P86">
        <v>123</v>
      </c>
      <c r="Q86">
        <f t="shared" si="17"/>
        <v>0.41804617578541192</v>
      </c>
      <c r="R86" t="b">
        <f t="shared" si="18"/>
        <v>0</v>
      </c>
      <c r="S86" t="b">
        <f t="shared" si="19"/>
        <v>0</v>
      </c>
      <c r="T86">
        <f t="shared" si="20"/>
        <v>0.30369430743601644</v>
      </c>
      <c r="U86">
        <f t="shared" si="21"/>
        <v>0.54685039927209578</v>
      </c>
      <c r="V86">
        <f t="shared" si="22"/>
        <v>3.3940685236421047</v>
      </c>
      <c r="W86" s="4" t="b">
        <f t="shared" si="23"/>
        <v>0</v>
      </c>
      <c r="X86" s="4" t="b">
        <f t="shared" si="24"/>
        <v>0</v>
      </c>
    </row>
    <row r="87" spans="2:24" x14ac:dyDescent="0.2">
      <c r="B87" t="s">
        <v>57</v>
      </c>
      <c r="C87" t="s">
        <v>58</v>
      </c>
      <c r="E87" t="str">
        <f t="shared" si="13"/>
        <v>Feathercoin</v>
      </c>
      <c r="F87">
        <v>1.2928645870683601E-2</v>
      </c>
      <c r="G87">
        <v>2.8834259000000001E-2</v>
      </c>
      <c r="H87">
        <f t="shared" si="14"/>
        <v>2.2302613350546814</v>
      </c>
      <c r="I87">
        <f t="shared" si="15"/>
        <v>0</v>
      </c>
      <c r="J87" t="s">
        <v>1053</v>
      </c>
      <c r="K87">
        <f t="shared" si="25"/>
        <v>1</v>
      </c>
      <c r="L87">
        <v>86</v>
      </c>
      <c r="M87">
        <v>49.180341468085672</v>
      </c>
      <c r="N87">
        <v>100</v>
      </c>
      <c r="O87">
        <v>31.878390436245216</v>
      </c>
      <c r="P87">
        <v>95</v>
      </c>
      <c r="Q87">
        <f t="shared" si="17"/>
        <v>0.38669853793286818</v>
      </c>
      <c r="R87" t="b">
        <f t="shared" si="18"/>
        <v>0</v>
      </c>
      <c r="S87" t="b">
        <f t="shared" si="19"/>
        <v>0</v>
      </c>
      <c r="T87">
        <f t="shared" si="20"/>
        <v>0.10085330544560504</v>
      </c>
      <c r="U87">
        <f t="shared" si="21"/>
        <v>0.16378030885909142</v>
      </c>
      <c r="V87">
        <f t="shared" si="22"/>
        <v>1.0165149222364103</v>
      </c>
      <c r="W87" s="4" t="b">
        <f t="shared" si="23"/>
        <v>0</v>
      </c>
      <c r="X87" s="4" t="b">
        <f t="shared" si="24"/>
        <v>0</v>
      </c>
    </row>
    <row r="88" spans="2:24" x14ac:dyDescent="0.2">
      <c r="B88" t="s">
        <v>21</v>
      </c>
      <c r="C88" t="s">
        <v>22</v>
      </c>
      <c r="E88" t="str">
        <f t="shared" si="13"/>
        <v>Peercoin</v>
      </c>
      <c r="F88">
        <v>0.45980648014697201</v>
      </c>
      <c r="G88">
        <v>1.0133978960000001</v>
      </c>
      <c r="H88">
        <f t="shared" si="14"/>
        <v>2.2039661026005524</v>
      </c>
      <c r="I88">
        <f t="shared" si="15"/>
        <v>0</v>
      </c>
      <c r="J88" t="s">
        <v>1073</v>
      </c>
      <c r="K88">
        <f t="shared" si="25"/>
        <v>1</v>
      </c>
      <c r="L88">
        <v>87</v>
      </c>
      <c r="M88">
        <v>20.551383512472462</v>
      </c>
      <c r="N88">
        <v>119</v>
      </c>
      <c r="O88">
        <v>10.397360485219782</v>
      </c>
      <c r="P88">
        <v>119</v>
      </c>
      <c r="Q88">
        <f t="shared" si="17"/>
        <v>0.38658276396420982</v>
      </c>
      <c r="R88" t="b">
        <f t="shared" si="18"/>
        <v>0</v>
      </c>
      <c r="S88" t="b">
        <f t="shared" si="19"/>
        <v>0</v>
      </c>
      <c r="T88">
        <f t="shared" si="20"/>
        <v>0.20281200165240412</v>
      </c>
      <c r="U88">
        <f t="shared" si="21"/>
        <v>0.40087743738574927</v>
      </c>
      <c r="V88">
        <f t="shared" si="22"/>
        <v>2.4880762524455711</v>
      </c>
      <c r="W88" s="4" t="b">
        <f t="shared" si="23"/>
        <v>0</v>
      </c>
      <c r="X88" s="4" t="b">
        <f t="shared" si="24"/>
        <v>0</v>
      </c>
    </row>
    <row r="89" spans="2:24" x14ac:dyDescent="0.2">
      <c r="B89" t="s">
        <v>53</v>
      </c>
      <c r="C89" t="s">
        <v>54</v>
      </c>
      <c r="E89" t="str">
        <f t="shared" si="13"/>
        <v>Quark</v>
      </c>
      <c r="F89">
        <v>4.3591535650595904E-3</v>
      </c>
      <c r="G89">
        <v>9.2838299999999999E-3</v>
      </c>
      <c r="H89">
        <f t="shared" si="14"/>
        <v>2.1297322660100155</v>
      </c>
      <c r="I89">
        <f t="shared" si="15"/>
        <v>0</v>
      </c>
      <c r="J89" t="s">
        <v>1057</v>
      </c>
      <c r="K89">
        <f t="shared" si="25"/>
        <v>1</v>
      </c>
      <c r="L89">
        <v>88</v>
      </c>
      <c r="M89">
        <v>24.748150673272846</v>
      </c>
      <c r="N89">
        <v>115</v>
      </c>
      <c r="O89">
        <v>24.748150673272846</v>
      </c>
      <c r="P89">
        <v>102</v>
      </c>
      <c r="Q89">
        <f t="shared" si="17"/>
        <v>0.37785572461468014</v>
      </c>
      <c r="R89" t="b">
        <f t="shared" si="18"/>
        <v>0</v>
      </c>
      <c r="S89" t="b">
        <f t="shared" si="19"/>
        <v>0</v>
      </c>
      <c r="T89">
        <f t="shared" si="20"/>
        <v>0.17427740501510716</v>
      </c>
      <c r="U89">
        <f t="shared" si="21"/>
        <v>0.19648923114448358</v>
      </c>
      <c r="V89">
        <f t="shared" si="22"/>
        <v>1.2195253318820418</v>
      </c>
      <c r="W89" s="4" t="b">
        <f t="shared" si="23"/>
        <v>0</v>
      </c>
      <c r="X89" s="4" t="b">
        <f t="shared" si="24"/>
        <v>0</v>
      </c>
    </row>
    <row r="90" spans="2:24" x14ac:dyDescent="0.2">
      <c r="B90" t="s">
        <v>299</v>
      </c>
      <c r="C90" t="s">
        <v>300</v>
      </c>
      <c r="E90" t="str">
        <f t="shared" si="13"/>
        <v>Terracoin</v>
      </c>
      <c r="F90">
        <v>1.34178658188662E-2</v>
      </c>
      <c r="G90">
        <v>2.5225806E-2</v>
      </c>
      <c r="H90">
        <f t="shared" si="14"/>
        <v>1.8800162664118489</v>
      </c>
      <c r="I90">
        <f t="shared" si="15"/>
        <v>0</v>
      </c>
      <c r="J90" t="s">
        <v>1064</v>
      </c>
      <c r="K90">
        <f t="shared" si="25"/>
        <v>1</v>
      </c>
      <c r="L90">
        <v>89</v>
      </c>
      <c r="M90">
        <v>33.475069731654791</v>
      </c>
      <c r="N90">
        <v>109</v>
      </c>
      <c r="O90">
        <v>19.813359292751919</v>
      </c>
      <c r="P90">
        <v>109</v>
      </c>
      <c r="Q90">
        <f t="shared" si="17"/>
        <v>0.33734162844890031</v>
      </c>
      <c r="R90" t="b">
        <f t="shared" si="18"/>
        <v>0</v>
      </c>
      <c r="S90" t="b">
        <f t="shared" si="19"/>
        <v>0</v>
      </c>
      <c r="T90">
        <f t="shared" si="20"/>
        <v>0.13593575015897016</v>
      </c>
      <c r="U90">
        <f t="shared" si="21"/>
        <v>0.22966618877501349</v>
      </c>
      <c r="V90">
        <f t="shared" si="22"/>
        <v>1.4254406384336615</v>
      </c>
      <c r="W90" s="4" t="b">
        <f t="shared" si="23"/>
        <v>0</v>
      </c>
      <c r="X90" s="4" t="b">
        <f t="shared" si="24"/>
        <v>0</v>
      </c>
    </row>
    <row r="91" spans="2:24" x14ac:dyDescent="0.2">
      <c r="B91" t="s">
        <v>65</v>
      </c>
      <c r="C91" t="s">
        <v>66</v>
      </c>
      <c r="E91" t="str">
        <f t="shared" si="13"/>
        <v>Primecoin</v>
      </c>
      <c r="F91">
        <v>7.3780038582422602E-2</v>
      </c>
      <c r="G91">
        <v>0.136053855</v>
      </c>
      <c r="H91">
        <f t="shared" si="14"/>
        <v>1.8440469483898256</v>
      </c>
      <c r="I91">
        <f t="shared" si="15"/>
        <v>0</v>
      </c>
      <c r="J91" t="s">
        <v>1052</v>
      </c>
      <c r="K91">
        <f t="shared" si="25"/>
        <v>1</v>
      </c>
      <c r="L91">
        <v>90</v>
      </c>
      <c r="M91">
        <v>53.841254665099861</v>
      </c>
      <c r="N91">
        <v>98</v>
      </c>
      <c r="O91">
        <v>33.096384213079638</v>
      </c>
      <c r="P91">
        <v>94</v>
      </c>
      <c r="Q91">
        <f t="shared" si="17"/>
        <v>0.33460529305460546</v>
      </c>
      <c r="R91" t="b">
        <f t="shared" si="18"/>
        <v>0</v>
      </c>
      <c r="S91" t="b">
        <f t="shared" si="19"/>
        <v>0</v>
      </c>
      <c r="T91">
        <f t="shared" si="20"/>
        <v>9.400272191421695E-2</v>
      </c>
      <c r="U91">
        <f t="shared" si="21"/>
        <v>0.15943118470916073</v>
      </c>
      <c r="V91">
        <f t="shared" si="22"/>
        <v>0.98952175298511247</v>
      </c>
      <c r="W91" s="4" t="b">
        <f t="shared" si="23"/>
        <v>0</v>
      </c>
      <c r="X91" s="4" t="b">
        <f t="shared" si="24"/>
        <v>0</v>
      </c>
    </row>
    <row r="92" spans="2:24" x14ac:dyDescent="0.2">
      <c r="B92" t="s">
        <v>348</v>
      </c>
      <c r="C92" t="s">
        <v>349</v>
      </c>
      <c r="E92" t="str">
        <f t="shared" si="13"/>
        <v>FlutterCoin</v>
      </c>
      <c r="F92">
        <v>2.08384915302739E-4</v>
      </c>
      <c r="G92">
        <v>3.5905900000000001E-4</v>
      </c>
      <c r="H92">
        <f t="shared" si="14"/>
        <v>1.723056582470778</v>
      </c>
      <c r="I92">
        <f t="shared" si="15"/>
        <v>0</v>
      </c>
      <c r="J92" t="s">
        <v>1041</v>
      </c>
      <c r="K92">
        <f t="shared" si="25"/>
        <v>1</v>
      </c>
      <c r="L92">
        <v>91</v>
      </c>
      <c r="M92">
        <v>118.84588622021739</v>
      </c>
      <c r="N92">
        <v>82</v>
      </c>
      <c r="O92">
        <v>66.123281426206304</v>
      </c>
      <c r="P92">
        <v>80</v>
      </c>
      <c r="Q92">
        <f t="shared" si="17"/>
        <v>0.31612530041298548</v>
      </c>
      <c r="R92" t="b">
        <f t="shared" si="18"/>
        <v>0</v>
      </c>
      <c r="S92" t="b">
        <f t="shared" si="19"/>
        <v>0</v>
      </c>
      <c r="T92">
        <f t="shared" si="20"/>
        <v>5.0896002210768093E-2</v>
      </c>
      <c r="U92">
        <f t="shared" si="21"/>
        <v>9.3764251656494255E-2</v>
      </c>
      <c r="V92">
        <f t="shared" si="22"/>
        <v>0.58195494711857521</v>
      </c>
      <c r="W92" s="4" t="b">
        <f t="shared" si="23"/>
        <v>0</v>
      </c>
      <c r="X92" s="4" t="b">
        <f t="shared" si="24"/>
        <v>0</v>
      </c>
    </row>
    <row r="93" spans="2:24" x14ac:dyDescent="0.2">
      <c r="B93" t="s">
        <v>113</v>
      </c>
      <c r="C93" t="s">
        <v>114</v>
      </c>
      <c r="E93" t="str">
        <f t="shared" si="13"/>
        <v>Anoncoin</v>
      </c>
      <c r="F93">
        <v>0.15363081044458199</v>
      </c>
      <c r="G93">
        <v>0.25347293900000001</v>
      </c>
      <c r="H93">
        <f t="shared" si="14"/>
        <v>1.649883498410843</v>
      </c>
      <c r="I93">
        <f t="shared" si="15"/>
        <v>0</v>
      </c>
      <c r="J93" t="s">
        <v>1063</v>
      </c>
      <c r="K93">
        <f t="shared" si="25"/>
        <v>1</v>
      </c>
      <c r="L93">
        <v>92</v>
      </c>
      <c r="M93">
        <v>41.023021358801657</v>
      </c>
      <c r="N93">
        <v>101</v>
      </c>
      <c r="O93">
        <v>20.502983743950839</v>
      </c>
      <c r="P93">
        <v>108</v>
      </c>
      <c r="Q93">
        <f t="shared" si="17"/>
        <v>0.30602677793104344</v>
      </c>
      <c r="R93" t="b">
        <f t="shared" si="18"/>
        <v>0</v>
      </c>
      <c r="S93" t="b">
        <f t="shared" si="19"/>
        <v>0</v>
      </c>
      <c r="T93">
        <f t="shared" si="20"/>
        <v>0.11971061434399344</v>
      </c>
      <c r="U93">
        <f t="shared" si="21"/>
        <v>0.22399630463286019</v>
      </c>
      <c r="V93">
        <f t="shared" si="22"/>
        <v>1.3902500720096536</v>
      </c>
      <c r="W93" s="4" t="b">
        <f t="shared" si="23"/>
        <v>0</v>
      </c>
      <c r="X93" s="4" t="b">
        <f t="shared" si="24"/>
        <v>0</v>
      </c>
    </row>
    <row r="94" spans="2:24" x14ac:dyDescent="0.2">
      <c r="B94" t="s">
        <v>51</v>
      </c>
      <c r="C94" t="s">
        <v>52</v>
      </c>
      <c r="E94" t="str">
        <f t="shared" si="13"/>
        <v>Omni</v>
      </c>
      <c r="F94">
        <v>2.11818649105378</v>
      </c>
      <c r="G94">
        <v>3.0351695790000002</v>
      </c>
      <c r="H94">
        <f t="shared" si="14"/>
        <v>1.4329095156725453</v>
      </c>
      <c r="I94">
        <f t="shared" si="15"/>
        <v>0</v>
      </c>
      <c r="J94" t="s">
        <v>1048</v>
      </c>
      <c r="K94">
        <f t="shared" si="25"/>
        <v>1</v>
      </c>
      <c r="L94">
        <v>93</v>
      </c>
      <c r="M94">
        <v>54.727947936856147</v>
      </c>
      <c r="N94">
        <v>97</v>
      </c>
      <c r="O94">
        <v>45.162831698939399</v>
      </c>
      <c r="P94">
        <v>90</v>
      </c>
      <c r="Q94">
        <f t="shared" si="17"/>
        <v>0.26867053418860226</v>
      </c>
      <c r="R94" t="b">
        <f t="shared" si="18"/>
        <v>0</v>
      </c>
      <c r="S94" t="b">
        <f t="shared" si="19"/>
        <v>0</v>
      </c>
      <c r="T94">
        <f t="shared" si="20"/>
        <v>9.343310419304221E-2</v>
      </c>
      <c r="U94">
        <f t="shared" si="21"/>
        <v>0.12202758117225261</v>
      </c>
      <c r="V94">
        <f t="shared" si="22"/>
        <v>0.75737344770017512</v>
      </c>
      <c r="W94" s="4" t="b">
        <f t="shared" si="23"/>
        <v>0</v>
      </c>
      <c r="X94" s="4" t="b">
        <f t="shared" si="24"/>
        <v>0</v>
      </c>
    </row>
    <row r="95" spans="2:24" x14ac:dyDescent="0.2">
      <c r="B95" t="s">
        <v>143</v>
      </c>
      <c r="C95" t="s">
        <v>144</v>
      </c>
      <c r="E95" t="str">
        <f t="shared" si="13"/>
        <v>Digitalcoin</v>
      </c>
      <c r="F95">
        <v>8.1719676569655692E-3</v>
      </c>
      <c r="G95">
        <v>1.1565584E-2</v>
      </c>
      <c r="H95">
        <f t="shared" si="14"/>
        <v>1.4152753027775142</v>
      </c>
      <c r="I95">
        <f t="shared" si="15"/>
        <v>0</v>
      </c>
      <c r="J95" t="s">
        <v>1074</v>
      </c>
      <c r="K95">
        <f t="shared" si="25"/>
        <v>1</v>
      </c>
      <c r="L95">
        <v>94</v>
      </c>
      <c r="M95">
        <v>18.828907186127015</v>
      </c>
      <c r="N95">
        <v>121</v>
      </c>
      <c r="O95">
        <v>10.34903795511681</v>
      </c>
      <c r="P95">
        <v>120</v>
      </c>
      <c r="Q95">
        <f t="shared" si="17"/>
        <v>0.26821749689735147</v>
      </c>
      <c r="R95" t="b">
        <f t="shared" si="18"/>
        <v>0</v>
      </c>
      <c r="S95" t="b">
        <f t="shared" si="19"/>
        <v>0</v>
      </c>
      <c r="T95">
        <f t="shared" si="20"/>
        <v>0.21770639757251792</v>
      </c>
      <c r="U95">
        <f t="shared" si="21"/>
        <v>0.39939300167410396</v>
      </c>
      <c r="V95">
        <f t="shared" si="22"/>
        <v>2.4788629894929026</v>
      </c>
      <c r="W95" s="4" t="b">
        <f t="shared" si="23"/>
        <v>0</v>
      </c>
      <c r="X95" s="4" t="b">
        <f t="shared" si="24"/>
        <v>0</v>
      </c>
    </row>
    <row r="96" spans="2:24" x14ac:dyDescent="0.2">
      <c r="B96" t="s">
        <v>81</v>
      </c>
      <c r="C96" t="s">
        <v>82</v>
      </c>
      <c r="E96" t="str">
        <f t="shared" si="13"/>
        <v>Ixcoin</v>
      </c>
      <c r="F96">
        <v>2.21794423449145E-2</v>
      </c>
      <c r="G96">
        <v>3.0741131000000001E-2</v>
      </c>
      <c r="H96">
        <f t="shared" si="14"/>
        <v>1.3860191127415158</v>
      </c>
      <c r="I96">
        <f t="shared" si="15"/>
        <v>0</v>
      </c>
      <c r="J96" t="s">
        <v>1068</v>
      </c>
      <c r="K96">
        <f t="shared" si="25"/>
        <v>1</v>
      </c>
      <c r="L96">
        <v>95</v>
      </c>
      <c r="M96">
        <v>37.065900936551962</v>
      </c>
      <c r="N96">
        <v>105</v>
      </c>
      <c r="O96">
        <v>13.918436496283359</v>
      </c>
      <c r="P96">
        <v>114</v>
      </c>
      <c r="Q96">
        <f t="shared" si="17"/>
        <v>0.26546737038395968</v>
      </c>
      <c r="R96" t="b">
        <f t="shared" si="18"/>
        <v>0</v>
      </c>
      <c r="S96" t="b">
        <f t="shared" si="19"/>
        <v>0</v>
      </c>
      <c r="T96">
        <f t="shared" si="20"/>
        <v>0.12744353717168688</v>
      </c>
      <c r="U96">
        <f t="shared" si="21"/>
        <v>0.31259812796820041</v>
      </c>
      <c r="V96">
        <f t="shared" si="22"/>
        <v>1.940164015786711</v>
      </c>
      <c r="W96" s="4" t="b">
        <f t="shared" si="23"/>
        <v>0</v>
      </c>
      <c r="X96" s="4" t="b">
        <f t="shared" si="24"/>
        <v>0</v>
      </c>
    </row>
    <row r="97" spans="2:24" x14ac:dyDescent="0.2">
      <c r="B97" t="s">
        <v>339</v>
      </c>
      <c r="C97" t="s">
        <v>340</v>
      </c>
      <c r="E97" t="str">
        <f t="shared" si="13"/>
        <v>NetCoin</v>
      </c>
      <c r="F97">
        <v>1.5763798599691399E-4</v>
      </c>
      <c r="G97">
        <v>2.0998100000000001E-4</v>
      </c>
      <c r="H97">
        <f t="shared" si="14"/>
        <v>1.332045691094472</v>
      </c>
      <c r="I97">
        <f t="shared" si="15"/>
        <v>0</v>
      </c>
      <c r="J97" t="s">
        <v>990</v>
      </c>
      <c r="K97">
        <f t="shared" si="25"/>
        <v>1</v>
      </c>
      <c r="L97">
        <v>96</v>
      </c>
      <c r="M97">
        <v>826704.22106344905</v>
      </c>
      <c r="N97">
        <v>1</v>
      </c>
      <c r="O97">
        <v>7612.3777261827727</v>
      </c>
      <c r="P97">
        <v>7</v>
      </c>
      <c r="Q97">
        <f t="shared" si="17"/>
        <v>0.25781529505054296</v>
      </c>
      <c r="R97" t="b">
        <f t="shared" si="18"/>
        <v>0</v>
      </c>
      <c r="S97" t="b">
        <f t="shared" si="19"/>
        <v>0</v>
      </c>
      <c r="T97">
        <f t="shared" si="20"/>
        <v>5.9997274401473312E-4</v>
      </c>
      <c r="U97">
        <f t="shared" si="21"/>
        <v>9.3081485714285716E-3</v>
      </c>
      <c r="V97">
        <f t="shared" si="22"/>
        <v>5.7771730845807598E-2</v>
      </c>
      <c r="W97" s="3" t="b">
        <f t="shared" si="23"/>
        <v>0</v>
      </c>
      <c r="X97" s="3" t="b">
        <f t="shared" si="24"/>
        <v>1</v>
      </c>
    </row>
    <row r="98" spans="2:24" x14ac:dyDescent="0.2">
      <c r="B98" t="s">
        <v>380</v>
      </c>
      <c r="C98" t="s">
        <v>381</v>
      </c>
      <c r="E98" t="str">
        <f t="shared" si="13"/>
        <v>Magi</v>
      </c>
      <c r="F98">
        <v>1.8982453521823699E-2</v>
      </c>
      <c r="G98">
        <v>2.5026644000000001E-2</v>
      </c>
      <c r="H98">
        <f t="shared" si="14"/>
        <v>1.3184093389838902</v>
      </c>
      <c r="I98">
        <f t="shared" si="15"/>
        <v>0</v>
      </c>
      <c r="J98" t="s">
        <v>1036</v>
      </c>
      <c r="K98">
        <f t="shared" si="25"/>
        <v>1</v>
      </c>
      <c r="L98">
        <v>97</v>
      </c>
      <c r="M98">
        <v>204.12891673542316</v>
      </c>
      <c r="N98">
        <v>67</v>
      </c>
      <c r="O98">
        <v>72.859366391721537</v>
      </c>
      <c r="P98">
        <v>75</v>
      </c>
      <c r="Q98">
        <f t="shared" si="17"/>
        <v>0.25783408443838174</v>
      </c>
      <c r="R98" t="b">
        <f t="shared" si="18"/>
        <v>0</v>
      </c>
      <c r="S98" t="b">
        <f t="shared" si="19"/>
        <v>0</v>
      </c>
      <c r="T98">
        <f t="shared" si="20"/>
        <v>3.6266224271508135E-2</v>
      </c>
      <c r="U98">
        <f t="shared" si="21"/>
        <v>9.0768471657814986E-2</v>
      </c>
      <c r="V98">
        <f t="shared" si="22"/>
        <v>0.56336141109700844</v>
      </c>
      <c r="W98" s="4" t="b">
        <f t="shared" si="23"/>
        <v>0</v>
      </c>
      <c r="X98" s="4" t="b">
        <f t="shared" si="24"/>
        <v>0</v>
      </c>
    </row>
    <row r="99" spans="2:24" x14ac:dyDescent="0.2">
      <c r="B99" t="s">
        <v>616</v>
      </c>
      <c r="C99" t="s">
        <v>617</v>
      </c>
      <c r="E99" t="str">
        <f t="shared" si="13"/>
        <v>Acoin</v>
      </c>
      <c r="F99">
        <v>1.08810312E-2</v>
      </c>
      <c r="G99">
        <v>1.2784886000000001E-2</v>
      </c>
      <c r="H99">
        <f t="shared" si="14"/>
        <v>1.1749700708513731</v>
      </c>
      <c r="I99">
        <f t="shared" si="15"/>
        <v>0</v>
      </c>
      <c r="J99" t="s">
        <v>1110</v>
      </c>
      <c r="K99">
        <f t="shared" si="25"/>
        <v>1</v>
      </c>
      <c r="L99">
        <v>98</v>
      </c>
      <c r="M99">
        <v>40.667745547273967</v>
      </c>
      <c r="N99">
        <v>102</v>
      </c>
      <c r="O99">
        <v>17.343577093016279</v>
      </c>
      <c r="P99">
        <v>111</v>
      </c>
      <c r="Q99">
        <f t="shared" si="17"/>
        <v>0.23215134464402129</v>
      </c>
      <c r="R99" t="b">
        <f t="shared" si="18"/>
        <v>0</v>
      </c>
      <c r="S99" t="b">
        <f t="shared" si="19"/>
        <v>0</v>
      </c>
      <c r="T99">
        <f t="shared" si="20"/>
        <v>0.11957252689078986</v>
      </c>
      <c r="U99">
        <f t="shared" si="21"/>
        <v>0.25764399376803199</v>
      </c>
      <c r="V99">
        <f t="shared" si="22"/>
        <v>1.5990870093859346</v>
      </c>
      <c r="W99" s="4" t="b">
        <f t="shared" si="23"/>
        <v>0</v>
      </c>
      <c r="X99" s="4" t="b">
        <f t="shared" si="24"/>
        <v>0</v>
      </c>
    </row>
    <row r="100" spans="2:24" x14ac:dyDescent="0.2">
      <c r="B100" t="s">
        <v>127</v>
      </c>
      <c r="C100" t="s">
        <v>128</v>
      </c>
      <c r="E100" t="str">
        <f t="shared" si="13"/>
        <v>Maxcoin</v>
      </c>
      <c r="F100">
        <v>4.9412659927676201E-3</v>
      </c>
      <c r="G100">
        <v>5.7802039999999997E-3</v>
      </c>
      <c r="H100">
        <f t="shared" si="14"/>
        <v>1.1697819968526908</v>
      </c>
      <c r="I100">
        <f t="shared" si="15"/>
        <v>0</v>
      </c>
      <c r="J100" t="s">
        <v>1055</v>
      </c>
      <c r="K100">
        <f t="shared" si="25"/>
        <v>1</v>
      </c>
      <c r="L100">
        <v>99</v>
      </c>
      <c r="M100">
        <v>191.5971718583861</v>
      </c>
      <c r="N100">
        <v>71</v>
      </c>
      <c r="O100">
        <v>30.077412549739279</v>
      </c>
      <c r="P100">
        <v>98</v>
      </c>
      <c r="Q100">
        <f t="shared" si="17"/>
        <v>0.23348471308148463</v>
      </c>
      <c r="R100" t="b">
        <f t="shared" si="18"/>
        <v>0</v>
      </c>
      <c r="S100" t="b">
        <f t="shared" si="19"/>
        <v>0</v>
      </c>
      <c r="T100">
        <f t="shared" si="20"/>
        <v>3.6461475006119605E-2</v>
      </c>
      <c r="U100">
        <f t="shared" si="21"/>
        <v>0.16827326757001215</v>
      </c>
      <c r="V100">
        <f t="shared" si="22"/>
        <v>1.0444008116113799</v>
      </c>
      <c r="W100" s="4" t="b">
        <f t="shared" si="23"/>
        <v>0</v>
      </c>
      <c r="X100" s="4" t="b">
        <f t="shared" si="24"/>
        <v>0</v>
      </c>
    </row>
    <row r="101" spans="2:24" x14ac:dyDescent="0.2">
      <c r="B101" t="s">
        <v>888</v>
      </c>
      <c r="C101" t="s">
        <v>889</v>
      </c>
      <c r="E101" t="str">
        <f t="shared" si="13"/>
        <v>CacheCoin</v>
      </c>
      <c r="F101">
        <v>6.8887104000000003E-4</v>
      </c>
      <c r="G101">
        <v>8.0402499999999999E-4</v>
      </c>
      <c r="H101">
        <f t="shared" si="14"/>
        <v>1.1671633053408661</v>
      </c>
      <c r="I101">
        <f t="shared" si="15"/>
        <v>0</v>
      </c>
      <c r="J101" t="s">
        <v>1111</v>
      </c>
      <c r="K101">
        <f t="shared" si="25"/>
        <v>1</v>
      </c>
      <c r="L101">
        <v>100</v>
      </c>
      <c r="M101">
        <v>430.41730599778481</v>
      </c>
      <c r="N101">
        <v>52</v>
      </c>
      <c r="O101">
        <v>353.98790194390534</v>
      </c>
      <c r="P101">
        <v>43</v>
      </c>
      <c r="Q101">
        <f t="shared" si="17"/>
        <v>0.23531518252840042</v>
      </c>
      <c r="R101" t="b">
        <f t="shared" si="18"/>
        <v>0</v>
      </c>
      <c r="S101" t="b">
        <f t="shared" si="19"/>
        <v>0</v>
      </c>
      <c r="T101">
        <f t="shared" si="20"/>
        <v>2.2160961944477735E-2</v>
      </c>
      <c r="U101">
        <f t="shared" si="21"/>
        <v>3.2585530911048217E-2</v>
      </c>
      <c r="V101">
        <f t="shared" si="22"/>
        <v>0.20224457171206286</v>
      </c>
      <c r="W101" s="4" t="b">
        <f t="shared" si="23"/>
        <v>0</v>
      </c>
      <c r="X101" s="4" t="b">
        <f t="shared" si="24"/>
        <v>0</v>
      </c>
    </row>
    <row r="102" spans="2:24" x14ac:dyDescent="0.2">
      <c r="B102" t="s">
        <v>382</v>
      </c>
      <c r="C102" t="s">
        <v>383</v>
      </c>
      <c r="E102" t="str">
        <f t="shared" si="13"/>
        <v>SuperCoin</v>
      </c>
      <c r="F102">
        <v>1.5691257939918601E-3</v>
      </c>
      <c r="G102">
        <v>1.8121179999999999E-3</v>
      </c>
      <c r="H102">
        <f t="shared" si="14"/>
        <v>1.1548583338178178</v>
      </c>
      <c r="I102">
        <f t="shared" si="15"/>
        <v>0</v>
      </c>
      <c r="J102" t="s">
        <v>1038</v>
      </c>
      <c r="K102">
        <f t="shared" si="25"/>
        <v>1</v>
      </c>
      <c r="L102">
        <v>101</v>
      </c>
      <c r="M102">
        <v>114.15526860175666</v>
      </c>
      <c r="N102">
        <v>84</v>
      </c>
      <c r="O102">
        <v>69.090053953602194</v>
      </c>
      <c r="P102">
        <v>77</v>
      </c>
      <c r="Q102">
        <f t="shared" si="17"/>
        <v>0.23516268491048306</v>
      </c>
      <c r="R102" t="b">
        <f t="shared" si="18"/>
        <v>0</v>
      </c>
      <c r="S102" t="b">
        <f t="shared" si="19"/>
        <v>0</v>
      </c>
      <c r="T102">
        <f t="shared" si="20"/>
        <v>5.1725706374195678E-2</v>
      </c>
      <c r="U102">
        <f t="shared" si="21"/>
        <v>9.3234236665733466E-2</v>
      </c>
      <c r="V102">
        <f t="shared" si="22"/>
        <v>0.57866536883611597</v>
      </c>
      <c r="W102" s="4" t="b">
        <f t="shared" si="23"/>
        <v>0</v>
      </c>
      <c r="X102" s="4" t="b">
        <f t="shared" si="24"/>
        <v>0</v>
      </c>
    </row>
    <row r="103" spans="2:24" x14ac:dyDescent="0.2">
      <c r="B103" t="s">
        <v>590</v>
      </c>
      <c r="C103" t="s">
        <v>591</v>
      </c>
      <c r="E103" t="str">
        <f t="shared" si="13"/>
        <v>Mincoin</v>
      </c>
      <c r="F103">
        <v>4.4359120000000002E-3</v>
      </c>
      <c r="G103">
        <v>5.0739449999999998E-3</v>
      </c>
      <c r="H103">
        <f t="shared" si="14"/>
        <v>1.1438335566620799</v>
      </c>
      <c r="I103">
        <f t="shared" si="15"/>
        <v>0</v>
      </c>
      <c r="J103" t="s">
        <v>1112</v>
      </c>
      <c r="K103">
        <f t="shared" si="25"/>
        <v>1</v>
      </c>
      <c r="L103">
        <v>102</v>
      </c>
      <c r="M103">
        <v>104.83255754397291</v>
      </c>
      <c r="N103">
        <v>85</v>
      </c>
      <c r="O103">
        <v>30.434163932918416</v>
      </c>
      <c r="P103">
        <v>97</v>
      </c>
      <c r="Q103">
        <f t="shared" si="17"/>
        <v>0.23522383624905677</v>
      </c>
      <c r="R103" t="b">
        <f t="shared" si="18"/>
        <v>0</v>
      </c>
      <c r="S103" t="b">
        <f t="shared" si="19"/>
        <v>0</v>
      </c>
      <c r="T103">
        <f t="shared" si="20"/>
        <v>5.5662994916435143E-2</v>
      </c>
      <c r="U103">
        <f t="shared" si="21"/>
        <v>0.16801519743162308</v>
      </c>
      <c r="V103">
        <f t="shared" si="22"/>
        <v>1.0427990797030477</v>
      </c>
      <c r="W103" s="4" t="b">
        <f t="shared" si="23"/>
        <v>0</v>
      </c>
      <c r="X103" s="4" t="b">
        <f t="shared" si="24"/>
        <v>0</v>
      </c>
    </row>
    <row r="104" spans="2:24" x14ac:dyDescent="0.2">
      <c r="B104" t="s">
        <v>354</v>
      </c>
      <c r="C104" t="s">
        <v>355</v>
      </c>
      <c r="E104" t="str">
        <f t="shared" si="13"/>
        <v>TagCoin</v>
      </c>
      <c r="F104">
        <v>2.4527E-2</v>
      </c>
      <c r="G104">
        <v>2.7566309000000001E-2</v>
      </c>
      <c r="H104">
        <f t="shared" si="14"/>
        <v>1.1239168671260245</v>
      </c>
      <c r="I104">
        <f t="shared" si="15"/>
        <v>0</v>
      </c>
      <c r="J104" t="s">
        <v>1061</v>
      </c>
      <c r="K104">
        <f t="shared" si="25"/>
        <v>1</v>
      </c>
      <c r="L104">
        <v>103</v>
      </c>
      <c r="M104">
        <v>37.117054674440411</v>
      </c>
      <c r="N104">
        <v>104</v>
      </c>
      <c r="O104">
        <v>23.208749541321808</v>
      </c>
      <c r="P104">
        <v>106</v>
      </c>
      <c r="Q104">
        <f t="shared" si="17"/>
        <v>0.23339402684270266</v>
      </c>
      <c r="R104" t="b">
        <f t="shared" si="18"/>
        <v>0</v>
      </c>
      <c r="S104" t="b">
        <f t="shared" si="19"/>
        <v>0</v>
      </c>
      <c r="T104">
        <f t="shared" si="20"/>
        <v>0.12849162766449146</v>
      </c>
      <c r="U104">
        <f t="shared" si="21"/>
        <v>0.20161557065742591</v>
      </c>
      <c r="V104">
        <f t="shared" si="22"/>
        <v>1.2513423472952885</v>
      </c>
      <c r="W104" s="4" t="b">
        <f t="shared" si="23"/>
        <v>0</v>
      </c>
      <c r="X104" s="4" t="b">
        <f t="shared" si="24"/>
        <v>0</v>
      </c>
    </row>
    <row r="105" spans="2:24" x14ac:dyDescent="0.2">
      <c r="B105" t="s">
        <v>321</v>
      </c>
      <c r="C105" t="s">
        <v>322</v>
      </c>
      <c r="E105" t="str">
        <f t="shared" si="13"/>
        <v>Deutsche eMark</v>
      </c>
      <c r="F105">
        <v>3.8154199999999999E-3</v>
      </c>
      <c r="G105">
        <v>3.9986539999999999E-3</v>
      </c>
      <c r="H105">
        <f t="shared" si="14"/>
        <v>1.0480245949331921</v>
      </c>
      <c r="I105">
        <f t="shared" si="15"/>
        <v>0</v>
      </c>
      <c r="J105" t="s">
        <v>1069</v>
      </c>
      <c r="K105">
        <f t="shared" si="25"/>
        <v>1</v>
      </c>
      <c r="L105">
        <v>104</v>
      </c>
      <c r="M105">
        <v>22.001011684165835</v>
      </c>
      <c r="N105">
        <v>118</v>
      </c>
      <c r="O105">
        <v>13.246195700604391</v>
      </c>
      <c r="P105">
        <v>115</v>
      </c>
      <c r="Q105">
        <f t="shared" si="17"/>
        <v>0.21974709248599189</v>
      </c>
      <c r="R105" t="b">
        <f t="shared" si="18"/>
        <v>0</v>
      </c>
      <c r="S105" t="b">
        <f t="shared" si="19"/>
        <v>0</v>
      </c>
      <c r="T105">
        <f t="shared" si="20"/>
        <v>0.19105438835495281</v>
      </c>
      <c r="U105">
        <f t="shared" si="21"/>
        <v>0.32560620239546034</v>
      </c>
      <c r="V105">
        <f t="shared" si="22"/>
        <v>2.0208996173799889</v>
      </c>
      <c r="W105" s="4" t="b">
        <f t="shared" si="23"/>
        <v>0</v>
      </c>
      <c r="X105" s="4" t="b">
        <f t="shared" si="24"/>
        <v>0</v>
      </c>
    </row>
    <row r="106" spans="2:24" x14ac:dyDescent="0.2">
      <c r="B106" t="s">
        <v>137</v>
      </c>
      <c r="C106" t="s">
        <v>138</v>
      </c>
      <c r="E106" t="str">
        <f t="shared" si="13"/>
        <v>Opal</v>
      </c>
      <c r="F106">
        <v>1.0148879350784399E-2</v>
      </c>
      <c r="G106">
        <v>1.0427544E-2</v>
      </c>
      <c r="H106">
        <f t="shared" si="14"/>
        <v>1.0274576768117816</v>
      </c>
      <c r="I106">
        <f t="shared" si="15"/>
        <v>0</v>
      </c>
      <c r="J106" t="s">
        <v>1077</v>
      </c>
      <c r="K106">
        <f t="shared" si="25"/>
        <v>1</v>
      </c>
      <c r="L106">
        <v>105</v>
      </c>
      <c r="M106">
        <v>22.417648293964291</v>
      </c>
      <c r="N106">
        <v>117</v>
      </c>
      <c r="O106">
        <v>5.6718677993894699</v>
      </c>
      <c r="P106">
        <v>124</v>
      </c>
      <c r="Q106">
        <f t="shared" si="17"/>
        <v>0.21750616142184892</v>
      </c>
      <c r="R106" t="b">
        <f t="shared" si="18"/>
        <v>0</v>
      </c>
      <c r="S106" t="b">
        <f t="shared" si="19"/>
        <v>0</v>
      </c>
      <c r="T106">
        <f t="shared" si="20"/>
        <v>0.18910619810453663</v>
      </c>
      <c r="U106">
        <f t="shared" si="21"/>
        <v>0.70523505509605977</v>
      </c>
      <c r="V106">
        <f t="shared" si="22"/>
        <v>4.3770949156417327</v>
      </c>
      <c r="W106" s="4" t="b">
        <f t="shared" si="23"/>
        <v>0</v>
      </c>
      <c r="X106" s="4" t="b">
        <f t="shared" si="24"/>
        <v>0</v>
      </c>
    </row>
    <row r="107" spans="2:24" x14ac:dyDescent="0.2">
      <c r="B107" t="s">
        <v>159</v>
      </c>
      <c r="C107" t="s">
        <v>160</v>
      </c>
      <c r="E107" t="str">
        <f t="shared" si="13"/>
        <v>bitCNY</v>
      </c>
      <c r="F107">
        <v>0.16078500000000001</v>
      </c>
      <c r="G107">
        <v>0.15758739199999999</v>
      </c>
      <c r="H107">
        <f t="shared" si="14"/>
        <v>0.98011252293435325</v>
      </c>
      <c r="I107">
        <f t="shared" si="15"/>
        <v>0</v>
      </c>
      <c r="J107" t="s">
        <v>1079</v>
      </c>
      <c r="K107">
        <f t="shared" si="25"/>
        <v>1</v>
      </c>
      <c r="L107">
        <v>106</v>
      </c>
      <c r="M107">
        <v>8.0557887862673745</v>
      </c>
      <c r="N107">
        <v>125</v>
      </c>
      <c r="O107">
        <v>1.1211493609478496</v>
      </c>
      <c r="P107">
        <v>126</v>
      </c>
      <c r="Q107">
        <f t="shared" si="17"/>
        <v>0.20945953111097065</v>
      </c>
      <c r="R107" t="b">
        <f t="shared" si="18"/>
        <v>0</v>
      </c>
      <c r="S107" t="b">
        <f t="shared" si="19"/>
        <v>0</v>
      </c>
      <c r="T107">
        <f t="shared" si="20"/>
        <v>0.49256504921829769</v>
      </c>
      <c r="U107">
        <f t="shared" si="21"/>
        <v>3.5111360480818616</v>
      </c>
      <c r="V107">
        <f t="shared" si="22"/>
        <v>21.792132471480983</v>
      </c>
      <c r="W107" s="4" t="b">
        <f t="shared" si="23"/>
        <v>0</v>
      </c>
      <c r="X107" s="4" t="b">
        <f t="shared" si="24"/>
        <v>0</v>
      </c>
    </row>
    <row r="108" spans="2:24" x14ac:dyDescent="0.2">
      <c r="B108" t="s">
        <v>352</v>
      </c>
      <c r="C108" t="s">
        <v>353</v>
      </c>
      <c r="E108" t="str">
        <f t="shared" si="13"/>
        <v>Bullion</v>
      </c>
      <c r="F108">
        <v>5.0358038639999998E-2</v>
      </c>
      <c r="G108">
        <v>4.0949474999999999E-2</v>
      </c>
      <c r="H108">
        <f t="shared" si="14"/>
        <v>0.81316659873788921</v>
      </c>
      <c r="I108">
        <f t="shared" si="15"/>
        <v>0</v>
      </c>
      <c r="J108" t="s">
        <v>1035</v>
      </c>
      <c r="K108">
        <f t="shared" si="25"/>
        <v>1</v>
      </c>
      <c r="L108">
        <v>107</v>
      </c>
      <c r="M108">
        <v>146.17745540091423</v>
      </c>
      <c r="N108">
        <v>77</v>
      </c>
      <c r="O108">
        <v>78.027065350976031</v>
      </c>
      <c r="P108">
        <v>74</v>
      </c>
      <c r="Q108">
        <f t="shared" si="17"/>
        <v>0.17542102029224627</v>
      </c>
      <c r="R108" t="b">
        <f t="shared" si="18"/>
        <v>0</v>
      </c>
      <c r="S108" t="b">
        <f t="shared" si="19"/>
        <v>0</v>
      </c>
      <c r="T108">
        <f t="shared" si="20"/>
        <v>4.4066702515045658E-2</v>
      </c>
      <c r="U108">
        <f t="shared" si="21"/>
        <v>8.5902278556204331E-2</v>
      </c>
      <c r="V108">
        <f t="shared" si="22"/>
        <v>0.53315901413775679</v>
      </c>
      <c r="W108" s="4" t="b">
        <f t="shared" si="23"/>
        <v>0</v>
      </c>
      <c r="X108" s="4" t="b">
        <f t="shared" si="24"/>
        <v>0</v>
      </c>
    </row>
    <row r="109" spans="2:24" x14ac:dyDescent="0.2">
      <c r="B109" t="s">
        <v>15</v>
      </c>
      <c r="C109" t="s">
        <v>16</v>
      </c>
      <c r="E109" t="str">
        <f t="shared" si="13"/>
        <v>Nxt</v>
      </c>
      <c r="F109">
        <v>1.5870620868092301E-2</v>
      </c>
      <c r="G109">
        <v>1.2263225000000001E-2</v>
      </c>
      <c r="H109">
        <f t="shared" si="14"/>
        <v>0.77269976404357765</v>
      </c>
      <c r="I109">
        <f t="shared" si="15"/>
        <v>0</v>
      </c>
      <c r="J109" t="s">
        <v>1047</v>
      </c>
      <c r="K109">
        <f t="shared" si="25"/>
        <v>1</v>
      </c>
      <c r="L109">
        <v>108</v>
      </c>
      <c r="M109">
        <v>117.3730557865379</v>
      </c>
      <c r="N109">
        <v>83</v>
      </c>
      <c r="O109">
        <v>47.259539056474225</v>
      </c>
      <c r="P109">
        <v>89</v>
      </c>
      <c r="Q109">
        <f t="shared" si="17"/>
        <v>0.16824914217077899</v>
      </c>
      <c r="R109" t="b">
        <f t="shared" si="18"/>
        <v>0</v>
      </c>
      <c r="S109" t="b">
        <f t="shared" si="19"/>
        <v>0</v>
      </c>
      <c r="T109">
        <f t="shared" si="20"/>
        <v>5.091376018467126E-2</v>
      </c>
      <c r="U109">
        <f t="shared" si="21"/>
        <v>0.11792399627947073</v>
      </c>
      <c r="V109">
        <f t="shared" si="22"/>
        <v>0.73190423649136294</v>
      </c>
      <c r="W109" s="4" t="b">
        <f t="shared" si="23"/>
        <v>0</v>
      </c>
      <c r="X109" s="4" t="b">
        <f t="shared" si="24"/>
        <v>0</v>
      </c>
    </row>
    <row r="110" spans="2:24" x14ac:dyDescent="0.2">
      <c r="B110" t="s">
        <v>260</v>
      </c>
      <c r="C110" t="s">
        <v>261</v>
      </c>
      <c r="E110" t="str">
        <f t="shared" si="13"/>
        <v>Emercoin</v>
      </c>
      <c r="F110">
        <v>9.4560099999999994E-2</v>
      </c>
      <c r="G110">
        <v>6.4993252000000001E-2</v>
      </c>
      <c r="H110">
        <f t="shared" si="14"/>
        <v>0.68732215807724406</v>
      </c>
      <c r="I110">
        <f t="shared" si="15"/>
        <v>0</v>
      </c>
      <c r="J110" t="s">
        <v>1045</v>
      </c>
      <c r="K110">
        <f t="shared" si="25"/>
        <v>1</v>
      </c>
      <c r="L110">
        <v>109</v>
      </c>
      <c r="M110">
        <v>99.254548165663962</v>
      </c>
      <c r="N110">
        <v>88</v>
      </c>
      <c r="O110">
        <v>55.873460370706042</v>
      </c>
      <c r="P110">
        <v>84</v>
      </c>
      <c r="Q110">
        <f t="shared" si="17"/>
        <v>0.15104458715810404</v>
      </c>
      <c r="R110" t="b">
        <f t="shared" si="18"/>
        <v>0</v>
      </c>
      <c r="S110" t="b">
        <f t="shared" si="19"/>
        <v>0</v>
      </c>
      <c r="T110">
        <f t="shared" si="20"/>
        <v>5.678695576706555E-2</v>
      </c>
      <c r="U110">
        <f t="shared" si="21"/>
        <v>0.10568097743696789</v>
      </c>
      <c r="V110">
        <f t="shared" si="22"/>
        <v>0.65591701047304518</v>
      </c>
      <c r="W110" s="4" t="b">
        <f t="shared" si="23"/>
        <v>0</v>
      </c>
      <c r="X110" s="4" t="b">
        <f t="shared" si="24"/>
        <v>0</v>
      </c>
    </row>
    <row r="111" spans="2:24" x14ac:dyDescent="0.2">
      <c r="B111" t="s">
        <v>71</v>
      </c>
      <c r="C111" t="s">
        <v>72</v>
      </c>
      <c r="E111" t="str">
        <f t="shared" si="13"/>
        <v>Clams</v>
      </c>
      <c r="F111">
        <v>1.5179400000000001</v>
      </c>
      <c r="G111">
        <v>1.0244524909999999</v>
      </c>
      <c r="H111">
        <f t="shared" si="14"/>
        <v>0.67489656442283608</v>
      </c>
      <c r="I111">
        <f t="shared" si="15"/>
        <v>0</v>
      </c>
      <c r="J111" t="s">
        <v>1075</v>
      </c>
      <c r="K111">
        <f t="shared" si="25"/>
        <v>1</v>
      </c>
      <c r="L111">
        <v>110</v>
      </c>
      <c r="M111">
        <v>12.604730193551786</v>
      </c>
      <c r="N111">
        <v>124</v>
      </c>
      <c r="O111">
        <v>7.4106541562907617</v>
      </c>
      <c r="P111">
        <v>122</v>
      </c>
      <c r="Q111">
        <f t="shared" si="17"/>
        <v>0.14967464130345154</v>
      </c>
      <c r="R111" t="b">
        <f t="shared" si="18"/>
        <v>0</v>
      </c>
      <c r="S111" t="b">
        <f t="shared" si="19"/>
        <v>0</v>
      </c>
      <c r="T111">
        <f t="shared" si="20"/>
        <v>0.31734118371262587</v>
      </c>
      <c r="U111">
        <f t="shared" si="21"/>
        <v>0.54861199628923663</v>
      </c>
      <c r="V111">
        <f t="shared" si="22"/>
        <v>3.4050020092812816</v>
      </c>
      <c r="W111" s="4" t="b">
        <f t="shared" si="23"/>
        <v>0</v>
      </c>
      <c r="X111" s="4" t="b">
        <f t="shared" si="24"/>
        <v>0</v>
      </c>
    </row>
    <row r="112" spans="2:24" x14ac:dyDescent="0.2">
      <c r="B112" t="s">
        <v>311</v>
      </c>
      <c r="C112" t="s">
        <v>312</v>
      </c>
      <c r="E112" t="str">
        <f t="shared" si="13"/>
        <v>HoboNickels</v>
      </c>
      <c r="F112">
        <v>9.5424295199999995E-3</v>
      </c>
      <c r="G112">
        <v>5.7827920000000001E-3</v>
      </c>
      <c r="H112">
        <f t="shared" si="14"/>
        <v>0.60600835331084535</v>
      </c>
      <c r="I112">
        <f t="shared" si="15"/>
        <v>0</v>
      </c>
      <c r="J112" t="s">
        <v>1078</v>
      </c>
      <c r="K112">
        <f t="shared" si="25"/>
        <v>1</v>
      </c>
      <c r="L112">
        <v>111</v>
      </c>
      <c r="M112">
        <v>5.3498427549376837</v>
      </c>
      <c r="N112">
        <v>126</v>
      </c>
      <c r="O112">
        <v>2.2488925776767554</v>
      </c>
      <c r="P112">
        <v>125</v>
      </c>
      <c r="Q112">
        <f t="shared" si="17"/>
        <v>0.13561880487399966</v>
      </c>
      <c r="R112" t="b">
        <f t="shared" si="18"/>
        <v>0</v>
      </c>
      <c r="S112" t="b">
        <f t="shared" si="19"/>
        <v>0</v>
      </c>
      <c r="T112">
        <f t="shared" si="20"/>
        <v>0.7358175028368269</v>
      </c>
      <c r="U112">
        <f t="shared" si="21"/>
        <v>1.7644239833363622</v>
      </c>
      <c r="V112">
        <f t="shared" si="22"/>
        <v>10.951031419511571</v>
      </c>
      <c r="W112" s="4" t="b">
        <f t="shared" si="23"/>
        <v>0</v>
      </c>
      <c r="X112" s="4" t="b">
        <f t="shared" si="24"/>
        <v>0</v>
      </c>
    </row>
    <row r="113" spans="2:24" x14ac:dyDescent="0.2">
      <c r="B113" t="s">
        <v>717</v>
      </c>
      <c r="C113" t="s">
        <v>718</v>
      </c>
      <c r="E113" t="str">
        <f t="shared" si="13"/>
        <v>Bitgem</v>
      </c>
      <c r="F113">
        <v>0.13239600000000001</v>
      </c>
      <c r="G113">
        <v>7.3661184000000005E-2</v>
      </c>
      <c r="H113">
        <f t="shared" si="14"/>
        <v>0.55637016224055102</v>
      </c>
      <c r="I113">
        <f t="shared" si="15"/>
        <v>0</v>
      </c>
      <c r="J113" t="s">
        <v>1113</v>
      </c>
      <c r="K113">
        <f t="shared" si="25"/>
        <v>0</v>
      </c>
      <c r="L113">
        <v>112</v>
      </c>
      <c r="M113">
        <v>3832.4043022447804</v>
      </c>
      <c r="N113">
        <v>20</v>
      </c>
      <c r="O113">
        <v>105.32473005226743</v>
      </c>
      <c r="P113">
        <v>68</v>
      </c>
      <c r="Q113">
        <f t="shared" si="17"/>
        <v>0.12563197211883409</v>
      </c>
      <c r="R113" t="b">
        <f t="shared" si="18"/>
        <v>0</v>
      </c>
      <c r="S113" t="b">
        <f t="shared" si="19"/>
        <v>0</v>
      </c>
      <c r="T113">
        <f t="shared" si="20"/>
        <v>6.471133535017097E-3</v>
      </c>
      <c r="U113">
        <f t="shared" si="21"/>
        <v>6.9253608753035642E-2</v>
      </c>
      <c r="V113">
        <f t="shared" si="22"/>
        <v>0.42982778092541779</v>
      </c>
      <c r="W113" s="4" t="b">
        <f t="shared" si="23"/>
        <v>0</v>
      </c>
      <c r="X113" s="4" t="b">
        <f t="shared" si="24"/>
        <v>0</v>
      </c>
    </row>
    <row r="114" spans="2:24" x14ac:dyDescent="0.2">
      <c r="B114" t="s">
        <v>23</v>
      </c>
      <c r="C114" t="s">
        <v>24</v>
      </c>
      <c r="E114" t="str">
        <f t="shared" si="13"/>
        <v>Counterparty</v>
      </c>
      <c r="F114">
        <v>3.4556683158712298</v>
      </c>
      <c r="G114">
        <v>1.8932181400000001</v>
      </c>
      <c r="H114">
        <f t="shared" si="14"/>
        <v>0.54785875464517464</v>
      </c>
      <c r="I114">
        <f t="shared" si="15"/>
        <v>0</v>
      </c>
      <c r="J114" t="s">
        <v>1071</v>
      </c>
      <c r="K114">
        <f t="shared" si="25"/>
        <v>1</v>
      </c>
      <c r="L114">
        <v>113</v>
      </c>
      <c r="M114">
        <v>26.370391787334949</v>
      </c>
      <c r="N114">
        <v>114</v>
      </c>
      <c r="O114">
        <v>12.974192888366314</v>
      </c>
      <c r="P114">
        <v>117</v>
      </c>
      <c r="Q114">
        <f t="shared" si="17"/>
        <v>0.12481459531230794</v>
      </c>
      <c r="R114" t="b">
        <f t="shared" si="18"/>
        <v>0</v>
      </c>
      <c r="S114" t="b">
        <f t="shared" si="19"/>
        <v>0</v>
      </c>
      <c r="T114">
        <f t="shared" si="20"/>
        <v>0.16499099551005061</v>
      </c>
      <c r="U114">
        <f t="shared" si="21"/>
        <v>0.3267499008063573</v>
      </c>
      <c r="V114">
        <f t="shared" si="22"/>
        <v>2.0279980684044951</v>
      </c>
      <c r="W114" s="4" t="b">
        <f t="shared" si="23"/>
        <v>0</v>
      </c>
      <c r="X114" s="4" t="b">
        <f t="shared" si="24"/>
        <v>0</v>
      </c>
    </row>
    <row r="115" spans="2:24" x14ac:dyDescent="0.2">
      <c r="B115" t="s">
        <v>129</v>
      </c>
      <c r="C115" t="s">
        <v>130</v>
      </c>
      <c r="E115" t="str">
        <f t="shared" si="13"/>
        <v>CannabisCoin</v>
      </c>
      <c r="F115">
        <v>2.7478015931294E-3</v>
      </c>
      <c r="G115">
        <v>1.4476020000000001E-3</v>
      </c>
      <c r="H115">
        <f t="shared" si="14"/>
        <v>0.52682187957805338</v>
      </c>
      <c r="I115">
        <f t="shared" si="15"/>
        <v>0</v>
      </c>
      <c r="J115" t="s">
        <v>1024</v>
      </c>
      <c r="K115">
        <f t="shared" si="25"/>
        <v>1</v>
      </c>
      <c r="L115">
        <v>114</v>
      </c>
      <c r="M115">
        <v>128.87637246060669</v>
      </c>
      <c r="N115">
        <v>79</v>
      </c>
      <c r="O115">
        <v>128.87637246060669</v>
      </c>
      <c r="P115">
        <v>61</v>
      </c>
      <c r="Q115">
        <f t="shared" si="17"/>
        <v>0.12108406103205259</v>
      </c>
      <c r="R115" t="b">
        <f t="shared" si="18"/>
        <v>0</v>
      </c>
      <c r="S115" t="b">
        <f t="shared" si="19"/>
        <v>0</v>
      </c>
      <c r="T115">
        <f t="shared" si="20"/>
        <v>4.8717083611096793E-2</v>
      </c>
      <c r="U115">
        <f t="shared" si="21"/>
        <v>6.3092616479945018E-2</v>
      </c>
      <c r="V115">
        <f t="shared" si="22"/>
        <v>0.3915891145985152</v>
      </c>
      <c r="W115" s="4" t="b">
        <f t="shared" si="23"/>
        <v>0</v>
      </c>
      <c r="X115" s="4" t="b">
        <f t="shared" si="24"/>
        <v>0</v>
      </c>
    </row>
    <row r="116" spans="2:24" x14ac:dyDescent="0.2">
      <c r="B116" t="s">
        <v>87</v>
      </c>
      <c r="C116" t="s">
        <v>88</v>
      </c>
      <c r="E116" t="str">
        <f t="shared" si="13"/>
        <v>Megacoin</v>
      </c>
      <c r="F116">
        <v>1.7053000229782001E-2</v>
      </c>
      <c r="G116">
        <v>8.6568689999999993E-3</v>
      </c>
      <c r="H116">
        <f t="shared" si="14"/>
        <v>0.50764492367045877</v>
      </c>
      <c r="I116">
        <f t="shared" si="15"/>
        <v>0</v>
      </c>
      <c r="J116" t="s">
        <v>1059</v>
      </c>
      <c r="K116">
        <f t="shared" si="25"/>
        <v>1</v>
      </c>
      <c r="L116">
        <v>115</v>
      </c>
      <c r="M116">
        <v>27.421001348736297</v>
      </c>
      <c r="N116">
        <v>112</v>
      </c>
      <c r="O116">
        <v>23.403865888699936</v>
      </c>
      <c r="P116">
        <v>104</v>
      </c>
      <c r="Q116">
        <f t="shared" si="17"/>
        <v>0.11769993189940073</v>
      </c>
      <c r="R116" t="b">
        <f t="shared" si="18"/>
        <v>0</v>
      </c>
      <c r="S116" t="b">
        <f t="shared" si="19"/>
        <v>0</v>
      </c>
      <c r="T116">
        <f t="shared" si="20"/>
        <v>0.16150290692340163</v>
      </c>
      <c r="U116">
        <f t="shared" si="21"/>
        <v>0.20377961452656809</v>
      </c>
      <c r="V116">
        <f t="shared" si="22"/>
        <v>1.264773649877883</v>
      </c>
      <c r="W116" s="4" t="b">
        <f t="shared" si="23"/>
        <v>0</v>
      </c>
      <c r="X116" s="4" t="b">
        <f t="shared" si="24"/>
        <v>0</v>
      </c>
    </row>
    <row r="117" spans="2:24" x14ac:dyDescent="0.2">
      <c r="B117" t="s">
        <v>149</v>
      </c>
      <c r="C117" t="s">
        <v>150</v>
      </c>
      <c r="E117" t="str">
        <f t="shared" si="13"/>
        <v>Startcoin</v>
      </c>
      <c r="F117">
        <v>1.342254784E-2</v>
      </c>
      <c r="G117">
        <v>5.8725440000000004E-3</v>
      </c>
      <c r="H117">
        <f t="shared" si="14"/>
        <v>0.43751335960967602</v>
      </c>
      <c r="I117">
        <f t="shared" si="15"/>
        <v>0</v>
      </c>
      <c r="J117" t="s">
        <v>1066</v>
      </c>
      <c r="K117">
        <f t="shared" si="25"/>
        <v>1</v>
      </c>
      <c r="L117">
        <v>116</v>
      </c>
      <c r="M117">
        <v>33.704095600924653</v>
      </c>
      <c r="N117">
        <v>108</v>
      </c>
      <c r="O117">
        <v>16.061772772203906</v>
      </c>
      <c r="P117">
        <v>112</v>
      </c>
      <c r="Q117">
        <f t="shared" si="17"/>
        <v>0.10232167281194035</v>
      </c>
      <c r="R117" t="b">
        <f t="shared" si="18"/>
        <v>0</v>
      </c>
      <c r="S117" t="b">
        <f t="shared" si="19"/>
        <v>0</v>
      </c>
      <c r="T117">
        <f t="shared" si="20"/>
        <v>0.1362621518456231</v>
      </c>
      <c r="U117">
        <f t="shared" si="21"/>
        <v>0.27572121031592489</v>
      </c>
      <c r="V117">
        <f t="shared" si="22"/>
        <v>1.7112846264342803</v>
      </c>
      <c r="W117" s="4" t="b">
        <f t="shared" si="23"/>
        <v>0</v>
      </c>
      <c r="X117" s="4" t="b">
        <f t="shared" si="24"/>
        <v>0</v>
      </c>
    </row>
    <row r="118" spans="2:24" x14ac:dyDescent="0.2">
      <c r="B118" t="s">
        <v>41</v>
      </c>
      <c r="C118" t="s">
        <v>42</v>
      </c>
      <c r="E118" t="str">
        <f t="shared" si="13"/>
        <v>NuBits</v>
      </c>
      <c r="F118">
        <v>1.0024760893068501</v>
      </c>
      <c r="G118">
        <v>0.43459333900000002</v>
      </c>
      <c r="H118">
        <f t="shared" si="14"/>
        <v>0.43351990499892551</v>
      </c>
      <c r="I118">
        <f t="shared" si="15"/>
        <v>0</v>
      </c>
      <c r="J118" t="s">
        <v>1080</v>
      </c>
      <c r="K118">
        <f t="shared" si="25"/>
        <v>1</v>
      </c>
      <c r="L118">
        <v>117</v>
      </c>
      <c r="M118">
        <v>1.2568878338603446</v>
      </c>
      <c r="N118">
        <v>127</v>
      </c>
      <c r="O118">
        <v>1.0075053271420222</v>
      </c>
      <c r="P118">
        <v>127</v>
      </c>
      <c r="Q118">
        <f t="shared" si="17"/>
        <v>0.10226175178402074</v>
      </c>
      <c r="R118" t="b">
        <f t="shared" si="18"/>
        <v>0</v>
      </c>
      <c r="S118" t="b">
        <f t="shared" si="19"/>
        <v>0</v>
      </c>
      <c r="T118">
        <f t="shared" si="20"/>
        <v>3.1072874649668787</v>
      </c>
      <c r="U118">
        <f t="shared" si="21"/>
        <v>3.8764180256022454</v>
      </c>
      <c r="V118">
        <f t="shared" si="22"/>
        <v>24.059282799625471</v>
      </c>
      <c r="W118" s="4" t="b">
        <f t="shared" si="23"/>
        <v>0</v>
      </c>
      <c r="X118" s="4" t="b">
        <f t="shared" si="24"/>
        <v>0</v>
      </c>
    </row>
    <row r="119" spans="2:24" x14ac:dyDescent="0.2">
      <c r="B119" t="s">
        <v>153</v>
      </c>
      <c r="C119" t="s">
        <v>154</v>
      </c>
      <c r="E119" t="str">
        <f t="shared" si="13"/>
        <v>ZcCoin</v>
      </c>
      <c r="F119">
        <v>7.4271600000000004E-3</v>
      </c>
      <c r="G119">
        <v>3.091805E-3</v>
      </c>
      <c r="H119">
        <f t="shared" si="14"/>
        <v>0.41628361311726148</v>
      </c>
      <c r="I119">
        <f t="shared" si="15"/>
        <v>0</v>
      </c>
      <c r="J119" t="s">
        <v>1060</v>
      </c>
      <c r="K119">
        <f t="shared" si="25"/>
        <v>1</v>
      </c>
      <c r="L119">
        <v>118</v>
      </c>
      <c r="M119">
        <v>23.414318528212668</v>
      </c>
      <c r="N119">
        <v>116</v>
      </c>
      <c r="O119">
        <v>23.300222561517458</v>
      </c>
      <c r="P119">
        <v>105</v>
      </c>
      <c r="Q119">
        <f t="shared" si="17"/>
        <v>9.9035214410961386E-2</v>
      </c>
      <c r="R119" t="b">
        <f t="shared" si="18"/>
        <v>0</v>
      </c>
      <c r="S119" t="b">
        <f t="shared" si="19"/>
        <v>0</v>
      </c>
      <c r="T119">
        <f t="shared" si="20"/>
        <v>0.18261740412446315</v>
      </c>
      <c r="U119">
        <f t="shared" si="21"/>
        <v>0.20273666963213241</v>
      </c>
      <c r="V119">
        <f t="shared" si="22"/>
        <v>1.2583005332031778</v>
      </c>
      <c r="W119" s="4" t="b">
        <f t="shared" si="23"/>
        <v>0</v>
      </c>
      <c r="X119" s="4" t="b">
        <f t="shared" si="24"/>
        <v>0</v>
      </c>
    </row>
    <row r="120" spans="2:24" x14ac:dyDescent="0.2">
      <c r="B120" t="s">
        <v>77</v>
      </c>
      <c r="C120" t="s">
        <v>78</v>
      </c>
      <c r="E120" t="str">
        <f t="shared" si="13"/>
        <v>Novacoin</v>
      </c>
      <c r="F120">
        <v>0.57589587512213103</v>
      </c>
      <c r="G120">
        <v>0.16384051499999999</v>
      </c>
      <c r="H120">
        <f t="shared" si="14"/>
        <v>0.28449676769303844</v>
      </c>
      <c r="I120">
        <f t="shared" si="15"/>
        <v>0</v>
      </c>
      <c r="J120" t="s">
        <v>1067</v>
      </c>
      <c r="K120">
        <f t="shared" si="25"/>
        <v>1</v>
      </c>
      <c r="L120">
        <v>119</v>
      </c>
      <c r="M120">
        <v>20.19087834237396</v>
      </c>
      <c r="N120">
        <v>120</v>
      </c>
      <c r="O120">
        <v>15.496553872694436</v>
      </c>
      <c r="P120">
        <v>113</v>
      </c>
      <c r="Q120">
        <f t="shared" si="17"/>
        <v>6.8256280958612053E-2</v>
      </c>
      <c r="R120" t="b">
        <f t="shared" si="18"/>
        <v>0</v>
      </c>
      <c r="S120" t="b">
        <f t="shared" si="19"/>
        <v>0</v>
      </c>
      <c r="T120">
        <f t="shared" si="20"/>
        <v>0.20471290368080902</v>
      </c>
      <c r="U120">
        <f t="shared" si="21"/>
        <v>0.28324881564201959</v>
      </c>
      <c r="V120">
        <f t="shared" si="22"/>
        <v>1.758005280437106</v>
      </c>
      <c r="W120" s="4" t="b">
        <f t="shared" si="23"/>
        <v>0</v>
      </c>
      <c r="X120" s="4" t="b">
        <f t="shared" si="24"/>
        <v>0</v>
      </c>
    </row>
    <row r="121" spans="2:24" x14ac:dyDescent="0.2">
      <c r="B121" t="s">
        <v>363</v>
      </c>
      <c r="C121" t="s">
        <v>364</v>
      </c>
      <c r="E121" t="str">
        <f t="shared" si="13"/>
        <v>HyperStake</v>
      </c>
      <c r="F121">
        <v>5.2742822422454001E-4</v>
      </c>
      <c r="G121">
        <v>1.43764E-4</v>
      </c>
      <c r="H121">
        <f t="shared" si="14"/>
        <v>0.27257547737679638</v>
      </c>
      <c r="I121">
        <f t="shared" si="15"/>
        <v>0</v>
      </c>
      <c r="J121" t="s">
        <v>1065</v>
      </c>
      <c r="K121">
        <f t="shared" si="25"/>
        <v>1</v>
      </c>
      <c r="L121">
        <v>120</v>
      </c>
      <c r="M121">
        <v>37.28307750062568</v>
      </c>
      <c r="N121">
        <v>103</v>
      </c>
      <c r="O121">
        <v>19.764024663081976</v>
      </c>
      <c r="P121">
        <v>110</v>
      </c>
      <c r="Q121">
        <f t="shared" si="17"/>
        <v>6.5945680010515248E-2</v>
      </c>
      <c r="R121" t="b">
        <f t="shared" si="18"/>
        <v>0</v>
      </c>
      <c r="S121" t="b">
        <f t="shared" si="19"/>
        <v>0</v>
      </c>
      <c r="T121">
        <f t="shared" si="20"/>
        <v>0.12916138643602343</v>
      </c>
      <c r="U121">
        <f t="shared" si="21"/>
        <v>0.22814639153500063</v>
      </c>
      <c r="V121">
        <f t="shared" si="22"/>
        <v>1.4160079014702949</v>
      </c>
      <c r="W121" s="4" t="b">
        <f t="shared" si="23"/>
        <v>0</v>
      </c>
      <c r="X121" s="4" t="b">
        <f t="shared" si="24"/>
        <v>0</v>
      </c>
    </row>
    <row r="122" spans="2:24" x14ac:dyDescent="0.2">
      <c r="B122" t="s">
        <v>293</v>
      </c>
      <c r="C122" t="s">
        <v>294</v>
      </c>
      <c r="E122" t="str">
        <f t="shared" si="13"/>
        <v>Bitmark</v>
      </c>
      <c r="F122">
        <v>0.107485197449584</v>
      </c>
      <c r="G122">
        <v>2.3477036999999999E-2</v>
      </c>
      <c r="H122">
        <f t="shared" si="14"/>
        <v>0.21842111804289999</v>
      </c>
      <c r="I122">
        <f t="shared" si="15"/>
        <v>0</v>
      </c>
      <c r="J122" t="s">
        <v>1062</v>
      </c>
      <c r="K122">
        <f t="shared" si="25"/>
        <v>0</v>
      </c>
      <c r="L122">
        <v>121</v>
      </c>
      <c r="M122">
        <v>33.962926308819995</v>
      </c>
      <c r="N122">
        <v>107</v>
      </c>
      <c r="O122">
        <v>22.523254202157716</v>
      </c>
      <c r="P122">
        <v>107</v>
      </c>
      <c r="Q122">
        <f t="shared" si="17"/>
        <v>5.3284184038691326E-2</v>
      </c>
      <c r="R122" t="b">
        <f t="shared" si="18"/>
        <v>0</v>
      </c>
      <c r="S122" t="b">
        <f t="shared" si="19"/>
        <v>0</v>
      </c>
      <c r="T122">
        <f t="shared" si="20"/>
        <v>0.13648747391616162</v>
      </c>
      <c r="U122">
        <f t="shared" si="21"/>
        <v>0.20581013636331066</v>
      </c>
      <c r="V122">
        <f t="shared" si="22"/>
        <v>1.2773762378284987</v>
      </c>
      <c r="W122" s="4" t="b">
        <f t="shared" si="23"/>
        <v>0</v>
      </c>
      <c r="X122" s="4" t="b">
        <f t="shared" si="24"/>
        <v>0</v>
      </c>
    </row>
    <row r="123" spans="2:24" x14ac:dyDescent="0.2">
      <c r="B123" t="s">
        <v>574</v>
      </c>
      <c r="C123" t="s">
        <v>575</v>
      </c>
      <c r="E123" t="str">
        <f t="shared" si="13"/>
        <v>Truckcoin</v>
      </c>
      <c r="F123">
        <v>6.1319599999999999E-4</v>
      </c>
      <c r="G123">
        <v>1.07711E-4</v>
      </c>
      <c r="H123">
        <f t="shared" si="14"/>
        <v>0.1756550923358926</v>
      </c>
      <c r="I123">
        <f t="shared" si="15"/>
        <v>0</v>
      </c>
      <c r="J123" t="s">
        <v>1114</v>
      </c>
      <c r="K123">
        <f t="shared" si="25"/>
        <v>1</v>
      </c>
      <c r="L123">
        <v>122</v>
      </c>
      <c r="M123">
        <v>77.406537224639436</v>
      </c>
      <c r="N123">
        <v>91</v>
      </c>
      <c r="O123">
        <v>7.4939448398228299</v>
      </c>
      <c r="P123">
        <v>121</v>
      </c>
      <c r="Q123">
        <f t="shared" si="17"/>
        <v>4.3205486421328425E-2</v>
      </c>
      <c r="R123" t="b">
        <f t="shared" si="18"/>
        <v>0</v>
      </c>
      <c r="S123" t="b">
        <f t="shared" si="19"/>
        <v>0</v>
      </c>
      <c r="T123">
        <f t="shared" si="20"/>
        <v>7.0414588301909914E-2</v>
      </c>
      <c r="U123">
        <f t="shared" si="21"/>
        <v>0.54699809530702659</v>
      </c>
      <c r="V123">
        <f t="shared" si="22"/>
        <v>3.3949852102969791</v>
      </c>
      <c r="W123" s="4" t="b">
        <f t="shared" si="23"/>
        <v>0</v>
      </c>
      <c r="X123" s="4" t="b">
        <f t="shared" si="24"/>
        <v>0</v>
      </c>
    </row>
    <row r="124" spans="2:24" x14ac:dyDescent="0.2">
      <c r="B124" t="s">
        <v>167</v>
      </c>
      <c r="C124" t="s">
        <v>168</v>
      </c>
      <c r="E124" t="str">
        <f t="shared" si="13"/>
        <v>Boolberry</v>
      </c>
      <c r="F124">
        <v>3.5101733359214703E-2</v>
      </c>
      <c r="G124">
        <v>5.5492060000000001E-3</v>
      </c>
      <c r="H124">
        <f t="shared" si="14"/>
        <v>0.15808923004491043</v>
      </c>
      <c r="I124">
        <f t="shared" si="15"/>
        <v>0</v>
      </c>
      <c r="J124" t="s">
        <v>1034</v>
      </c>
      <c r="K124">
        <f t="shared" si="25"/>
        <v>1</v>
      </c>
      <c r="L124">
        <v>123</v>
      </c>
      <c r="M124">
        <v>122.16440296551738</v>
      </c>
      <c r="N124">
        <v>81</v>
      </c>
      <c r="O124">
        <v>82.526131715491076</v>
      </c>
      <c r="P124">
        <v>73</v>
      </c>
      <c r="Q124">
        <f t="shared" si="17"/>
        <v>3.9203579224846734E-2</v>
      </c>
      <c r="R124" t="b">
        <f t="shared" si="18"/>
        <v>0</v>
      </c>
      <c r="S124" t="b">
        <f t="shared" si="19"/>
        <v>0</v>
      </c>
      <c r="T124">
        <f t="shared" si="20"/>
        <v>5.0124722435322573E-2</v>
      </c>
      <c r="U124">
        <f t="shared" si="21"/>
        <v>8.2331746402088998E-2</v>
      </c>
      <c r="V124">
        <f t="shared" si="22"/>
        <v>0.51099823522442722</v>
      </c>
      <c r="W124" s="4" t="b">
        <f t="shared" si="23"/>
        <v>0</v>
      </c>
      <c r="X124" s="4" t="b">
        <f t="shared" si="24"/>
        <v>0</v>
      </c>
    </row>
    <row r="125" spans="2:24" x14ac:dyDescent="0.2">
      <c r="B125" t="s">
        <v>31</v>
      </c>
      <c r="C125" t="s">
        <v>32</v>
      </c>
      <c r="E125" t="str">
        <f t="shared" si="13"/>
        <v>NuShares</v>
      </c>
      <c r="F125">
        <v>5.4300781599999999E-3</v>
      </c>
      <c r="G125">
        <v>1.53895E-4</v>
      </c>
      <c r="H125">
        <f t="shared" si="14"/>
        <v>2.8341212679708464E-2</v>
      </c>
      <c r="I125">
        <f t="shared" si="15"/>
        <v>0</v>
      </c>
      <c r="J125" t="s">
        <v>1056</v>
      </c>
      <c r="K125">
        <f t="shared" si="25"/>
        <v>1</v>
      </c>
      <c r="L125">
        <v>124</v>
      </c>
      <c r="M125">
        <v>28.542086319938683</v>
      </c>
      <c r="N125">
        <v>111</v>
      </c>
      <c r="O125">
        <v>28.542086319938683</v>
      </c>
      <c r="P125">
        <v>99</v>
      </c>
      <c r="Q125">
        <f t="shared" si="17"/>
        <v>7.085303169927116E-3</v>
      </c>
      <c r="R125" t="b">
        <f t="shared" si="18"/>
        <v>0</v>
      </c>
      <c r="S125" t="b">
        <f t="shared" si="19"/>
        <v>0</v>
      </c>
      <c r="T125">
        <f t="shared" si="20"/>
        <v>0.15655717729880611</v>
      </c>
      <c r="U125">
        <f t="shared" si="21"/>
        <v>0.17553380485017653</v>
      </c>
      <c r="V125">
        <f t="shared" si="22"/>
        <v>1.089463887509537</v>
      </c>
      <c r="W125" s="4" t="b">
        <f t="shared" si="23"/>
        <v>0</v>
      </c>
      <c r="X125" s="4" t="b">
        <f t="shared" si="24"/>
        <v>0</v>
      </c>
    </row>
    <row r="126" spans="2:24" x14ac:dyDescent="0.2">
      <c r="B126" t="s">
        <v>55</v>
      </c>
      <c r="C126" t="s">
        <v>56</v>
      </c>
      <c r="E126" t="str">
        <f t="shared" si="13"/>
        <v>DNotes</v>
      </c>
      <c r="F126">
        <v>9.8846964784619507E-3</v>
      </c>
      <c r="G126">
        <v>8.3800000000000004E-5</v>
      </c>
      <c r="H126">
        <f t="shared" si="14"/>
        <v>8.4777514598039748E-3</v>
      </c>
      <c r="I126">
        <f t="shared" si="15"/>
        <v>0</v>
      </c>
      <c r="J126" t="s">
        <v>1072</v>
      </c>
      <c r="K126">
        <f t="shared" si="25"/>
        <v>1</v>
      </c>
      <c r="L126">
        <v>125</v>
      </c>
      <c r="M126">
        <v>26.754717798099204</v>
      </c>
      <c r="N126">
        <v>113</v>
      </c>
      <c r="O126">
        <v>12.337735930371556</v>
      </c>
      <c r="P126">
        <v>118</v>
      </c>
      <c r="Q126">
        <f t="shared" si="17"/>
        <v>2.1365301057973724E-3</v>
      </c>
      <c r="R126" t="b">
        <f t="shared" si="18"/>
        <v>0</v>
      </c>
      <c r="S126" t="b">
        <f t="shared" si="19"/>
        <v>0</v>
      </c>
      <c r="T126">
        <f t="shared" si="20"/>
        <v>0.16406005714944585</v>
      </c>
      <c r="U126">
        <f t="shared" si="21"/>
        <v>0.34069377511647614</v>
      </c>
      <c r="V126">
        <f t="shared" si="22"/>
        <v>2.1145417830229571</v>
      </c>
      <c r="W126" s="4" t="b">
        <f t="shared" si="23"/>
        <v>0</v>
      </c>
      <c r="X126" s="4" t="b">
        <f t="shared" si="24"/>
        <v>0</v>
      </c>
    </row>
    <row r="127" spans="2:24" x14ac:dyDescent="0.2">
      <c r="B127" t="s">
        <v>157</v>
      </c>
      <c r="C127" t="s">
        <v>158</v>
      </c>
      <c r="E127" t="str">
        <f t="shared" si="13"/>
        <v>BoostCoin</v>
      </c>
      <c r="F127">
        <v>1.0818400000000001E-2</v>
      </c>
      <c r="G127">
        <v>2.6599999999999999E-5</v>
      </c>
      <c r="H127">
        <f t="shared" si="14"/>
        <v>2.4587739406936328E-3</v>
      </c>
      <c r="I127">
        <f t="shared" si="15"/>
        <v>0</v>
      </c>
      <c r="J127" t="s">
        <v>1049</v>
      </c>
      <c r="K127">
        <f t="shared" si="25"/>
        <v>1</v>
      </c>
      <c r="L127">
        <v>126</v>
      </c>
      <c r="M127">
        <v>55.440268431561037</v>
      </c>
      <c r="N127">
        <v>95</v>
      </c>
      <c r="O127">
        <v>40.078200103527323</v>
      </c>
      <c r="P127">
        <v>91</v>
      </c>
      <c r="Q127">
        <f t="shared" si="17"/>
        <v>6.2460789622459227E-4</v>
      </c>
      <c r="R127" t="b">
        <f t="shared" si="18"/>
        <v>0</v>
      </c>
      <c r="S127" t="b">
        <f t="shared" si="19"/>
        <v>0</v>
      </c>
      <c r="T127">
        <f t="shared" si="20"/>
        <v>9.4174375039762726E-2</v>
      </c>
      <c r="U127">
        <f t="shared" si="21"/>
        <v>0.13599786009526268</v>
      </c>
      <c r="V127">
        <f t="shared" si="22"/>
        <v>0.84408104455336208</v>
      </c>
      <c r="W127" s="4" t="b">
        <f t="shared" si="23"/>
        <v>0</v>
      </c>
      <c r="X127" s="4" t="b">
        <f t="shared" si="24"/>
        <v>0</v>
      </c>
    </row>
    <row r="128" spans="2:24" x14ac:dyDescent="0.2">
      <c r="B128" t="s">
        <v>729</v>
      </c>
      <c r="C128" t="s">
        <v>730</v>
      </c>
      <c r="E128" t="str">
        <f t="shared" si="13"/>
        <v>Argentum</v>
      </c>
      <c r="F128">
        <v>2.11356E-3</v>
      </c>
      <c r="G128">
        <v>2.3199999999999999E-8</v>
      </c>
      <c r="H128">
        <f t="shared" si="14"/>
        <v>1.0976740665039081E-5</v>
      </c>
      <c r="I128">
        <f t="shared" si="15"/>
        <v>0</v>
      </c>
      <c r="J128" t="s">
        <v>1115</v>
      </c>
      <c r="K128">
        <f t="shared" si="25"/>
        <v>1</v>
      </c>
      <c r="L128">
        <v>127</v>
      </c>
      <c r="M128">
        <v>135.87801623800601</v>
      </c>
      <c r="N128">
        <v>78</v>
      </c>
      <c r="O128">
        <v>135.46236066163252</v>
      </c>
      <c r="P128">
        <v>58</v>
      </c>
      <c r="Q128">
        <f t="shared" si="17"/>
        <v>2.8105767428628292E-6</v>
      </c>
      <c r="R128" t="b">
        <f t="shared" si="18"/>
        <v>0</v>
      </c>
      <c r="S128" t="b">
        <f t="shared" si="19"/>
        <v>0</v>
      </c>
      <c r="T128">
        <f t="shared" si="20"/>
        <v>4.6799140398369396E-2</v>
      </c>
      <c r="U128">
        <f t="shared" si="21"/>
        <v>6.3129891551883824E-2</v>
      </c>
      <c r="V128">
        <f t="shared" si="22"/>
        <v>0.39182046516267754</v>
      </c>
      <c r="W128" s="4" t="b">
        <f t="shared" si="23"/>
        <v>0</v>
      </c>
      <c r="X128" s="4" t="b">
        <f t="shared" si="24"/>
        <v>0</v>
      </c>
    </row>
    <row r="129" spans="2:24" x14ac:dyDescent="0.2">
      <c r="B129" t="s">
        <v>661</v>
      </c>
      <c r="C129" t="s">
        <v>662</v>
      </c>
      <c r="E129" t="str">
        <f t="shared" si="13"/>
        <v>NewYorkCoin</v>
      </c>
      <c r="F129">
        <v>0</v>
      </c>
      <c r="G129">
        <v>0</v>
      </c>
      <c r="H129">
        <f t="shared" si="14"/>
        <v>0</v>
      </c>
      <c r="I129">
        <f t="shared" si="15"/>
        <v>1</v>
      </c>
      <c r="J129">
        <v>0</v>
      </c>
      <c r="K129">
        <f t="shared" si="25"/>
        <v>0</v>
      </c>
      <c r="L129">
        <v>128</v>
      </c>
      <c r="M129">
        <v>1</v>
      </c>
      <c r="N129">
        <v>128</v>
      </c>
      <c r="O129">
        <v>1</v>
      </c>
      <c r="P129">
        <v>128</v>
      </c>
      <c r="Q129">
        <f t="shared" si="17"/>
        <v>0</v>
      </c>
      <c r="R129" t="b">
        <f t="shared" si="18"/>
        <v>0</v>
      </c>
      <c r="S129" t="b">
        <f t="shared" si="19"/>
        <v>0</v>
      </c>
      <c r="T129">
        <f t="shared" si="20"/>
        <v>3.875</v>
      </c>
      <c r="U129">
        <f t="shared" si="21"/>
        <v>3.875</v>
      </c>
      <c r="V129">
        <f t="shared" si="22"/>
        <v>24.050481716059096</v>
      </c>
      <c r="W129" s="4" t="b">
        <f t="shared" si="23"/>
        <v>0</v>
      </c>
      <c r="X129" s="4" t="b">
        <f t="shared" si="24"/>
        <v>0</v>
      </c>
    </row>
    <row r="130" spans="2:24" x14ac:dyDescent="0.2">
      <c r="B130" t="s">
        <v>487</v>
      </c>
      <c r="C130" t="s">
        <v>487</v>
      </c>
      <c r="E130" t="str">
        <f t="shared" ref="E130:E193" si="26">B130</f>
        <v>ECC</v>
      </c>
      <c r="F130">
        <v>0</v>
      </c>
      <c r="G130">
        <v>0</v>
      </c>
      <c r="H130">
        <f t="shared" ref="H130:H193" si="27">IFERROR(G130/F130,0)</f>
        <v>0</v>
      </c>
      <c r="I130">
        <f t="shared" ref="I130:I193" si="28">IF(H130=0,1,0)</f>
        <v>1</v>
      </c>
      <c r="J130">
        <v>0</v>
      </c>
      <c r="K130">
        <f t="shared" si="25"/>
        <v>0</v>
      </c>
      <c r="L130">
        <v>129</v>
      </c>
      <c r="M130">
        <v>1</v>
      </c>
      <c r="N130">
        <v>129</v>
      </c>
      <c r="O130">
        <v>1</v>
      </c>
      <c r="P130">
        <v>129</v>
      </c>
      <c r="Q130">
        <f t="shared" ref="Q130:Q193" si="29">H130*L130/496</f>
        <v>0</v>
      </c>
      <c r="R130" t="b">
        <f t="shared" ref="R130:R193" si="30">(Q130&gt;20)</f>
        <v>0</v>
      </c>
      <c r="S130" t="b">
        <f t="shared" ref="S130:S193" si="31">(Q130&gt;10)</f>
        <v>0</v>
      </c>
      <c r="T130">
        <f t="shared" ref="T130:T193" si="32">1/(M130*N130/496)</f>
        <v>3.8449612403100777</v>
      </c>
      <c r="U130">
        <f t="shared" ref="U130:U193" si="33">1/(O130*P130/496)</f>
        <v>3.8449612403100777</v>
      </c>
      <c r="V130">
        <f t="shared" ref="V130:V193" si="34">U130*LN(496)</f>
        <v>23.86404387329895</v>
      </c>
      <c r="W130" s="4" t="b">
        <f t="shared" ref="W130:W193" si="35">V130&lt;0.05</f>
        <v>0</v>
      </c>
      <c r="X130" s="4" t="b">
        <f t="shared" ref="X130:X193" si="36">V130&lt;0.1</f>
        <v>0</v>
      </c>
    </row>
    <row r="131" spans="2:24" x14ac:dyDescent="0.2">
      <c r="B131" t="s">
        <v>541</v>
      </c>
      <c r="C131" t="s">
        <v>541</v>
      </c>
      <c r="E131" t="str">
        <f t="shared" si="26"/>
        <v>FLO</v>
      </c>
      <c r="F131">
        <v>0</v>
      </c>
      <c r="G131">
        <v>0</v>
      </c>
      <c r="H131">
        <f t="shared" si="27"/>
        <v>0</v>
      </c>
      <c r="I131">
        <f t="shared" si="28"/>
        <v>1</v>
      </c>
      <c r="J131">
        <v>0</v>
      </c>
      <c r="K131">
        <f t="shared" si="25"/>
        <v>0</v>
      </c>
      <c r="L131">
        <v>130</v>
      </c>
      <c r="M131">
        <v>1</v>
      </c>
      <c r="N131">
        <v>130</v>
      </c>
      <c r="O131">
        <v>1</v>
      </c>
      <c r="P131">
        <v>130</v>
      </c>
      <c r="Q131">
        <f t="shared" si="29"/>
        <v>0</v>
      </c>
      <c r="R131" t="b">
        <f t="shared" si="30"/>
        <v>0</v>
      </c>
      <c r="S131" t="b">
        <f t="shared" si="31"/>
        <v>0</v>
      </c>
      <c r="T131">
        <f t="shared" si="32"/>
        <v>3.8153846153846156</v>
      </c>
      <c r="U131">
        <f t="shared" si="33"/>
        <v>3.8153846153846156</v>
      </c>
      <c r="V131">
        <f t="shared" si="34"/>
        <v>23.680474305042804</v>
      </c>
      <c r="W131" s="4" t="b">
        <f t="shared" si="35"/>
        <v>0</v>
      </c>
      <c r="X131" s="4" t="b">
        <f t="shared" si="36"/>
        <v>0</v>
      </c>
    </row>
    <row r="132" spans="2:24" x14ac:dyDescent="0.2">
      <c r="B132" t="s">
        <v>570</v>
      </c>
      <c r="C132" t="s">
        <v>571</v>
      </c>
      <c r="E132" t="str">
        <f t="shared" si="26"/>
        <v>HempCoin</v>
      </c>
      <c r="F132">
        <v>0</v>
      </c>
      <c r="G132">
        <v>0</v>
      </c>
      <c r="H132">
        <f t="shared" si="27"/>
        <v>0</v>
      </c>
      <c r="I132">
        <f t="shared" si="28"/>
        <v>1</v>
      </c>
      <c r="J132">
        <v>0</v>
      </c>
      <c r="K132">
        <f t="shared" si="25"/>
        <v>0</v>
      </c>
      <c r="L132">
        <v>131</v>
      </c>
      <c r="M132">
        <v>1</v>
      </c>
      <c r="N132">
        <v>131</v>
      </c>
      <c r="O132">
        <v>1</v>
      </c>
      <c r="P132">
        <v>131</v>
      </c>
      <c r="Q132">
        <f t="shared" si="29"/>
        <v>0</v>
      </c>
      <c r="R132" t="b">
        <f t="shared" si="30"/>
        <v>0</v>
      </c>
      <c r="S132" t="b">
        <f t="shared" si="31"/>
        <v>0</v>
      </c>
      <c r="T132">
        <f t="shared" si="32"/>
        <v>3.7862595419847329</v>
      </c>
      <c r="U132">
        <f t="shared" si="33"/>
        <v>3.7862595419847329</v>
      </c>
      <c r="V132">
        <f t="shared" si="34"/>
        <v>23.499707325614995</v>
      </c>
      <c r="W132" s="4" t="b">
        <f t="shared" si="35"/>
        <v>0</v>
      </c>
      <c r="X132" s="4" t="b">
        <f t="shared" si="36"/>
        <v>0</v>
      </c>
    </row>
    <row r="133" spans="2:24" x14ac:dyDescent="0.2">
      <c r="B133" t="s">
        <v>527</v>
      </c>
      <c r="C133" t="s">
        <v>528</v>
      </c>
      <c r="E133" t="str">
        <f t="shared" si="26"/>
        <v>RabbitCoin</v>
      </c>
      <c r="F133">
        <v>0</v>
      </c>
      <c r="G133">
        <v>0</v>
      </c>
      <c r="H133">
        <f t="shared" si="27"/>
        <v>0</v>
      </c>
      <c r="I133">
        <f t="shared" si="28"/>
        <v>1</v>
      </c>
      <c r="J133">
        <v>0</v>
      </c>
      <c r="K133">
        <f t="shared" si="25"/>
        <v>0</v>
      </c>
      <c r="L133">
        <v>132</v>
      </c>
      <c r="M133">
        <v>1</v>
      </c>
      <c r="N133">
        <v>132</v>
      </c>
      <c r="O133">
        <v>1</v>
      </c>
      <c r="P133">
        <v>132</v>
      </c>
      <c r="Q133">
        <f t="shared" si="29"/>
        <v>0</v>
      </c>
      <c r="R133" t="b">
        <f t="shared" si="30"/>
        <v>0</v>
      </c>
      <c r="S133" t="b">
        <f t="shared" si="31"/>
        <v>0</v>
      </c>
      <c r="T133">
        <f t="shared" si="32"/>
        <v>3.7575757575757578</v>
      </c>
      <c r="U133">
        <f t="shared" si="33"/>
        <v>3.7575757575757578</v>
      </c>
      <c r="V133">
        <f t="shared" si="34"/>
        <v>23.32167923981488</v>
      </c>
      <c r="W133" s="4" t="b">
        <f t="shared" si="35"/>
        <v>0</v>
      </c>
      <c r="X133" s="4" t="b">
        <f t="shared" si="36"/>
        <v>0</v>
      </c>
    </row>
    <row r="134" spans="2:24" x14ac:dyDescent="0.2">
      <c r="B134" t="s">
        <v>673</v>
      </c>
      <c r="C134" t="s">
        <v>674</v>
      </c>
      <c r="E134" t="str">
        <f t="shared" si="26"/>
        <v>Emerald Crypto</v>
      </c>
      <c r="F134">
        <v>0</v>
      </c>
      <c r="G134">
        <v>0</v>
      </c>
      <c r="H134">
        <f t="shared" si="27"/>
        <v>0</v>
      </c>
      <c r="I134">
        <f t="shared" si="28"/>
        <v>1</v>
      </c>
      <c r="J134">
        <v>0</v>
      </c>
      <c r="K134">
        <f t="shared" si="25"/>
        <v>0</v>
      </c>
      <c r="L134">
        <v>133</v>
      </c>
      <c r="M134">
        <v>1</v>
      </c>
      <c r="N134">
        <v>133</v>
      </c>
      <c r="O134">
        <v>1</v>
      </c>
      <c r="P134">
        <v>133</v>
      </c>
      <c r="Q134">
        <f t="shared" si="29"/>
        <v>0</v>
      </c>
      <c r="R134" t="b">
        <f t="shared" si="30"/>
        <v>0</v>
      </c>
      <c r="S134" t="b">
        <f t="shared" si="31"/>
        <v>0</v>
      </c>
      <c r="T134">
        <f t="shared" si="32"/>
        <v>3.7293233082706769</v>
      </c>
      <c r="U134">
        <f t="shared" si="33"/>
        <v>3.7293233082706769</v>
      </c>
      <c r="V134">
        <f t="shared" si="34"/>
        <v>23.14632826808695</v>
      </c>
      <c r="W134" s="4" t="b">
        <f t="shared" si="35"/>
        <v>0</v>
      </c>
      <c r="X134" s="4" t="b">
        <f t="shared" si="36"/>
        <v>0</v>
      </c>
    </row>
    <row r="135" spans="2:24" x14ac:dyDescent="0.2">
      <c r="B135" t="s">
        <v>560</v>
      </c>
      <c r="C135" t="s">
        <v>561</v>
      </c>
      <c r="E135" t="str">
        <f t="shared" si="26"/>
        <v>PetroDollar</v>
      </c>
      <c r="F135">
        <v>0</v>
      </c>
      <c r="G135">
        <v>0</v>
      </c>
      <c r="H135">
        <f t="shared" si="27"/>
        <v>0</v>
      </c>
      <c r="I135">
        <f t="shared" si="28"/>
        <v>1</v>
      </c>
      <c r="J135">
        <v>0</v>
      </c>
      <c r="K135">
        <f t="shared" si="25"/>
        <v>0</v>
      </c>
      <c r="L135">
        <v>134</v>
      </c>
      <c r="M135">
        <v>1</v>
      </c>
      <c r="N135">
        <v>134</v>
      </c>
      <c r="O135">
        <v>1</v>
      </c>
      <c r="P135">
        <v>134</v>
      </c>
      <c r="Q135">
        <f t="shared" si="29"/>
        <v>0</v>
      </c>
      <c r="R135" t="b">
        <f t="shared" si="30"/>
        <v>0</v>
      </c>
      <c r="S135" t="b">
        <f t="shared" si="31"/>
        <v>0</v>
      </c>
      <c r="T135">
        <f t="shared" si="32"/>
        <v>3.7014925373134329</v>
      </c>
      <c r="U135">
        <f t="shared" si="33"/>
        <v>3.7014925373134329</v>
      </c>
      <c r="V135">
        <f t="shared" si="34"/>
        <v>22.973594475041523</v>
      </c>
      <c r="W135" s="4" t="b">
        <f t="shared" si="35"/>
        <v>0</v>
      </c>
      <c r="X135" s="4" t="b">
        <f t="shared" si="36"/>
        <v>0</v>
      </c>
    </row>
    <row r="136" spans="2:24" x14ac:dyDescent="0.2">
      <c r="B136" t="s">
        <v>201</v>
      </c>
      <c r="C136" t="s">
        <v>202</v>
      </c>
      <c r="E136" t="str">
        <f t="shared" si="26"/>
        <v>Dimecoin</v>
      </c>
      <c r="F136">
        <v>0</v>
      </c>
      <c r="G136">
        <v>0</v>
      </c>
      <c r="H136">
        <f t="shared" si="27"/>
        <v>0</v>
      </c>
      <c r="I136">
        <f t="shared" si="28"/>
        <v>1</v>
      </c>
      <c r="J136">
        <v>0</v>
      </c>
      <c r="K136">
        <f t="shared" si="25"/>
        <v>0</v>
      </c>
      <c r="L136">
        <v>135</v>
      </c>
      <c r="M136">
        <v>1</v>
      </c>
      <c r="N136">
        <v>135</v>
      </c>
      <c r="O136">
        <v>1</v>
      </c>
      <c r="P136">
        <v>135</v>
      </c>
      <c r="Q136">
        <f t="shared" si="29"/>
        <v>0</v>
      </c>
      <c r="R136" t="b">
        <f t="shared" si="30"/>
        <v>0</v>
      </c>
      <c r="S136" t="b">
        <f t="shared" si="31"/>
        <v>0</v>
      </c>
      <c r="T136">
        <f t="shared" si="32"/>
        <v>3.6740740740740745</v>
      </c>
      <c r="U136">
        <f t="shared" si="33"/>
        <v>3.6740740740740745</v>
      </c>
      <c r="V136">
        <f t="shared" si="34"/>
        <v>22.803419701152329</v>
      </c>
      <c r="W136" s="4" t="b">
        <f t="shared" si="35"/>
        <v>0</v>
      </c>
      <c r="X136" s="4" t="b">
        <f t="shared" si="36"/>
        <v>0</v>
      </c>
    </row>
    <row r="137" spans="2:24" x14ac:dyDescent="0.2">
      <c r="B137" t="s">
        <v>375</v>
      </c>
      <c r="C137" t="s">
        <v>376</v>
      </c>
      <c r="E137" t="str">
        <f t="shared" si="26"/>
        <v>Carboncoin</v>
      </c>
      <c r="F137">
        <v>0</v>
      </c>
      <c r="G137">
        <v>0</v>
      </c>
      <c r="H137">
        <f t="shared" si="27"/>
        <v>0</v>
      </c>
      <c r="I137">
        <f t="shared" si="28"/>
        <v>1</v>
      </c>
      <c r="J137">
        <v>0</v>
      </c>
      <c r="K137">
        <f t="shared" si="25"/>
        <v>0</v>
      </c>
      <c r="L137">
        <v>136</v>
      </c>
      <c r="M137">
        <v>1</v>
      </c>
      <c r="N137">
        <v>136</v>
      </c>
      <c r="O137">
        <v>1</v>
      </c>
      <c r="P137">
        <v>136</v>
      </c>
      <c r="Q137">
        <f t="shared" si="29"/>
        <v>0</v>
      </c>
      <c r="R137" t="b">
        <f t="shared" si="30"/>
        <v>0</v>
      </c>
      <c r="S137" t="b">
        <f t="shared" si="31"/>
        <v>0</v>
      </c>
      <c r="T137">
        <f t="shared" si="32"/>
        <v>3.6470588235294121</v>
      </c>
      <c r="U137">
        <f t="shared" si="33"/>
        <v>3.6470588235294121</v>
      </c>
      <c r="V137">
        <f t="shared" si="34"/>
        <v>22.635747497467385</v>
      </c>
      <c r="W137" s="4" t="b">
        <f t="shared" si="35"/>
        <v>0</v>
      </c>
      <c r="X137" s="4" t="b">
        <f t="shared" si="36"/>
        <v>0</v>
      </c>
    </row>
    <row r="138" spans="2:24" x14ac:dyDescent="0.2">
      <c r="B138" t="s">
        <v>227</v>
      </c>
      <c r="C138">
        <v>42</v>
      </c>
      <c r="E138" t="str">
        <f t="shared" si="26"/>
        <v>42-coin</v>
      </c>
      <c r="F138">
        <v>0</v>
      </c>
      <c r="G138">
        <v>0</v>
      </c>
      <c r="H138">
        <f t="shared" si="27"/>
        <v>0</v>
      </c>
      <c r="I138">
        <f t="shared" si="28"/>
        <v>1</v>
      </c>
      <c r="J138">
        <v>0</v>
      </c>
      <c r="K138">
        <f t="shared" si="25"/>
        <v>0</v>
      </c>
      <c r="L138">
        <v>137</v>
      </c>
      <c r="M138">
        <v>1</v>
      </c>
      <c r="N138">
        <v>137</v>
      </c>
      <c r="O138">
        <v>1</v>
      </c>
      <c r="P138">
        <v>137</v>
      </c>
      <c r="Q138">
        <f t="shared" si="29"/>
        <v>0</v>
      </c>
      <c r="R138" t="b">
        <f t="shared" si="30"/>
        <v>0</v>
      </c>
      <c r="S138" t="b">
        <f t="shared" si="31"/>
        <v>0</v>
      </c>
      <c r="T138">
        <f t="shared" si="32"/>
        <v>3.62043795620438</v>
      </c>
      <c r="U138">
        <f t="shared" si="33"/>
        <v>3.62043795620438</v>
      </c>
      <c r="V138">
        <f t="shared" si="34"/>
        <v>22.470523063179304</v>
      </c>
      <c r="W138" s="4" t="b">
        <f t="shared" si="35"/>
        <v>0</v>
      </c>
      <c r="X138" s="4" t="b">
        <f t="shared" si="36"/>
        <v>0</v>
      </c>
    </row>
    <row r="139" spans="2:24" x14ac:dyDescent="0.2">
      <c r="B139" t="s">
        <v>386</v>
      </c>
      <c r="C139" t="s">
        <v>387</v>
      </c>
      <c r="E139" t="str">
        <f t="shared" si="26"/>
        <v>e-Gulden</v>
      </c>
      <c r="F139">
        <v>0</v>
      </c>
      <c r="G139">
        <v>0</v>
      </c>
      <c r="H139">
        <f t="shared" si="27"/>
        <v>0</v>
      </c>
      <c r="I139">
        <f t="shared" si="28"/>
        <v>1</v>
      </c>
      <c r="J139">
        <v>0</v>
      </c>
      <c r="K139">
        <f t="shared" si="25"/>
        <v>0</v>
      </c>
      <c r="L139">
        <v>138</v>
      </c>
      <c r="M139">
        <v>1</v>
      </c>
      <c r="N139">
        <v>138</v>
      </c>
      <c r="O139">
        <v>1</v>
      </c>
      <c r="P139">
        <v>138</v>
      </c>
      <c r="Q139">
        <f t="shared" si="29"/>
        <v>0</v>
      </c>
      <c r="R139" t="b">
        <f t="shared" si="30"/>
        <v>0</v>
      </c>
      <c r="S139" t="b">
        <f t="shared" si="31"/>
        <v>0</v>
      </c>
      <c r="T139">
        <f t="shared" si="32"/>
        <v>3.5942028985507251</v>
      </c>
      <c r="U139">
        <f t="shared" si="33"/>
        <v>3.5942028985507251</v>
      </c>
      <c r="V139">
        <f t="shared" si="34"/>
        <v>22.307693185909887</v>
      </c>
      <c r="W139" s="4" t="b">
        <f t="shared" si="35"/>
        <v>0</v>
      </c>
      <c r="X139" s="4" t="b">
        <f t="shared" si="36"/>
        <v>0</v>
      </c>
    </row>
    <row r="140" spans="2:24" x14ac:dyDescent="0.2">
      <c r="B140" t="s">
        <v>839</v>
      </c>
      <c r="C140" t="s">
        <v>840</v>
      </c>
      <c r="E140" t="str">
        <f t="shared" si="26"/>
        <v>Photon</v>
      </c>
      <c r="F140">
        <v>0</v>
      </c>
      <c r="G140">
        <v>0</v>
      </c>
      <c r="H140">
        <f t="shared" si="27"/>
        <v>0</v>
      </c>
      <c r="I140">
        <f t="shared" si="28"/>
        <v>1</v>
      </c>
      <c r="J140">
        <v>0</v>
      </c>
      <c r="K140">
        <f t="shared" si="25"/>
        <v>0</v>
      </c>
      <c r="L140">
        <v>139</v>
      </c>
      <c r="M140">
        <v>1</v>
      </c>
      <c r="N140">
        <v>139</v>
      </c>
      <c r="O140">
        <v>1</v>
      </c>
      <c r="P140">
        <v>139</v>
      </c>
      <c r="Q140">
        <f t="shared" si="29"/>
        <v>0</v>
      </c>
      <c r="R140" t="b">
        <f t="shared" si="30"/>
        <v>0</v>
      </c>
      <c r="S140" t="b">
        <f t="shared" si="31"/>
        <v>0</v>
      </c>
      <c r="T140">
        <f t="shared" si="32"/>
        <v>3.5683453237410077</v>
      </c>
      <c r="U140">
        <f t="shared" si="33"/>
        <v>3.5683453237410077</v>
      </c>
      <c r="V140">
        <f t="shared" si="34"/>
        <v>22.147206184572408</v>
      </c>
      <c r="W140" s="4" t="b">
        <f t="shared" si="35"/>
        <v>0</v>
      </c>
      <c r="X140" s="4" t="b">
        <f t="shared" si="36"/>
        <v>0</v>
      </c>
    </row>
    <row r="141" spans="2:24" x14ac:dyDescent="0.2">
      <c r="B141" t="s">
        <v>422</v>
      </c>
      <c r="C141" t="s">
        <v>423</v>
      </c>
      <c r="E141" t="str">
        <f t="shared" si="26"/>
        <v>Limitless VIP</v>
      </c>
      <c r="F141">
        <v>0</v>
      </c>
      <c r="G141">
        <v>0</v>
      </c>
      <c r="H141">
        <f t="shared" si="27"/>
        <v>0</v>
      </c>
      <c r="I141">
        <f t="shared" si="28"/>
        <v>1</v>
      </c>
      <c r="J141">
        <v>0</v>
      </c>
      <c r="K141">
        <f t="shared" si="25"/>
        <v>0</v>
      </c>
      <c r="L141">
        <v>140</v>
      </c>
      <c r="M141">
        <v>1</v>
      </c>
      <c r="N141">
        <v>140</v>
      </c>
      <c r="O141">
        <v>1</v>
      </c>
      <c r="P141">
        <v>140</v>
      </c>
      <c r="Q141">
        <f t="shared" si="29"/>
        <v>0</v>
      </c>
      <c r="R141" t="b">
        <f t="shared" si="30"/>
        <v>0</v>
      </c>
      <c r="S141" t="b">
        <f t="shared" si="31"/>
        <v>0</v>
      </c>
      <c r="T141">
        <f t="shared" si="32"/>
        <v>3.5428571428571427</v>
      </c>
      <c r="U141">
        <f t="shared" si="33"/>
        <v>3.5428571428571427</v>
      </c>
      <c r="V141">
        <f t="shared" si="34"/>
        <v>21.989011854682602</v>
      </c>
      <c r="W141" s="4" t="b">
        <f t="shared" si="35"/>
        <v>0</v>
      </c>
      <c r="X141" s="4" t="b">
        <f t="shared" si="36"/>
        <v>0</v>
      </c>
    </row>
    <row r="142" spans="2:24" x14ac:dyDescent="0.2">
      <c r="B142" t="s">
        <v>622</v>
      </c>
      <c r="C142" t="s">
        <v>623</v>
      </c>
      <c r="E142" t="str">
        <f t="shared" si="26"/>
        <v>Quebecoin</v>
      </c>
      <c r="F142">
        <v>0</v>
      </c>
      <c r="G142">
        <v>0</v>
      </c>
      <c r="H142">
        <f t="shared" si="27"/>
        <v>0</v>
      </c>
      <c r="I142">
        <f t="shared" si="28"/>
        <v>1</v>
      </c>
      <c r="J142">
        <v>0</v>
      </c>
      <c r="K142">
        <f t="shared" si="25"/>
        <v>0</v>
      </c>
      <c r="L142">
        <v>141</v>
      </c>
      <c r="M142">
        <v>1</v>
      </c>
      <c r="N142">
        <v>141</v>
      </c>
      <c r="O142">
        <v>1</v>
      </c>
      <c r="P142">
        <v>141</v>
      </c>
      <c r="Q142">
        <f t="shared" si="29"/>
        <v>0</v>
      </c>
      <c r="R142" t="b">
        <f t="shared" si="30"/>
        <v>0</v>
      </c>
      <c r="S142" t="b">
        <f t="shared" si="31"/>
        <v>0</v>
      </c>
      <c r="T142">
        <f t="shared" si="32"/>
        <v>3.5177304964539005</v>
      </c>
      <c r="U142">
        <f t="shared" si="33"/>
        <v>3.5177304964539005</v>
      </c>
      <c r="V142">
        <f t="shared" si="34"/>
        <v>21.833061415996909</v>
      </c>
      <c r="W142" s="4" t="b">
        <f t="shared" si="35"/>
        <v>0</v>
      </c>
      <c r="X142" s="4" t="b">
        <f t="shared" si="36"/>
        <v>0</v>
      </c>
    </row>
    <row r="143" spans="2:24" x14ac:dyDescent="0.2">
      <c r="B143" t="s">
        <v>556</v>
      </c>
      <c r="C143" t="s">
        <v>557</v>
      </c>
      <c r="E143" t="str">
        <f t="shared" si="26"/>
        <v>Coin2.1</v>
      </c>
      <c r="F143">
        <v>0</v>
      </c>
      <c r="G143">
        <v>0</v>
      </c>
      <c r="H143">
        <f t="shared" si="27"/>
        <v>0</v>
      </c>
      <c r="I143">
        <f t="shared" si="28"/>
        <v>1</v>
      </c>
      <c r="J143">
        <v>0</v>
      </c>
      <c r="K143">
        <f t="shared" si="25"/>
        <v>0</v>
      </c>
      <c r="L143">
        <v>142</v>
      </c>
      <c r="M143">
        <v>1</v>
      </c>
      <c r="N143">
        <v>142</v>
      </c>
      <c r="O143">
        <v>1</v>
      </c>
      <c r="P143">
        <v>142</v>
      </c>
      <c r="Q143">
        <f t="shared" si="29"/>
        <v>0</v>
      </c>
      <c r="R143" t="b">
        <f t="shared" si="30"/>
        <v>0</v>
      </c>
      <c r="S143" t="b">
        <f t="shared" si="31"/>
        <v>0</v>
      </c>
      <c r="T143">
        <f t="shared" si="32"/>
        <v>3.492957746478873</v>
      </c>
      <c r="U143">
        <f t="shared" si="33"/>
        <v>3.492957746478873</v>
      </c>
      <c r="V143">
        <f t="shared" si="34"/>
        <v>21.679307462363127</v>
      </c>
      <c r="W143" s="4" t="b">
        <f t="shared" si="35"/>
        <v>0</v>
      </c>
      <c r="X143" s="4" t="b">
        <f t="shared" si="36"/>
        <v>0</v>
      </c>
    </row>
    <row r="144" spans="2:24" x14ac:dyDescent="0.2">
      <c r="B144" t="s">
        <v>485</v>
      </c>
      <c r="C144" t="s">
        <v>486</v>
      </c>
      <c r="E144" t="str">
        <f t="shared" si="26"/>
        <v>CasinoCoin</v>
      </c>
      <c r="F144">
        <v>0</v>
      </c>
      <c r="G144">
        <v>0</v>
      </c>
      <c r="H144">
        <f t="shared" si="27"/>
        <v>0</v>
      </c>
      <c r="I144">
        <f t="shared" si="28"/>
        <v>1</v>
      </c>
      <c r="J144">
        <v>0</v>
      </c>
      <c r="K144">
        <f t="shared" si="25"/>
        <v>0</v>
      </c>
      <c r="L144">
        <v>143</v>
      </c>
      <c r="M144">
        <v>1</v>
      </c>
      <c r="N144">
        <v>143</v>
      </c>
      <c r="O144">
        <v>1</v>
      </c>
      <c r="P144">
        <v>143</v>
      </c>
      <c r="Q144">
        <f t="shared" si="29"/>
        <v>0</v>
      </c>
      <c r="R144" t="b">
        <f t="shared" si="30"/>
        <v>0</v>
      </c>
      <c r="S144" t="b">
        <f t="shared" si="31"/>
        <v>0</v>
      </c>
      <c r="T144">
        <f t="shared" si="32"/>
        <v>3.4685314685314683</v>
      </c>
      <c r="U144">
        <f t="shared" si="33"/>
        <v>3.4685314685314683</v>
      </c>
      <c r="V144">
        <f t="shared" si="34"/>
        <v>21.527703913675271</v>
      </c>
      <c r="W144" s="4" t="b">
        <f t="shared" si="35"/>
        <v>0</v>
      </c>
      <c r="X144" s="4" t="b">
        <f t="shared" si="36"/>
        <v>0</v>
      </c>
    </row>
    <row r="145" spans="2:24" x14ac:dyDescent="0.2">
      <c r="B145" t="s">
        <v>228</v>
      </c>
      <c r="C145" t="s">
        <v>229</v>
      </c>
      <c r="E145" t="str">
        <f t="shared" si="26"/>
        <v>Swarm</v>
      </c>
      <c r="F145">
        <v>0</v>
      </c>
      <c r="G145">
        <v>0</v>
      </c>
      <c r="H145">
        <f t="shared" si="27"/>
        <v>0</v>
      </c>
      <c r="I145">
        <f t="shared" si="28"/>
        <v>1</v>
      </c>
      <c r="J145">
        <v>0</v>
      </c>
      <c r="K145">
        <f t="shared" si="25"/>
        <v>0</v>
      </c>
      <c r="L145">
        <v>144</v>
      </c>
      <c r="M145">
        <v>1</v>
      </c>
      <c r="N145">
        <v>144</v>
      </c>
      <c r="O145">
        <v>1</v>
      </c>
      <c r="P145">
        <v>144</v>
      </c>
      <c r="Q145">
        <f t="shared" si="29"/>
        <v>0</v>
      </c>
      <c r="R145" t="b">
        <f t="shared" si="30"/>
        <v>0</v>
      </c>
      <c r="S145" t="b">
        <f t="shared" si="31"/>
        <v>0</v>
      </c>
      <c r="T145">
        <f t="shared" si="32"/>
        <v>3.4444444444444442</v>
      </c>
      <c r="U145">
        <f t="shared" si="33"/>
        <v>3.4444444444444442</v>
      </c>
      <c r="V145">
        <f t="shared" si="34"/>
        <v>21.378205969830304</v>
      </c>
      <c r="W145" s="4" t="b">
        <f t="shared" si="35"/>
        <v>0</v>
      </c>
      <c r="X145" s="4" t="b">
        <f t="shared" si="36"/>
        <v>0</v>
      </c>
    </row>
    <row r="146" spans="2:24" x14ac:dyDescent="0.2">
      <c r="B146" t="s">
        <v>367</v>
      </c>
      <c r="C146" t="s">
        <v>368</v>
      </c>
      <c r="E146" t="str">
        <f t="shared" si="26"/>
        <v>Pesetacoin</v>
      </c>
      <c r="F146">
        <v>0</v>
      </c>
      <c r="G146">
        <v>0</v>
      </c>
      <c r="H146">
        <f t="shared" si="27"/>
        <v>0</v>
      </c>
      <c r="I146">
        <f t="shared" si="28"/>
        <v>1</v>
      </c>
      <c r="J146">
        <v>0</v>
      </c>
      <c r="K146">
        <f t="shared" si="25"/>
        <v>0</v>
      </c>
      <c r="L146">
        <v>145</v>
      </c>
      <c r="M146">
        <v>1</v>
      </c>
      <c r="N146">
        <v>145</v>
      </c>
      <c r="O146">
        <v>1</v>
      </c>
      <c r="P146">
        <v>145</v>
      </c>
      <c r="Q146">
        <f t="shared" si="29"/>
        <v>0</v>
      </c>
      <c r="R146" t="b">
        <f t="shared" si="30"/>
        <v>0</v>
      </c>
      <c r="S146" t="b">
        <f t="shared" si="31"/>
        <v>0</v>
      </c>
      <c r="T146">
        <f t="shared" si="32"/>
        <v>3.4206896551724135</v>
      </c>
      <c r="U146">
        <f t="shared" si="33"/>
        <v>3.4206896551724135</v>
      </c>
      <c r="V146">
        <f t="shared" si="34"/>
        <v>21.230770066590097</v>
      </c>
      <c r="W146" s="4" t="b">
        <f t="shared" si="35"/>
        <v>0</v>
      </c>
      <c r="X146" s="4" t="b">
        <f t="shared" si="36"/>
        <v>0</v>
      </c>
    </row>
    <row r="147" spans="2:24" x14ac:dyDescent="0.2">
      <c r="B147" t="s">
        <v>471</v>
      </c>
      <c r="C147" t="s">
        <v>472</v>
      </c>
      <c r="E147" t="str">
        <f t="shared" si="26"/>
        <v>Donu</v>
      </c>
      <c r="F147">
        <v>0</v>
      </c>
      <c r="G147">
        <v>0</v>
      </c>
      <c r="H147">
        <f t="shared" si="27"/>
        <v>0</v>
      </c>
      <c r="I147">
        <f t="shared" si="28"/>
        <v>1</v>
      </c>
      <c r="J147">
        <v>0</v>
      </c>
      <c r="K147">
        <f t="shared" ref="K147:K210" si="37">IF(C147=J147,1,0)</f>
        <v>0</v>
      </c>
      <c r="L147">
        <v>146</v>
      </c>
      <c r="M147">
        <v>1</v>
      </c>
      <c r="N147">
        <v>146</v>
      </c>
      <c r="O147">
        <v>1</v>
      </c>
      <c r="P147">
        <v>146</v>
      </c>
      <c r="Q147">
        <f t="shared" si="29"/>
        <v>0</v>
      </c>
      <c r="R147" t="b">
        <f t="shared" si="30"/>
        <v>0</v>
      </c>
      <c r="S147" t="b">
        <f t="shared" si="31"/>
        <v>0</v>
      </c>
      <c r="T147">
        <f t="shared" si="32"/>
        <v>3.3972602739726026</v>
      </c>
      <c r="U147">
        <f t="shared" si="33"/>
        <v>3.3972602739726026</v>
      </c>
      <c r="V147">
        <f t="shared" si="34"/>
        <v>21.085353833257287</v>
      </c>
      <c r="W147" s="4" t="b">
        <f t="shared" si="35"/>
        <v>0</v>
      </c>
      <c r="X147" s="4" t="b">
        <f t="shared" si="36"/>
        <v>0</v>
      </c>
    </row>
    <row r="148" spans="2:24" x14ac:dyDescent="0.2">
      <c r="B148" t="s">
        <v>632</v>
      </c>
      <c r="C148" t="s">
        <v>633</v>
      </c>
      <c r="E148" t="str">
        <f t="shared" si="26"/>
        <v>Paycoin</v>
      </c>
      <c r="F148">
        <v>0</v>
      </c>
      <c r="G148">
        <v>0</v>
      </c>
      <c r="H148">
        <f t="shared" si="27"/>
        <v>0</v>
      </c>
      <c r="I148">
        <f t="shared" si="28"/>
        <v>1</v>
      </c>
      <c r="J148">
        <v>0</v>
      </c>
      <c r="K148">
        <f t="shared" si="37"/>
        <v>0</v>
      </c>
      <c r="L148">
        <v>147</v>
      </c>
      <c r="M148">
        <v>1</v>
      </c>
      <c r="N148">
        <v>147</v>
      </c>
      <c r="O148">
        <v>1</v>
      </c>
      <c r="P148">
        <v>147</v>
      </c>
      <c r="Q148">
        <f t="shared" si="29"/>
        <v>0</v>
      </c>
      <c r="R148" t="b">
        <f t="shared" si="30"/>
        <v>0</v>
      </c>
      <c r="S148" t="b">
        <f t="shared" si="31"/>
        <v>0</v>
      </c>
      <c r="T148">
        <f t="shared" si="32"/>
        <v>3.3741496598639453</v>
      </c>
      <c r="U148">
        <f t="shared" si="33"/>
        <v>3.3741496598639453</v>
      </c>
      <c r="V148">
        <f t="shared" si="34"/>
        <v>20.941916052078668</v>
      </c>
      <c r="W148" s="4" t="b">
        <f t="shared" si="35"/>
        <v>0</v>
      </c>
      <c r="X148" s="4" t="b">
        <f t="shared" si="36"/>
        <v>0</v>
      </c>
    </row>
    <row r="149" spans="2:24" x14ac:dyDescent="0.2">
      <c r="B149" t="s">
        <v>715</v>
      </c>
      <c r="C149" t="s">
        <v>716</v>
      </c>
      <c r="E149" t="str">
        <f t="shared" si="26"/>
        <v>PLNcoin</v>
      </c>
      <c r="F149">
        <v>0</v>
      </c>
      <c r="G149">
        <v>0</v>
      </c>
      <c r="H149">
        <f t="shared" si="27"/>
        <v>0</v>
      </c>
      <c r="I149">
        <f t="shared" si="28"/>
        <v>1</v>
      </c>
      <c r="J149">
        <v>0</v>
      </c>
      <c r="K149">
        <f t="shared" si="37"/>
        <v>0</v>
      </c>
      <c r="L149">
        <v>148</v>
      </c>
      <c r="M149">
        <v>1</v>
      </c>
      <c r="N149">
        <v>148</v>
      </c>
      <c r="O149">
        <v>1</v>
      </c>
      <c r="P149">
        <v>148</v>
      </c>
      <c r="Q149">
        <f t="shared" si="29"/>
        <v>0</v>
      </c>
      <c r="R149" t="b">
        <f t="shared" si="30"/>
        <v>0</v>
      </c>
      <c r="S149" t="b">
        <f t="shared" si="31"/>
        <v>0</v>
      </c>
      <c r="T149">
        <f t="shared" si="32"/>
        <v>3.3513513513513513</v>
      </c>
      <c r="U149">
        <f t="shared" si="33"/>
        <v>3.3513513513513513</v>
      </c>
      <c r="V149">
        <f t="shared" si="34"/>
        <v>20.800416619294353</v>
      </c>
      <c r="W149" s="4" t="b">
        <f t="shared" si="35"/>
        <v>0</v>
      </c>
      <c r="X149" s="4" t="b">
        <f t="shared" si="36"/>
        <v>0</v>
      </c>
    </row>
    <row r="150" spans="2:24" x14ac:dyDescent="0.2">
      <c r="B150" t="s">
        <v>811</v>
      </c>
      <c r="C150" t="s">
        <v>812</v>
      </c>
      <c r="E150" t="str">
        <f t="shared" si="26"/>
        <v>Prime-XI</v>
      </c>
      <c r="F150">
        <v>0</v>
      </c>
      <c r="G150">
        <v>0</v>
      </c>
      <c r="H150">
        <f t="shared" si="27"/>
        <v>0</v>
      </c>
      <c r="I150">
        <f t="shared" si="28"/>
        <v>1</v>
      </c>
      <c r="J150">
        <v>0</v>
      </c>
      <c r="K150">
        <f t="shared" si="37"/>
        <v>0</v>
      </c>
      <c r="L150">
        <v>149</v>
      </c>
      <c r="M150">
        <v>1</v>
      </c>
      <c r="N150">
        <v>149</v>
      </c>
      <c r="O150">
        <v>1</v>
      </c>
      <c r="P150">
        <v>149</v>
      </c>
      <c r="Q150">
        <f t="shared" si="29"/>
        <v>0</v>
      </c>
      <c r="R150" t="b">
        <f t="shared" si="30"/>
        <v>0</v>
      </c>
      <c r="S150" t="b">
        <f t="shared" si="31"/>
        <v>0</v>
      </c>
      <c r="T150">
        <f t="shared" si="32"/>
        <v>3.3288590604026846</v>
      </c>
      <c r="U150">
        <f t="shared" si="33"/>
        <v>3.3288590604026846</v>
      </c>
      <c r="V150">
        <f t="shared" si="34"/>
        <v>20.660816507755467</v>
      </c>
      <c r="W150" s="4" t="b">
        <f t="shared" si="35"/>
        <v>0</v>
      </c>
      <c r="X150" s="4" t="b">
        <f t="shared" si="36"/>
        <v>0</v>
      </c>
    </row>
    <row r="151" spans="2:24" x14ac:dyDescent="0.2">
      <c r="B151" t="s">
        <v>446</v>
      </c>
      <c r="C151" t="s">
        <v>447</v>
      </c>
      <c r="E151" t="str">
        <f t="shared" si="26"/>
        <v>Cryptonite</v>
      </c>
      <c r="F151">
        <v>0</v>
      </c>
      <c r="G151">
        <v>0</v>
      </c>
      <c r="H151">
        <f t="shared" si="27"/>
        <v>0</v>
      </c>
      <c r="I151">
        <f t="shared" si="28"/>
        <v>1</v>
      </c>
      <c r="J151">
        <v>0</v>
      </c>
      <c r="K151">
        <f t="shared" si="37"/>
        <v>0</v>
      </c>
      <c r="L151">
        <v>150</v>
      </c>
      <c r="M151">
        <v>1</v>
      </c>
      <c r="N151">
        <v>150</v>
      </c>
      <c r="O151">
        <v>1</v>
      </c>
      <c r="P151">
        <v>150</v>
      </c>
      <c r="Q151">
        <f t="shared" si="29"/>
        <v>0</v>
      </c>
      <c r="R151" t="b">
        <f t="shared" si="30"/>
        <v>0</v>
      </c>
      <c r="S151" t="b">
        <f t="shared" si="31"/>
        <v>0</v>
      </c>
      <c r="T151">
        <f t="shared" si="32"/>
        <v>3.3066666666666666</v>
      </c>
      <c r="U151">
        <f t="shared" si="33"/>
        <v>3.3066666666666666</v>
      </c>
      <c r="V151">
        <f t="shared" si="34"/>
        <v>20.523077731037095</v>
      </c>
      <c r="W151" s="4" t="b">
        <f t="shared" si="35"/>
        <v>0</v>
      </c>
      <c r="X151" s="4" t="b">
        <f t="shared" si="36"/>
        <v>0</v>
      </c>
    </row>
    <row r="152" spans="2:24" x14ac:dyDescent="0.2">
      <c r="B152" t="s">
        <v>109</v>
      </c>
      <c r="C152" t="s">
        <v>110</v>
      </c>
      <c r="E152" t="str">
        <f t="shared" si="26"/>
        <v>Zetacoin</v>
      </c>
      <c r="F152">
        <v>0</v>
      </c>
      <c r="G152">
        <v>0</v>
      </c>
      <c r="H152">
        <f t="shared" si="27"/>
        <v>0</v>
      </c>
      <c r="I152">
        <f t="shared" si="28"/>
        <v>1</v>
      </c>
      <c r="J152">
        <v>0</v>
      </c>
      <c r="K152">
        <f t="shared" si="37"/>
        <v>0</v>
      </c>
      <c r="L152">
        <v>151</v>
      </c>
      <c r="M152">
        <v>1</v>
      </c>
      <c r="N152">
        <v>151</v>
      </c>
      <c r="O152">
        <v>1</v>
      </c>
      <c r="P152">
        <v>151</v>
      </c>
      <c r="Q152">
        <f t="shared" si="29"/>
        <v>0</v>
      </c>
      <c r="R152" t="b">
        <f t="shared" si="30"/>
        <v>0</v>
      </c>
      <c r="S152" t="b">
        <f t="shared" si="31"/>
        <v>0</v>
      </c>
      <c r="T152">
        <f t="shared" si="32"/>
        <v>3.2847682119205297</v>
      </c>
      <c r="U152">
        <f t="shared" si="33"/>
        <v>3.2847682119205297</v>
      </c>
      <c r="V152">
        <f t="shared" si="34"/>
        <v>20.387163308977247</v>
      </c>
      <c r="W152" s="4" t="b">
        <f t="shared" si="35"/>
        <v>0</v>
      </c>
      <c r="X152" s="4" t="b">
        <f t="shared" si="36"/>
        <v>0</v>
      </c>
    </row>
    <row r="153" spans="2:24" x14ac:dyDescent="0.2">
      <c r="B153" t="s">
        <v>256</v>
      </c>
      <c r="C153" t="s">
        <v>257</v>
      </c>
      <c r="E153" t="str">
        <f t="shared" si="26"/>
        <v>SolarCoin</v>
      </c>
      <c r="F153">
        <v>0</v>
      </c>
      <c r="G153">
        <v>0</v>
      </c>
      <c r="H153">
        <f t="shared" si="27"/>
        <v>0</v>
      </c>
      <c r="I153">
        <f t="shared" si="28"/>
        <v>1</v>
      </c>
      <c r="J153">
        <v>0</v>
      </c>
      <c r="K153">
        <f t="shared" si="37"/>
        <v>0</v>
      </c>
      <c r="L153">
        <v>152</v>
      </c>
      <c r="M153">
        <v>1</v>
      </c>
      <c r="N153">
        <v>152</v>
      </c>
      <c r="O153">
        <v>1</v>
      </c>
      <c r="P153">
        <v>152</v>
      </c>
      <c r="Q153">
        <f t="shared" si="29"/>
        <v>0</v>
      </c>
      <c r="R153" t="b">
        <f t="shared" si="30"/>
        <v>0</v>
      </c>
      <c r="S153" t="b">
        <f t="shared" si="31"/>
        <v>0</v>
      </c>
      <c r="T153">
        <f t="shared" si="32"/>
        <v>3.263157894736842</v>
      </c>
      <c r="U153">
        <f t="shared" si="33"/>
        <v>3.263157894736842</v>
      </c>
      <c r="V153">
        <f t="shared" si="34"/>
        <v>20.25303723457608</v>
      </c>
      <c r="W153" s="4" t="b">
        <f t="shared" si="35"/>
        <v>0</v>
      </c>
      <c r="X153" s="4" t="b">
        <f t="shared" si="36"/>
        <v>0</v>
      </c>
    </row>
    <row r="154" spans="2:24" x14ac:dyDescent="0.2">
      <c r="B154" t="s">
        <v>572</v>
      </c>
      <c r="C154" t="s">
        <v>573</v>
      </c>
      <c r="E154" t="str">
        <f t="shared" si="26"/>
        <v>Blakecoin</v>
      </c>
      <c r="F154">
        <v>0</v>
      </c>
      <c r="G154">
        <v>0</v>
      </c>
      <c r="H154">
        <f t="shared" si="27"/>
        <v>0</v>
      </c>
      <c r="I154">
        <f t="shared" si="28"/>
        <v>1</v>
      </c>
      <c r="J154">
        <v>0</v>
      </c>
      <c r="K154">
        <f t="shared" si="37"/>
        <v>0</v>
      </c>
      <c r="L154">
        <v>153</v>
      </c>
      <c r="M154">
        <v>1</v>
      </c>
      <c r="N154">
        <v>153</v>
      </c>
      <c r="O154">
        <v>1</v>
      </c>
      <c r="P154">
        <v>153</v>
      </c>
      <c r="Q154">
        <f t="shared" si="29"/>
        <v>0</v>
      </c>
      <c r="R154" t="b">
        <f t="shared" si="30"/>
        <v>0</v>
      </c>
      <c r="S154" t="b">
        <f t="shared" si="31"/>
        <v>0</v>
      </c>
      <c r="T154">
        <f t="shared" si="32"/>
        <v>3.2418300653594772</v>
      </c>
      <c r="U154">
        <f t="shared" si="33"/>
        <v>3.2418300653594772</v>
      </c>
      <c r="V154">
        <f t="shared" si="34"/>
        <v>20.120664442193231</v>
      </c>
      <c r="W154" s="4" t="b">
        <f t="shared" si="35"/>
        <v>0</v>
      </c>
      <c r="X154" s="4" t="b">
        <f t="shared" si="36"/>
        <v>0</v>
      </c>
    </row>
    <row r="155" spans="2:24" x14ac:dyDescent="0.2">
      <c r="B155" t="s">
        <v>917</v>
      </c>
      <c r="C155" t="s">
        <v>918</v>
      </c>
      <c r="E155" t="str">
        <f t="shared" si="26"/>
        <v>Rimbit</v>
      </c>
      <c r="F155">
        <v>0</v>
      </c>
      <c r="G155">
        <v>0</v>
      </c>
      <c r="H155">
        <f t="shared" si="27"/>
        <v>0</v>
      </c>
      <c r="I155">
        <f t="shared" si="28"/>
        <v>1</v>
      </c>
      <c r="J155">
        <v>0</v>
      </c>
      <c r="K155">
        <f t="shared" si="37"/>
        <v>0</v>
      </c>
      <c r="L155">
        <v>154</v>
      </c>
      <c r="M155">
        <v>1</v>
      </c>
      <c r="N155">
        <v>154</v>
      </c>
      <c r="O155">
        <v>1</v>
      </c>
      <c r="P155">
        <v>154</v>
      </c>
      <c r="Q155">
        <f t="shared" si="29"/>
        <v>0</v>
      </c>
      <c r="R155" t="b">
        <f t="shared" si="30"/>
        <v>0</v>
      </c>
      <c r="S155" t="b">
        <f t="shared" si="31"/>
        <v>0</v>
      </c>
      <c r="T155">
        <f t="shared" si="32"/>
        <v>3.220779220779221</v>
      </c>
      <c r="U155">
        <f t="shared" si="33"/>
        <v>3.220779220779221</v>
      </c>
      <c r="V155">
        <f t="shared" si="34"/>
        <v>19.990010776984185</v>
      </c>
      <c r="W155" s="4" t="b">
        <f t="shared" si="35"/>
        <v>0</v>
      </c>
      <c r="X155" s="4" t="b">
        <f t="shared" si="36"/>
        <v>0</v>
      </c>
    </row>
    <row r="156" spans="2:24" x14ac:dyDescent="0.2">
      <c r="B156" t="s">
        <v>388</v>
      </c>
      <c r="C156" t="s">
        <v>389</v>
      </c>
      <c r="E156" t="str">
        <f t="shared" si="26"/>
        <v>Quotient</v>
      </c>
      <c r="F156">
        <v>0</v>
      </c>
      <c r="G156">
        <v>0</v>
      </c>
      <c r="H156">
        <f t="shared" si="27"/>
        <v>0</v>
      </c>
      <c r="I156">
        <f t="shared" si="28"/>
        <v>1</v>
      </c>
      <c r="J156">
        <v>0</v>
      </c>
      <c r="K156">
        <f t="shared" si="37"/>
        <v>0</v>
      </c>
      <c r="L156">
        <v>155</v>
      </c>
      <c r="M156">
        <v>1</v>
      </c>
      <c r="N156">
        <v>155</v>
      </c>
      <c r="O156">
        <v>1</v>
      </c>
      <c r="P156">
        <v>155</v>
      </c>
      <c r="Q156">
        <f t="shared" si="29"/>
        <v>0</v>
      </c>
      <c r="R156" t="b">
        <f t="shared" si="30"/>
        <v>0</v>
      </c>
      <c r="S156" t="b">
        <f t="shared" si="31"/>
        <v>0</v>
      </c>
      <c r="T156">
        <f t="shared" si="32"/>
        <v>3.2</v>
      </c>
      <c r="U156">
        <f t="shared" si="33"/>
        <v>3.2</v>
      </c>
      <c r="V156">
        <f t="shared" si="34"/>
        <v>19.861042965519772</v>
      </c>
      <c r="W156" s="4" t="b">
        <f t="shared" si="35"/>
        <v>0</v>
      </c>
      <c r="X156" s="4" t="b">
        <f t="shared" si="36"/>
        <v>0</v>
      </c>
    </row>
    <row r="157" spans="2:24" x14ac:dyDescent="0.2">
      <c r="B157" t="s">
        <v>169</v>
      </c>
      <c r="C157" t="s">
        <v>170</v>
      </c>
      <c r="E157" t="str">
        <f t="shared" si="26"/>
        <v>SpreadCoin</v>
      </c>
      <c r="F157">
        <v>0</v>
      </c>
      <c r="G157">
        <v>0</v>
      </c>
      <c r="H157">
        <f t="shared" si="27"/>
        <v>0</v>
      </c>
      <c r="I157">
        <f t="shared" si="28"/>
        <v>1</v>
      </c>
      <c r="J157">
        <v>0</v>
      </c>
      <c r="K157">
        <f t="shared" si="37"/>
        <v>0</v>
      </c>
      <c r="L157">
        <v>156</v>
      </c>
      <c r="M157">
        <v>1</v>
      </c>
      <c r="N157">
        <v>156</v>
      </c>
      <c r="O157">
        <v>1</v>
      </c>
      <c r="P157">
        <v>156</v>
      </c>
      <c r="Q157">
        <f t="shared" si="29"/>
        <v>0</v>
      </c>
      <c r="R157" t="b">
        <f t="shared" si="30"/>
        <v>0</v>
      </c>
      <c r="S157" t="b">
        <f t="shared" si="31"/>
        <v>0</v>
      </c>
      <c r="T157">
        <f t="shared" si="32"/>
        <v>3.1794871794871793</v>
      </c>
      <c r="U157">
        <f t="shared" si="33"/>
        <v>3.1794871794871793</v>
      </c>
      <c r="V157">
        <f t="shared" si="34"/>
        <v>19.733728587535666</v>
      </c>
      <c r="W157" s="4" t="b">
        <f t="shared" si="35"/>
        <v>0</v>
      </c>
      <c r="X157" s="4" t="b">
        <f t="shared" si="36"/>
        <v>0</v>
      </c>
    </row>
    <row r="158" spans="2:24" x14ac:dyDescent="0.2">
      <c r="B158" t="s">
        <v>430</v>
      </c>
      <c r="C158" t="s">
        <v>431</v>
      </c>
      <c r="E158" t="str">
        <f t="shared" si="26"/>
        <v>Datacoin</v>
      </c>
      <c r="F158">
        <v>0</v>
      </c>
      <c r="G158">
        <v>0</v>
      </c>
      <c r="H158">
        <f t="shared" si="27"/>
        <v>0</v>
      </c>
      <c r="I158">
        <f t="shared" si="28"/>
        <v>1</v>
      </c>
      <c r="J158">
        <v>0</v>
      </c>
      <c r="K158">
        <f t="shared" si="37"/>
        <v>0</v>
      </c>
      <c r="L158">
        <v>157</v>
      </c>
      <c r="M158">
        <v>1</v>
      </c>
      <c r="N158">
        <v>157</v>
      </c>
      <c r="O158">
        <v>1</v>
      </c>
      <c r="P158">
        <v>157</v>
      </c>
      <c r="Q158">
        <f t="shared" si="29"/>
        <v>0</v>
      </c>
      <c r="R158" t="b">
        <f t="shared" si="30"/>
        <v>0</v>
      </c>
      <c r="S158" t="b">
        <f t="shared" si="31"/>
        <v>0</v>
      </c>
      <c r="T158">
        <f t="shared" si="32"/>
        <v>3.1592356687898091</v>
      </c>
      <c r="U158">
        <f t="shared" si="33"/>
        <v>3.1592356687898091</v>
      </c>
      <c r="V158">
        <f t="shared" si="34"/>
        <v>19.608036048761555</v>
      </c>
      <c r="W158" s="4" t="b">
        <f t="shared" si="35"/>
        <v>0</v>
      </c>
      <c r="X158" s="4" t="b">
        <f t="shared" si="36"/>
        <v>0</v>
      </c>
    </row>
    <row r="159" spans="2:24" x14ac:dyDescent="0.2">
      <c r="B159" t="s">
        <v>9</v>
      </c>
      <c r="C159" t="s">
        <v>10</v>
      </c>
      <c r="E159" t="str">
        <f t="shared" si="26"/>
        <v>PayCoin</v>
      </c>
      <c r="F159">
        <v>0</v>
      </c>
      <c r="G159">
        <v>0</v>
      </c>
      <c r="H159">
        <f t="shared" si="27"/>
        <v>0</v>
      </c>
      <c r="I159">
        <f t="shared" si="28"/>
        <v>1</v>
      </c>
      <c r="J159">
        <v>0</v>
      </c>
      <c r="K159">
        <f t="shared" si="37"/>
        <v>0</v>
      </c>
      <c r="L159">
        <v>158</v>
      </c>
      <c r="M159">
        <v>1</v>
      </c>
      <c r="N159">
        <v>158</v>
      </c>
      <c r="O159">
        <v>1</v>
      </c>
      <c r="P159">
        <v>158</v>
      </c>
      <c r="Q159">
        <f t="shared" si="29"/>
        <v>0</v>
      </c>
      <c r="R159" t="b">
        <f t="shared" si="30"/>
        <v>0</v>
      </c>
      <c r="S159" t="b">
        <f t="shared" si="31"/>
        <v>0</v>
      </c>
      <c r="T159">
        <f t="shared" si="32"/>
        <v>3.1392405063291138</v>
      </c>
      <c r="U159">
        <f t="shared" si="33"/>
        <v>3.1392405063291138</v>
      </c>
      <c r="V159">
        <f t="shared" si="34"/>
        <v>19.483934554782053</v>
      </c>
      <c r="W159" s="4" t="b">
        <f t="shared" si="35"/>
        <v>0</v>
      </c>
      <c r="X159" s="4" t="b">
        <f t="shared" si="36"/>
        <v>0</v>
      </c>
    </row>
    <row r="160" spans="2:24" x14ac:dyDescent="0.2">
      <c r="B160" t="s">
        <v>29</v>
      </c>
      <c r="C160" t="s">
        <v>30</v>
      </c>
      <c r="E160" t="str">
        <f t="shared" si="26"/>
        <v>FuelCoin</v>
      </c>
      <c r="F160">
        <v>0</v>
      </c>
      <c r="G160">
        <v>0</v>
      </c>
      <c r="H160">
        <f t="shared" si="27"/>
        <v>0</v>
      </c>
      <c r="I160">
        <f t="shared" si="28"/>
        <v>1</v>
      </c>
      <c r="J160">
        <v>0</v>
      </c>
      <c r="K160">
        <f t="shared" si="37"/>
        <v>0</v>
      </c>
      <c r="L160">
        <v>159</v>
      </c>
      <c r="M160">
        <v>1</v>
      </c>
      <c r="N160">
        <v>159</v>
      </c>
      <c r="O160">
        <v>1</v>
      </c>
      <c r="P160">
        <v>159</v>
      </c>
      <c r="Q160">
        <f t="shared" si="29"/>
        <v>0</v>
      </c>
      <c r="R160" t="b">
        <f t="shared" si="30"/>
        <v>0</v>
      </c>
      <c r="S160" t="b">
        <f t="shared" si="31"/>
        <v>0</v>
      </c>
      <c r="T160">
        <f t="shared" si="32"/>
        <v>3.1194968553459121</v>
      </c>
      <c r="U160">
        <f t="shared" si="33"/>
        <v>3.1194968553459121</v>
      </c>
      <c r="V160">
        <f t="shared" si="34"/>
        <v>19.361394085884054</v>
      </c>
      <c r="W160" s="4" t="b">
        <f t="shared" si="35"/>
        <v>0</v>
      </c>
      <c r="X160" s="4" t="b">
        <f t="shared" si="36"/>
        <v>0</v>
      </c>
    </row>
    <row r="161" spans="2:24" x14ac:dyDescent="0.2">
      <c r="B161" t="s">
        <v>33</v>
      </c>
      <c r="C161" t="s">
        <v>34</v>
      </c>
      <c r="E161" t="str">
        <f t="shared" si="26"/>
        <v>SuperNET</v>
      </c>
      <c r="F161">
        <v>0</v>
      </c>
      <c r="G161">
        <v>0</v>
      </c>
      <c r="H161">
        <f t="shared" si="27"/>
        <v>0</v>
      </c>
      <c r="I161">
        <f t="shared" si="28"/>
        <v>1</v>
      </c>
      <c r="J161">
        <v>0</v>
      </c>
      <c r="K161">
        <f t="shared" si="37"/>
        <v>0</v>
      </c>
      <c r="L161">
        <v>160</v>
      </c>
      <c r="M161">
        <v>1</v>
      </c>
      <c r="N161">
        <v>160</v>
      </c>
      <c r="O161">
        <v>1</v>
      </c>
      <c r="P161">
        <v>160</v>
      </c>
      <c r="Q161">
        <f t="shared" si="29"/>
        <v>0</v>
      </c>
      <c r="R161" t="b">
        <f t="shared" si="30"/>
        <v>0</v>
      </c>
      <c r="S161" t="b">
        <f t="shared" si="31"/>
        <v>0</v>
      </c>
      <c r="T161">
        <f t="shared" si="32"/>
        <v>3.1</v>
      </c>
      <c r="U161">
        <f t="shared" si="33"/>
        <v>3.1</v>
      </c>
      <c r="V161">
        <f t="shared" si="34"/>
        <v>19.240385372847278</v>
      </c>
      <c r="W161" s="4" t="b">
        <f t="shared" si="35"/>
        <v>0</v>
      </c>
      <c r="X161" s="4" t="b">
        <f t="shared" si="36"/>
        <v>0</v>
      </c>
    </row>
    <row r="162" spans="2:24" x14ac:dyDescent="0.2">
      <c r="B162" t="s">
        <v>35</v>
      </c>
      <c r="C162" t="s">
        <v>36</v>
      </c>
      <c r="E162" t="str">
        <f t="shared" si="26"/>
        <v>YbCoin</v>
      </c>
      <c r="F162">
        <v>0</v>
      </c>
      <c r="G162">
        <v>0</v>
      </c>
      <c r="H162">
        <f t="shared" si="27"/>
        <v>0</v>
      </c>
      <c r="I162">
        <f t="shared" si="28"/>
        <v>1</v>
      </c>
      <c r="J162">
        <v>0</v>
      </c>
      <c r="K162">
        <f t="shared" si="37"/>
        <v>0</v>
      </c>
      <c r="L162">
        <v>161</v>
      </c>
      <c r="M162">
        <v>1</v>
      </c>
      <c r="N162">
        <v>161</v>
      </c>
      <c r="O162">
        <v>1</v>
      </c>
      <c r="P162">
        <v>161</v>
      </c>
      <c r="Q162">
        <f t="shared" si="29"/>
        <v>0</v>
      </c>
      <c r="R162" t="b">
        <f t="shared" si="30"/>
        <v>0</v>
      </c>
      <c r="S162" t="b">
        <f t="shared" si="31"/>
        <v>0</v>
      </c>
      <c r="T162">
        <f t="shared" si="32"/>
        <v>3.0807453416149069</v>
      </c>
      <c r="U162">
        <f t="shared" si="33"/>
        <v>3.0807453416149069</v>
      </c>
      <c r="V162">
        <f t="shared" si="34"/>
        <v>19.120879873637044</v>
      </c>
      <c r="W162" s="4" t="b">
        <f t="shared" si="35"/>
        <v>0</v>
      </c>
      <c r="X162" s="4" t="b">
        <f t="shared" si="36"/>
        <v>0</v>
      </c>
    </row>
    <row r="163" spans="2:24" x14ac:dyDescent="0.2">
      <c r="B163" t="s">
        <v>37</v>
      </c>
      <c r="C163" t="s">
        <v>38</v>
      </c>
      <c r="E163" t="str">
        <f t="shared" si="26"/>
        <v>Banx</v>
      </c>
      <c r="F163">
        <v>0</v>
      </c>
      <c r="G163">
        <v>0</v>
      </c>
      <c r="H163">
        <f t="shared" si="27"/>
        <v>0</v>
      </c>
      <c r="I163">
        <f t="shared" si="28"/>
        <v>1</v>
      </c>
      <c r="J163">
        <v>0</v>
      </c>
      <c r="K163">
        <f t="shared" si="37"/>
        <v>0</v>
      </c>
      <c r="L163">
        <v>162</v>
      </c>
      <c r="M163">
        <v>1</v>
      </c>
      <c r="N163">
        <v>162</v>
      </c>
      <c r="O163">
        <v>1</v>
      </c>
      <c r="P163">
        <v>162</v>
      </c>
      <c r="Q163">
        <f t="shared" si="29"/>
        <v>0</v>
      </c>
      <c r="R163" t="b">
        <f t="shared" si="30"/>
        <v>0</v>
      </c>
      <c r="S163" t="b">
        <f t="shared" si="31"/>
        <v>0</v>
      </c>
      <c r="T163">
        <f t="shared" si="32"/>
        <v>3.0617283950617287</v>
      </c>
      <c r="U163">
        <f t="shared" si="33"/>
        <v>3.0617283950617287</v>
      </c>
      <c r="V163">
        <f t="shared" si="34"/>
        <v>19.002849750960273</v>
      </c>
      <c r="W163" s="4" t="b">
        <f t="shared" si="35"/>
        <v>0</v>
      </c>
      <c r="X163" s="4" t="b">
        <f t="shared" si="36"/>
        <v>0</v>
      </c>
    </row>
    <row r="164" spans="2:24" x14ac:dyDescent="0.2">
      <c r="B164" t="s">
        <v>45</v>
      </c>
      <c r="C164" t="s">
        <v>46</v>
      </c>
      <c r="E164" t="str">
        <f t="shared" si="26"/>
        <v>Storjcoin X</v>
      </c>
      <c r="F164">
        <v>0</v>
      </c>
      <c r="G164">
        <v>0</v>
      </c>
      <c r="H164">
        <f t="shared" si="27"/>
        <v>0</v>
      </c>
      <c r="I164">
        <f t="shared" si="28"/>
        <v>1</v>
      </c>
      <c r="J164">
        <v>0</v>
      </c>
      <c r="K164">
        <f t="shared" si="37"/>
        <v>0</v>
      </c>
      <c r="L164">
        <v>163</v>
      </c>
      <c r="M164">
        <v>1</v>
      </c>
      <c r="N164">
        <v>163</v>
      </c>
      <c r="O164">
        <v>1</v>
      </c>
      <c r="P164">
        <v>163</v>
      </c>
      <c r="Q164">
        <f t="shared" si="29"/>
        <v>0</v>
      </c>
      <c r="R164" t="b">
        <f t="shared" si="30"/>
        <v>0</v>
      </c>
      <c r="S164" t="b">
        <f t="shared" si="31"/>
        <v>0</v>
      </c>
      <c r="T164">
        <f t="shared" si="32"/>
        <v>3.0429447852760738</v>
      </c>
      <c r="U164">
        <f t="shared" si="33"/>
        <v>3.0429447852760738</v>
      </c>
      <c r="V164">
        <f t="shared" si="34"/>
        <v>18.886267850647634</v>
      </c>
      <c r="W164" s="4" t="b">
        <f t="shared" si="35"/>
        <v>0</v>
      </c>
      <c r="X164" s="4" t="b">
        <f t="shared" si="36"/>
        <v>0</v>
      </c>
    </row>
    <row r="165" spans="2:24" x14ac:dyDescent="0.2">
      <c r="B165" t="s">
        <v>49</v>
      </c>
      <c r="C165" t="s">
        <v>50</v>
      </c>
      <c r="E165" t="str">
        <f t="shared" si="26"/>
        <v>BitcoinDark</v>
      </c>
      <c r="F165">
        <v>0</v>
      </c>
      <c r="G165">
        <v>0</v>
      </c>
      <c r="H165">
        <f t="shared" si="27"/>
        <v>0</v>
      </c>
      <c r="I165">
        <f t="shared" si="28"/>
        <v>1</v>
      </c>
      <c r="J165">
        <v>0</v>
      </c>
      <c r="K165">
        <f t="shared" si="37"/>
        <v>0</v>
      </c>
      <c r="L165">
        <v>164</v>
      </c>
      <c r="M165">
        <v>1</v>
      </c>
      <c r="N165">
        <v>164</v>
      </c>
      <c r="O165">
        <v>1</v>
      </c>
      <c r="P165">
        <v>164</v>
      </c>
      <c r="Q165">
        <f t="shared" si="29"/>
        <v>0</v>
      </c>
      <c r="R165" t="b">
        <f t="shared" si="30"/>
        <v>0</v>
      </c>
      <c r="S165" t="b">
        <f t="shared" si="31"/>
        <v>0</v>
      </c>
      <c r="T165">
        <f t="shared" si="32"/>
        <v>3.024390243902439</v>
      </c>
      <c r="U165">
        <f t="shared" si="33"/>
        <v>3.024390243902439</v>
      </c>
      <c r="V165">
        <f t="shared" si="34"/>
        <v>18.77110768082661</v>
      </c>
      <c r="W165" s="4" t="b">
        <f t="shared" si="35"/>
        <v>0</v>
      </c>
      <c r="X165" s="4" t="b">
        <f t="shared" si="36"/>
        <v>0</v>
      </c>
    </row>
    <row r="166" spans="2:24" x14ac:dyDescent="0.2">
      <c r="B166" t="s">
        <v>59</v>
      </c>
      <c r="C166" t="s">
        <v>60</v>
      </c>
      <c r="E166" t="str">
        <f t="shared" si="26"/>
        <v>bitUSD</v>
      </c>
      <c r="F166">
        <v>0</v>
      </c>
      <c r="G166">
        <v>0</v>
      </c>
      <c r="H166">
        <f t="shared" si="27"/>
        <v>0</v>
      </c>
      <c r="I166">
        <f t="shared" si="28"/>
        <v>1</v>
      </c>
      <c r="J166">
        <v>0</v>
      </c>
      <c r="K166">
        <f t="shared" si="37"/>
        <v>0</v>
      </c>
      <c r="L166">
        <v>165</v>
      </c>
      <c r="M166">
        <v>1</v>
      </c>
      <c r="N166">
        <v>165</v>
      </c>
      <c r="O166">
        <v>1</v>
      </c>
      <c r="P166">
        <v>165</v>
      </c>
      <c r="Q166">
        <f t="shared" si="29"/>
        <v>0</v>
      </c>
      <c r="R166" t="b">
        <f t="shared" si="30"/>
        <v>0</v>
      </c>
      <c r="S166" t="b">
        <f t="shared" si="31"/>
        <v>0</v>
      </c>
      <c r="T166">
        <f t="shared" si="32"/>
        <v>3.0060606060606063</v>
      </c>
      <c r="U166">
        <f t="shared" si="33"/>
        <v>3.0060606060606063</v>
      </c>
      <c r="V166">
        <f t="shared" si="34"/>
        <v>18.657343391851906</v>
      </c>
      <c r="W166" s="4" t="b">
        <f t="shared" si="35"/>
        <v>0</v>
      </c>
      <c r="X166" s="4" t="b">
        <f t="shared" si="36"/>
        <v>0</v>
      </c>
    </row>
    <row r="167" spans="2:24" x14ac:dyDescent="0.2">
      <c r="B167" t="s">
        <v>63</v>
      </c>
      <c r="C167" t="s">
        <v>64</v>
      </c>
      <c r="E167" t="str">
        <f t="shared" si="26"/>
        <v>Ethercoin</v>
      </c>
      <c r="F167">
        <v>0</v>
      </c>
      <c r="G167">
        <v>0</v>
      </c>
      <c r="H167">
        <f t="shared" si="27"/>
        <v>0</v>
      </c>
      <c r="I167">
        <f t="shared" si="28"/>
        <v>1</v>
      </c>
      <c r="J167">
        <v>0</v>
      </c>
      <c r="K167">
        <f t="shared" si="37"/>
        <v>0</v>
      </c>
      <c r="L167">
        <v>166</v>
      </c>
      <c r="M167">
        <v>1</v>
      </c>
      <c r="N167">
        <v>166</v>
      </c>
      <c r="O167">
        <v>1</v>
      </c>
      <c r="P167">
        <v>166</v>
      </c>
      <c r="Q167">
        <f t="shared" si="29"/>
        <v>0</v>
      </c>
      <c r="R167" t="b">
        <f t="shared" si="30"/>
        <v>0</v>
      </c>
      <c r="S167" t="b">
        <f t="shared" si="31"/>
        <v>0</v>
      </c>
      <c r="T167">
        <f t="shared" si="32"/>
        <v>2.987951807228916</v>
      </c>
      <c r="U167">
        <f t="shared" si="33"/>
        <v>2.987951807228916</v>
      </c>
      <c r="V167">
        <f t="shared" si="34"/>
        <v>18.54494975696123</v>
      </c>
      <c r="W167" s="4" t="b">
        <f t="shared" si="35"/>
        <v>0</v>
      </c>
      <c r="X167" s="4" t="b">
        <f t="shared" si="36"/>
        <v>0</v>
      </c>
    </row>
    <row r="168" spans="2:24" x14ac:dyDescent="0.2">
      <c r="B168" t="s">
        <v>67</v>
      </c>
      <c r="C168" t="s">
        <v>68</v>
      </c>
      <c r="E168" t="str">
        <f t="shared" si="26"/>
        <v>Marinecoin</v>
      </c>
      <c r="F168">
        <v>0</v>
      </c>
      <c r="G168">
        <v>0</v>
      </c>
      <c r="H168">
        <f t="shared" si="27"/>
        <v>0</v>
      </c>
      <c r="I168">
        <f t="shared" si="28"/>
        <v>1</v>
      </c>
      <c r="J168">
        <v>0</v>
      </c>
      <c r="K168">
        <f t="shared" si="37"/>
        <v>0</v>
      </c>
      <c r="L168">
        <v>167</v>
      </c>
      <c r="M168">
        <v>1</v>
      </c>
      <c r="N168">
        <v>167</v>
      </c>
      <c r="O168">
        <v>1</v>
      </c>
      <c r="P168">
        <v>167</v>
      </c>
      <c r="Q168">
        <f t="shared" si="29"/>
        <v>0</v>
      </c>
      <c r="R168" t="b">
        <f t="shared" si="30"/>
        <v>0</v>
      </c>
      <c r="S168" t="b">
        <f t="shared" si="31"/>
        <v>0</v>
      </c>
      <c r="T168">
        <f t="shared" si="32"/>
        <v>2.9700598802395213</v>
      </c>
      <c r="U168">
        <f t="shared" si="33"/>
        <v>2.9700598802395213</v>
      </c>
      <c r="V168">
        <f t="shared" si="34"/>
        <v>18.433902153626136</v>
      </c>
      <c r="W168" s="4" t="b">
        <f t="shared" si="35"/>
        <v>0</v>
      </c>
      <c r="X168" s="4" t="b">
        <f t="shared" si="36"/>
        <v>0</v>
      </c>
    </row>
    <row r="169" spans="2:24" x14ac:dyDescent="0.2">
      <c r="B169" t="s">
        <v>69</v>
      </c>
      <c r="C169" t="s">
        <v>70</v>
      </c>
      <c r="E169" t="str">
        <f t="shared" si="26"/>
        <v>Nxttycoin</v>
      </c>
      <c r="F169">
        <v>0</v>
      </c>
      <c r="G169">
        <v>0</v>
      </c>
      <c r="H169">
        <f t="shared" si="27"/>
        <v>0</v>
      </c>
      <c r="I169">
        <f t="shared" si="28"/>
        <v>1</v>
      </c>
      <c r="J169">
        <v>0</v>
      </c>
      <c r="K169">
        <f t="shared" si="37"/>
        <v>0</v>
      </c>
      <c r="L169">
        <v>168</v>
      </c>
      <c r="M169">
        <v>1</v>
      </c>
      <c r="N169">
        <v>168</v>
      </c>
      <c r="O169">
        <v>1</v>
      </c>
      <c r="P169">
        <v>168</v>
      </c>
      <c r="Q169">
        <f t="shared" si="29"/>
        <v>0</v>
      </c>
      <c r="R169" t="b">
        <f t="shared" si="30"/>
        <v>0</v>
      </c>
      <c r="S169" t="b">
        <f t="shared" si="31"/>
        <v>0</v>
      </c>
      <c r="T169">
        <f t="shared" si="32"/>
        <v>2.9523809523809526</v>
      </c>
      <c r="U169">
        <f t="shared" si="33"/>
        <v>2.9523809523809526</v>
      </c>
      <c r="V169">
        <f t="shared" si="34"/>
        <v>18.324176545568836</v>
      </c>
      <c r="W169" s="4" t="b">
        <f t="shared" si="35"/>
        <v>0</v>
      </c>
      <c r="X169" s="4" t="b">
        <f t="shared" si="36"/>
        <v>0</v>
      </c>
    </row>
    <row r="170" spans="2:24" x14ac:dyDescent="0.2">
      <c r="B170" t="s">
        <v>73</v>
      </c>
      <c r="C170" t="s">
        <v>74</v>
      </c>
      <c r="E170" t="str">
        <f t="shared" si="26"/>
        <v>Jinn</v>
      </c>
      <c r="F170">
        <v>0</v>
      </c>
      <c r="G170">
        <v>0</v>
      </c>
      <c r="H170">
        <f t="shared" si="27"/>
        <v>0</v>
      </c>
      <c r="I170">
        <f t="shared" si="28"/>
        <v>1</v>
      </c>
      <c r="J170">
        <v>0</v>
      </c>
      <c r="K170">
        <f t="shared" si="37"/>
        <v>0</v>
      </c>
      <c r="L170">
        <v>169</v>
      </c>
      <c r="M170">
        <v>1</v>
      </c>
      <c r="N170">
        <v>169</v>
      </c>
      <c r="O170">
        <v>1</v>
      </c>
      <c r="P170">
        <v>169</v>
      </c>
      <c r="Q170">
        <f t="shared" si="29"/>
        <v>0</v>
      </c>
      <c r="R170" t="b">
        <f t="shared" si="30"/>
        <v>0</v>
      </c>
      <c r="S170" t="b">
        <f t="shared" si="31"/>
        <v>0</v>
      </c>
      <c r="T170">
        <f t="shared" si="32"/>
        <v>2.9349112426035506</v>
      </c>
      <c r="U170">
        <f t="shared" si="33"/>
        <v>2.9349112426035506</v>
      </c>
      <c r="V170">
        <f t="shared" si="34"/>
        <v>18.215749465417542</v>
      </c>
      <c r="W170" s="4" t="b">
        <f t="shared" si="35"/>
        <v>0</v>
      </c>
      <c r="X170" s="4" t="b">
        <f t="shared" si="36"/>
        <v>0</v>
      </c>
    </row>
    <row r="171" spans="2:24" x14ac:dyDescent="0.2">
      <c r="B171" t="s">
        <v>83</v>
      </c>
      <c r="C171" t="s">
        <v>84</v>
      </c>
      <c r="E171" t="str">
        <f t="shared" si="26"/>
        <v>BitShares PTS</v>
      </c>
      <c r="F171">
        <v>0</v>
      </c>
      <c r="G171">
        <v>0</v>
      </c>
      <c r="H171">
        <f t="shared" si="27"/>
        <v>0</v>
      </c>
      <c r="I171">
        <f t="shared" si="28"/>
        <v>1</v>
      </c>
      <c r="J171">
        <v>0</v>
      </c>
      <c r="K171">
        <f t="shared" si="37"/>
        <v>0</v>
      </c>
      <c r="L171">
        <v>170</v>
      </c>
      <c r="M171">
        <v>1</v>
      </c>
      <c r="N171">
        <v>170</v>
      </c>
      <c r="O171">
        <v>1</v>
      </c>
      <c r="P171">
        <v>170</v>
      </c>
      <c r="Q171">
        <f t="shared" si="29"/>
        <v>0</v>
      </c>
      <c r="R171" t="b">
        <f t="shared" si="30"/>
        <v>0</v>
      </c>
      <c r="S171" t="b">
        <f t="shared" si="31"/>
        <v>0</v>
      </c>
      <c r="T171">
        <f t="shared" si="32"/>
        <v>2.9176470588235297</v>
      </c>
      <c r="U171">
        <f t="shared" si="33"/>
        <v>2.9176470588235297</v>
      </c>
      <c r="V171">
        <f t="shared" si="34"/>
        <v>18.108597997973909</v>
      </c>
      <c r="W171" s="4" t="b">
        <f t="shared" si="35"/>
        <v>0</v>
      </c>
      <c r="X171" s="4" t="b">
        <f t="shared" si="36"/>
        <v>0</v>
      </c>
    </row>
    <row r="172" spans="2:24" x14ac:dyDescent="0.2">
      <c r="B172" t="s">
        <v>85</v>
      </c>
      <c r="C172" t="s">
        <v>86</v>
      </c>
      <c r="E172" t="str">
        <f t="shared" si="26"/>
        <v>TileCoin</v>
      </c>
      <c r="F172">
        <v>0</v>
      </c>
      <c r="G172">
        <v>0</v>
      </c>
      <c r="H172">
        <f t="shared" si="27"/>
        <v>0</v>
      </c>
      <c r="I172">
        <f t="shared" si="28"/>
        <v>1</v>
      </c>
      <c r="J172">
        <v>0</v>
      </c>
      <c r="K172">
        <f t="shared" si="37"/>
        <v>0</v>
      </c>
      <c r="L172">
        <v>171</v>
      </c>
      <c r="M172">
        <v>1</v>
      </c>
      <c r="N172">
        <v>171</v>
      </c>
      <c r="O172">
        <v>1</v>
      </c>
      <c r="P172">
        <v>171</v>
      </c>
      <c r="Q172">
        <f t="shared" si="29"/>
        <v>0</v>
      </c>
      <c r="R172" t="b">
        <f t="shared" si="30"/>
        <v>0</v>
      </c>
      <c r="S172" t="b">
        <f t="shared" si="31"/>
        <v>0</v>
      </c>
      <c r="T172">
        <f t="shared" si="32"/>
        <v>2.9005847953216373</v>
      </c>
      <c r="U172">
        <f t="shared" si="33"/>
        <v>2.9005847953216373</v>
      </c>
      <c r="V172">
        <f t="shared" si="34"/>
        <v>18.002699764067625</v>
      </c>
      <c r="W172" s="4" t="b">
        <f t="shared" si="35"/>
        <v>0</v>
      </c>
      <c r="X172" s="4" t="b">
        <f t="shared" si="36"/>
        <v>0</v>
      </c>
    </row>
    <row r="173" spans="2:24" x14ac:dyDescent="0.2">
      <c r="B173" t="s">
        <v>89</v>
      </c>
      <c r="C173" t="s">
        <v>90</v>
      </c>
      <c r="E173" t="str">
        <f t="shared" si="26"/>
        <v>I0Coin</v>
      </c>
      <c r="F173">
        <v>0</v>
      </c>
      <c r="G173">
        <v>0</v>
      </c>
      <c r="H173">
        <f t="shared" si="27"/>
        <v>0</v>
      </c>
      <c r="I173">
        <f t="shared" si="28"/>
        <v>1</v>
      </c>
      <c r="J173">
        <v>0</v>
      </c>
      <c r="K173">
        <f t="shared" si="37"/>
        <v>0</v>
      </c>
      <c r="L173">
        <v>172</v>
      </c>
      <c r="M173">
        <v>1</v>
      </c>
      <c r="N173">
        <v>172</v>
      </c>
      <c r="O173">
        <v>1</v>
      </c>
      <c r="P173">
        <v>172</v>
      </c>
      <c r="Q173">
        <f t="shared" si="29"/>
        <v>0</v>
      </c>
      <c r="R173" t="b">
        <f t="shared" si="30"/>
        <v>0</v>
      </c>
      <c r="S173" t="b">
        <f t="shared" si="31"/>
        <v>0</v>
      </c>
      <c r="T173">
        <f t="shared" si="32"/>
        <v>2.8837209302325579</v>
      </c>
      <c r="U173">
        <f t="shared" si="33"/>
        <v>2.8837209302325579</v>
      </c>
      <c r="V173">
        <f t="shared" si="34"/>
        <v>17.898032904974208</v>
      </c>
      <c r="W173" s="4" t="b">
        <f t="shared" si="35"/>
        <v>0</v>
      </c>
      <c r="X173" s="4" t="b">
        <f t="shared" si="36"/>
        <v>0</v>
      </c>
    </row>
    <row r="174" spans="2:24" x14ac:dyDescent="0.2">
      <c r="B174" t="s">
        <v>91</v>
      </c>
      <c r="C174" t="s">
        <v>92</v>
      </c>
      <c r="E174" t="str">
        <f t="shared" si="26"/>
        <v>Uro</v>
      </c>
      <c r="F174">
        <v>0</v>
      </c>
      <c r="G174">
        <v>0</v>
      </c>
      <c r="H174">
        <f t="shared" si="27"/>
        <v>0</v>
      </c>
      <c r="I174">
        <f t="shared" si="28"/>
        <v>1</v>
      </c>
      <c r="J174">
        <v>0</v>
      </c>
      <c r="K174">
        <f t="shared" si="37"/>
        <v>0</v>
      </c>
      <c r="L174">
        <v>173</v>
      </c>
      <c r="M174">
        <v>1</v>
      </c>
      <c r="N174">
        <v>173</v>
      </c>
      <c r="O174">
        <v>1</v>
      </c>
      <c r="P174">
        <v>173</v>
      </c>
      <c r="Q174">
        <f t="shared" si="29"/>
        <v>0</v>
      </c>
      <c r="R174" t="b">
        <f t="shared" si="30"/>
        <v>0</v>
      </c>
      <c r="S174" t="b">
        <f t="shared" si="31"/>
        <v>0</v>
      </c>
      <c r="T174">
        <f t="shared" si="32"/>
        <v>2.8670520231213872</v>
      </c>
      <c r="U174">
        <f t="shared" si="33"/>
        <v>2.8670520231213872</v>
      </c>
      <c r="V174">
        <f t="shared" si="34"/>
        <v>17.794576067373203</v>
      </c>
      <c r="W174" s="4" t="b">
        <f t="shared" si="35"/>
        <v>0</v>
      </c>
      <c r="X174" s="4" t="b">
        <f t="shared" si="36"/>
        <v>0</v>
      </c>
    </row>
    <row r="175" spans="2:24" x14ac:dyDescent="0.2">
      <c r="B175" t="s">
        <v>101</v>
      </c>
      <c r="C175" t="s">
        <v>102</v>
      </c>
      <c r="E175" t="str">
        <f t="shared" si="26"/>
        <v>BilShares</v>
      </c>
      <c r="F175">
        <v>0</v>
      </c>
      <c r="G175">
        <v>0</v>
      </c>
      <c r="H175">
        <f t="shared" si="27"/>
        <v>0</v>
      </c>
      <c r="I175">
        <f t="shared" si="28"/>
        <v>1</v>
      </c>
      <c r="J175">
        <v>0</v>
      </c>
      <c r="K175">
        <f t="shared" si="37"/>
        <v>0</v>
      </c>
      <c r="L175">
        <v>174</v>
      </c>
      <c r="M175">
        <v>1</v>
      </c>
      <c r="N175">
        <v>174</v>
      </c>
      <c r="O175">
        <v>1</v>
      </c>
      <c r="P175">
        <v>174</v>
      </c>
      <c r="Q175">
        <f t="shared" si="29"/>
        <v>0</v>
      </c>
      <c r="R175" t="b">
        <f t="shared" si="30"/>
        <v>0</v>
      </c>
      <c r="S175" t="b">
        <f t="shared" si="31"/>
        <v>0</v>
      </c>
      <c r="T175">
        <f t="shared" si="32"/>
        <v>2.8505747126436778</v>
      </c>
      <c r="U175">
        <f t="shared" si="33"/>
        <v>2.8505747126436778</v>
      </c>
      <c r="V175">
        <f t="shared" si="34"/>
        <v>17.692308388825079</v>
      </c>
      <c r="W175" s="4" t="b">
        <f t="shared" si="35"/>
        <v>0</v>
      </c>
      <c r="X175" s="4" t="b">
        <f t="shared" si="36"/>
        <v>0</v>
      </c>
    </row>
    <row r="176" spans="2:24" x14ac:dyDescent="0.2">
      <c r="B176" t="s">
        <v>103</v>
      </c>
      <c r="C176" t="s">
        <v>104</v>
      </c>
      <c r="E176" t="str">
        <f t="shared" si="26"/>
        <v>ShadowCash</v>
      </c>
      <c r="F176">
        <v>0</v>
      </c>
      <c r="G176">
        <v>0</v>
      </c>
      <c r="H176">
        <f t="shared" si="27"/>
        <v>0</v>
      </c>
      <c r="I176">
        <f t="shared" si="28"/>
        <v>1</v>
      </c>
      <c r="J176">
        <v>0</v>
      </c>
      <c r="K176">
        <f t="shared" si="37"/>
        <v>0</v>
      </c>
      <c r="L176">
        <v>175</v>
      </c>
      <c r="M176">
        <v>1</v>
      </c>
      <c r="N176">
        <v>175</v>
      </c>
      <c r="O176">
        <v>1</v>
      </c>
      <c r="P176">
        <v>175</v>
      </c>
      <c r="Q176">
        <f t="shared" si="29"/>
        <v>0</v>
      </c>
      <c r="R176" t="b">
        <f t="shared" si="30"/>
        <v>0</v>
      </c>
      <c r="S176" t="b">
        <f t="shared" si="31"/>
        <v>0</v>
      </c>
      <c r="T176">
        <f t="shared" si="32"/>
        <v>2.8342857142857141</v>
      </c>
      <c r="U176">
        <f t="shared" si="33"/>
        <v>2.8342857142857141</v>
      </c>
      <c r="V176">
        <f t="shared" si="34"/>
        <v>17.591209483746081</v>
      </c>
      <c r="W176" s="4" t="b">
        <f t="shared" si="35"/>
        <v>0</v>
      </c>
      <c r="X176" s="4" t="b">
        <f t="shared" si="36"/>
        <v>0</v>
      </c>
    </row>
    <row r="177" spans="2:24" x14ac:dyDescent="0.2">
      <c r="B177" t="s">
        <v>105</v>
      </c>
      <c r="C177" t="s">
        <v>106</v>
      </c>
      <c r="E177" t="str">
        <f t="shared" si="26"/>
        <v>NooCoin</v>
      </c>
      <c r="F177">
        <v>0</v>
      </c>
      <c r="G177">
        <v>0</v>
      </c>
      <c r="H177">
        <f t="shared" si="27"/>
        <v>0</v>
      </c>
      <c r="I177">
        <f t="shared" si="28"/>
        <v>1</v>
      </c>
      <c r="J177">
        <v>0</v>
      </c>
      <c r="K177">
        <f t="shared" si="37"/>
        <v>0</v>
      </c>
      <c r="L177">
        <v>176</v>
      </c>
      <c r="M177">
        <v>1</v>
      </c>
      <c r="N177">
        <v>176</v>
      </c>
      <c r="O177">
        <v>1</v>
      </c>
      <c r="P177">
        <v>176</v>
      </c>
      <c r="Q177">
        <f t="shared" si="29"/>
        <v>0</v>
      </c>
      <c r="R177" t="b">
        <f t="shared" si="30"/>
        <v>0</v>
      </c>
      <c r="S177" t="b">
        <f t="shared" si="31"/>
        <v>0</v>
      </c>
      <c r="T177">
        <f t="shared" si="32"/>
        <v>2.8181818181818179</v>
      </c>
      <c r="U177">
        <f t="shared" si="33"/>
        <v>2.8181818181818179</v>
      </c>
      <c r="V177">
        <f t="shared" si="34"/>
        <v>17.491259429861159</v>
      </c>
      <c r="W177" s="4" t="b">
        <f t="shared" si="35"/>
        <v>0</v>
      </c>
      <c r="X177" s="4" t="b">
        <f t="shared" si="36"/>
        <v>0</v>
      </c>
    </row>
    <row r="178" spans="2:24" x14ac:dyDescent="0.2">
      <c r="B178" t="s">
        <v>107</v>
      </c>
      <c r="C178" t="s">
        <v>108</v>
      </c>
      <c r="E178" t="str">
        <f t="shared" si="26"/>
        <v>XCurrency</v>
      </c>
      <c r="F178">
        <v>0</v>
      </c>
      <c r="G178">
        <v>0</v>
      </c>
      <c r="H178">
        <f t="shared" si="27"/>
        <v>0</v>
      </c>
      <c r="I178">
        <f t="shared" si="28"/>
        <v>1</v>
      </c>
      <c r="J178">
        <v>0</v>
      </c>
      <c r="K178">
        <f t="shared" si="37"/>
        <v>0</v>
      </c>
      <c r="L178">
        <v>177</v>
      </c>
      <c r="M178">
        <v>1</v>
      </c>
      <c r="N178">
        <v>177</v>
      </c>
      <c r="O178">
        <v>1</v>
      </c>
      <c r="P178">
        <v>177</v>
      </c>
      <c r="Q178">
        <f t="shared" si="29"/>
        <v>0</v>
      </c>
      <c r="R178" t="b">
        <f t="shared" si="30"/>
        <v>0</v>
      </c>
      <c r="S178" t="b">
        <f t="shared" si="31"/>
        <v>0</v>
      </c>
      <c r="T178">
        <f t="shared" si="32"/>
        <v>2.8022598870056497</v>
      </c>
      <c r="U178">
        <f t="shared" si="33"/>
        <v>2.8022598870056497</v>
      </c>
      <c r="V178">
        <f t="shared" si="34"/>
        <v>17.392438755116181</v>
      </c>
      <c r="W178" s="4" t="b">
        <f t="shared" si="35"/>
        <v>0</v>
      </c>
      <c r="X178" s="4" t="b">
        <f t="shared" si="36"/>
        <v>0</v>
      </c>
    </row>
    <row r="179" spans="2:24" x14ac:dyDescent="0.2">
      <c r="B179" t="s">
        <v>111</v>
      </c>
      <c r="C179" t="s">
        <v>112</v>
      </c>
      <c r="E179" t="str">
        <f t="shared" si="26"/>
        <v>Gridcoin Classic</v>
      </c>
      <c r="F179">
        <v>0</v>
      </c>
      <c r="G179">
        <v>0</v>
      </c>
      <c r="H179">
        <f t="shared" si="27"/>
        <v>0</v>
      </c>
      <c r="I179">
        <f t="shared" si="28"/>
        <v>1</v>
      </c>
      <c r="J179">
        <v>0</v>
      </c>
      <c r="K179">
        <f t="shared" si="37"/>
        <v>0</v>
      </c>
      <c r="L179">
        <v>178</v>
      </c>
      <c r="M179">
        <v>1</v>
      </c>
      <c r="N179">
        <v>178</v>
      </c>
      <c r="O179">
        <v>1</v>
      </c>
      <c r="P179">
        <v>178</v>
      </c>
      <c r="Q179">
        <f t="shared" si="29"/>
        <v>0</v>
      </c>
      <c r="R179" t="b">
        <f t="shared" si="30"/>
        <v>0</v>
      </c>
      <c r="S179" t="b">
        <f t="shared" si="31"/>
        <v>0</v>
      </c>
      <c r="T179">
        <f t="shared" si="32"/>
        <v>2.786516853932584</v>
      </c>
      <c r="U179">
        <f t="shared" si="33"/>
        <v>2.786516853932584</v>
      </c>
      <c r="V179">
        <f t="shared" si="34"/>
        <v>17.294728425031259</v>
      </c>
      <c r="W179" s="4" t="b">
        <f t="shared" si="35"/>
        <v>0</v>
      </c>
      <c r="X179" s="4" t="b">
        <f t="shared" si="36"/>
        <v>0</v>
      </c>
    </row>
    <row r="180" spans="2:24" x14ac:dyDescent="0.2">
      <c r="B180" t="s">
        <v>115</v>
      </c>
      <c r="C180" t="s">
        <v>116</v>
      </c>
      <c r="E180" t="str">
        <f t="shared" si="26"/>
        <v>Qora</v>
      </c>
      <c r="F180">
        <v>0</v>
      </c>
      <c r="G180">
        <v>0</v>
      </c>
      <c r="H180">
        <f t="shared" si="27"/>
        <v>0</v>
      </c>
      <c r="I180">
        <f t="shared" si="28"/>
        <v>1</v>
      </c>
      <c r="J180">
        <v>0</v>
      </c>
      <c r="K180">
        <f t="shared" si="37"/>
        <v>0</v>
      </c>
      <c r="L180">
        <v>179</v>
      </c>
      <c r="M180">
        <v>1</v>
      </c>
      <c r="N180">
        <v>179</v>
      </c>
      <c r="O180">
        <v>1</v>
      </c>
      <c r="P180">
        <v>179</v>
      </c>
      <c r="Q180">
        <f t="shared" si="29"/>
        <v>0</v>
      </c>
      <c r="R180" t="b">
        <f t="shared" si="30"/>
        <v>0</v>
      </c>
      <c r="S180" t="b">
        <f t="shared" si="31"/>
        <v>0</v>
      </c>
      <c r="T180">
        <f t="shared" si="32"/>
        <v>2.7709497206703908</v>
      </c>
      <c r="U180">
        <f t="shared" si="33"/>
        <v>2.7709497206703908</v>
      </c>
      <c r="V180">
        <f t="shared" si="34"/>
        <v>17.19810983047801</v>
      </c>
      <c r="W180" s="4" t="b">
        <f t="shared" si="35"/>
        <v>0</v>
      </c>
      <c r="X180" s="4" t="b">
        <f t="shared" si="36"/>
        <v>0</v>
      </c>
    </row>
    <row r="181" spans="2:24" x14ac:dyDescent="0.2">
      <c r="B181" t="s">
        <v>119</v>
      </c>
      <c r="C181" t="s">
        <v>120</v>
      </c>
      <c r="E181" t="str">
        <f t="shared" si="26"/>
        <v>UltraCoin</v>
      </c>
      <c r="F181">
        <v>0</v>
      </c>
      <c r="G181">
        <v>0</v>
      </c>
      <c r="H181">
        <f t="shared" si="27"/>
        <v>0</v>
      </c>
      <c r="I181">
        <f t="shared" si="28"/>
        <v>1</v>
      </c>
      <c r="J181">
        <v>0</v>
      </c>
      <c r="K181">
        <f t="shared" si="37"/>
        <v>0</v>
      </c>
      <c r="L181">
        <v>180</v>
      </c>
      <c r="M181">
        <v>1</v>
      </c>
      <c r="N181">
        <v>180</v>
      </c>
      <c r="O181">
        <v>1</v>
      </c>
      <c r="P181">
        <v>180</v>
      </c>
      <c r="Q181">
        <f t="shared" si="29"/>
        <v>0</v>
      </c>
      <c r="R181" t="b">
        <f t="shared" si="30"/>
        <v>0</v>
      </c>
      <c r="S181" t="b">
        <f t="shared" si="31"/>
        <v>0</v>
      </c>
      <c r="T181">
        <f t="shared" si="32"/>
        <v>2.7555555555555555</v>
      </c>
      <c r="U181">
        <f t="shared" si="33"/>
        <v>2.7555555555555555</v>
      </c>
      <c r="V181">
        <f t="shared" si="34"/>
        <v>17.102564775864245</v>
      </c>
      <c r="W181" s="4" t="b">
        <f t="shared" si="35"/>
        <v>0</v>
      </c>
      <c r="X181" s="4" t="b">
        <f t="shared" si="36"/>
        <v>0</v>
      </c>
    </row>
    <row r="182" spans="2:24" x14ac:dyDescent="0.2">
      <c r="B182" t="s">
        <v>125</v>
      </c>
      <c r="C182" t="s">
        <v>126</v>
      </c>
      <c r="E182" t="str">
        <f t="shared" si="26"/>
        <v>Applecoin</v>
      </c>
      <c r="F182">
        <v>0</v>
      </c>
      <c r="G182">
        <v>0</v>
      </c>
      <c r="H182">
        <f t="shared" si="27"/>
        <v>0</v>
      </c>
      <c r="I182">
        <f t="shared" si="28"/>
        <v>1</v>
      </c>
      <c r="J182">
        <v>0</v>
      </c>
      <c r="K182">
        <f t="shared" si="37"/>
        <v>0</v>
      </c>
      <c r="L182">
        <v>181</v>
      </c>
      <c r="M182">
        <v>1</v>
      </c>
      <c r="N182">
        <v>181</v>
      </c>
      <c r="O182">
        <v>1</v>
      </c>
      <c r="P182">
        <v>181</v>
      </c>
      <c r="Q182">
        <f t="shared" si="29"/>
        <v>0</v>
      </c>
      <c r="R182" t="b">
        <f t="shared" si="30"/>
        <v>0</v>
      </c>
      <c r="S182" t="b">
        <f t="shared" si="31"/>
        <v>0</v>
      </c>
      <c r="T182">
        <f t="shared" si="32"/>
        <v>2.7403314917127073</v>
      </c>
      <c r="U182">
        <f t="shared" si="33"/>
        <v>2.7403314917127073</v>
      </c>
      <c r="V182">
        <f t="shared" si="34"/>
        <v>17.008075467710299</v>
      </c>
      <c r="W182" s="4" t="b">
        <f t="shared" si="35"/>
        <v>0</v>
      </c>
      <c r="X182" s="4" t="b">
        <f t="shared" si="36"/>
        <v>0</v>
      </c>
    </row>
    <row r="183" spans="2:24" x14ac:dyDescent="0.2">
      <c r="B183" t="s">
        <v>131</v>
      </c>
      <c r="C183" t="s">
        <v>132</v>
      </c>
      <c r="E183" t="str">
        <f t="shared" si="26"/>
        <v>Hyper</v>
      </c>
      <c r="F183">
        <v>0</v>
      </c>
      <c r="G183">
        <v>0</v>
      </c>
      <c r="H183">
        <f t="shared" si="27"/>
        <v>0</v>
      </c>
      <c r="I183">
        <f t="shared" si="28"/>
        <v>1</v>
      </c>
      <c r="J183">
        <v>0</v>
      </c>
      <c r="K183">
        <f t="shared" si="37"/>
        <v>0</v>
      </c>
      <c r="L183">
        <v>182</v>
      </c>
      <c r="M183">
        <v>1</v>
      </c>
      <c r="N183">
        <v>182</v>
      </c>
      <c r="O183">
        <v>1</v>
      </c>
      <c r="P183">
        <v>182</v>
      </c>
      <c r="Q183">
        <f t="shared" si="29"/>
        <v>0</v>
      </c>
      <c r="R183" t="b">
        <f t="shared" si="30"/>
        <v>0</v>
      </c>
      <c r="S183" t="b">
        <f t="shared" si="31"/>
        <v>0</v>
      </c>
      <c r="T183">
        <f t="shared" si="32"/>
        <v>2.7252747252747254</v>
      </c>
      <c r="U183">
        <f t="shared" si="33"/>
        <v>2.7252747252747254</v>
      </c>
      <c r="V183">
        <f t="shared" si="34"/>
        <v>16.914624503602003</v>
      </c>
      <c r="W183" s="4" t="b">
        <f t="shared" si="35"/>
        <v>0</v>
      </c>
      <c r="X183" s="4" t="b">
        <f t="shared" si="36"/>
        <v>0</v>
      </c>
    </row>
    <row r="184" spans="2:24" x14ac:dyDescent="0.2">
      <c r="B184" t="s">
        <v>133</v>
      </c>
      <c r="C184" t="s">
        <v>134</v>
      </c>
      <c r="E184" t="str">
        <f t="shared" si="26"/>
        <v>CzechCrownCoin</v>
      </c>
      <c r="F184">
        <v>0</v>
      </c>
      <c r="G184">
        <v>0</v>
      </c>
      <c r="H184">
        <f t="shared" si="27"/>
        <v>0</v>
      </c>
      <c r="I184">
        <f t="shared" si="28"/>
        <v>1</v>
      </c>
      <c r="J184">
        <v>0</v>
      </c>
      <c r="K184">
        <f t="shared" si="37"/>
        <v>0</v>
      </c>
      <c r="L184">
        <v>183</v>
      </c>
      <c r="M184">
        <v>1</v>
      </c>
      <c r="N184">
        <v>183</v>
      </c>
      <c r="O184">
        <v>1</v>
      </c>
      <c r="P184">
        <v>183</v>
      </c>
      <c r="Q184">
        <f t="shared" si="29"/>
        <v>0</v>
      </c>
      <c r="R184" t="b">
        <f t="shared" si="30"/>
        <v>0</v>
      </c>
      <c r="S184" t="b">
        <f t="shared" si="31"/>
        <v>0</v>
      </c>
      <c r="T184">
        <f t="shared" si="32"/>
        <v>2.7103825136612021</v>
      </c>
      <c r="U184">
        <f t="shared" si="33"/>
        <v>2.7103825136612021</v>
      </c>
      <c r="V184">
        <f t="shared" si="34"/>
        <v>16.822194861505814</v>
      </c>
      <c r="W184" s="4" t="b">
        <f t="shared" si="35"/>
        <v>0</v>
      </c>
      <c r="X184" s="4" t="b">
        <f t="shared" si="36"/>
        <v>0</v>
      </c>
    </row>
    <row r="185" spans="2:24" x14ac:dyDescent="0.2">
      <c r="B185" t="s">
        <v>141</v>
      </c>
      <c r="C185" t="s">
        <v>142</v>
      </c>
      <c r="E185" t="str">
        <f t="shared" si="26"/>
        <v>ARCHcoin</v>
      </c>
      <c r="F185">
        <v>0</v>
      </c>
      <c r="G185">
        <v>0</v>
      </c>
      <c r="H185">
        <f t="shared" si="27"/>
        <v>0</v>
      </c>
      <c r="I185">
        <f t="shared" si="28"/>
        <v>1</v>
      </c>
      <c r="J185">
        <v>0</v>
      </c>
      <c r="K185">
        <f t="shared" si="37"/>
        <v>0</v>
      </c>
      <c r="L185">
        <v>184</v>
      </c>
      <c r="M185">
        <v>1</v>
      </c>
      <c r="N185">
        <v>184</v>
      </c>
      <c r="O185">
        <v>1</v>
      </c>
      <c r="P185">
        <v>184</v>
      </c>
      <c r="Q185">
        <f t="shared" si="29"/>
        <v>0</v>
      </c>
      <c r="R185" t="b">
        <f t="shared" si="30"/>
        <v>0</v>
      </c>
      <c r="S185" t="b">
        <f t="shared" si="31"/>
        <v>0</v>
      </c>
      <c r="T185">
        <f t="shared" si="32"/>
        <v>2.6956521739130435</v>
      </c>
      <c r="U185">
        <f t="shared" si="33"/>
        <v>2.6956521739130435</v>
      </c>
      <c r="V185">
        <f t="shared" si="34"/>
        <v>16.730769889432413</v>
      </c>
      <c r="W185" s="4" t="b">
        <f t="shared" si="35"/>
        <v>0</v>
      </c>
      <c r="X185" s="4" t="b">
        <f t="shared" si="36"/>
        <v>0</v>
      </c>
    </row>
    <row r="186" spans="2:24" x14ac:dyDescent="0.2">
      <c r="B186" t="s">
        <v>147</v>
      </c>
      <c r="C186" t="s">
        <v>148</v>
      </c>
      <c r="E186" t="str">
        <f t="shared" si="26"/>
        <v>Viorcoin</v>
      </c>
      <c r="F186">
        <v>0</v>
      </c>
      <c r="G186">
        <v>0</v>
      </c>
      <c r="H186">
        <f t="shared" si="27"/>
        <v>0</v>
      </c>
      <c r="I186">
        <f t="shared" si="28"/>
        <v>1</v>
      </c>
      <c r="J186">
        <v>0</v>
      </c>
      <c r="K186">
        <f t="shared" si="37"/>
        <v>0</v>
      </c>
      <c r="L186">
        <v>185</v>
      </c>
      <c r="M186">
        <v>1</v>
      </c>
      <c r="N186">
        <v>185</v>
      </c>
      <c r="O186">
        <v>1</v>
      </c>
      <c r="P186">
        <v>185</v>
      </c>
      <c r="Q186">
        <f t="shared" si="29"/>
        <v>0</v>
      </c>
      <c r="R186" t="b">
        <f t="shared" si="30"/>
        <v>0</v>
      </c>
      <c r="S186" t="b">
        <f t="shared" si="31"/>
        <v>0</v>
      </c>
      <c r="T186">
        <f t="shared" si="32"/>
        <v>2.6810810810810812</v>
      </c>
      <c r="U186">
        <f t="shared" si="33"/>
        <v>2.6810810810810812</v>
      </c>
      <c r="V186">
        <f t="shared" si="34"/>
        <v>16.640333295435482</v>
      </c>
      <c r="W186" s="4" t="b">
        <f t="shared" si="35"/>
        <v>0</v>
      </c>
      <c r="X186" s="4" t="b">
        <f t="shared" si="36"/>
        <v>0</v>
      </c>
    </row>
    <row r="187" spans="2:24" x14ac:dyDescent="0.2">
      <c r="B187" t="s">
        <v>161</v>
      </c>
      <c r="C187" t="s">
        <v>162</v>
      </c>
      <c r="E187" t="str">
        <f t="shared" si="26"/>
        <v>Librexcoin</v>
      </c>
      <c r="F187">
        <v>0</v>
      </c>
      <c r="G187">
        <v>0</v>
      </c>
      <c r="H187">
        <f t="shared" si="27"/>
        <v>0</v>
      </c>
      <c r="I187">
        <f t="shared" si="28"/>
        <v>1</v>
      </c>
      <c r="J187">
        <v>0</v>
      </c>
      <c r="K187">
        <f t="shared" si="37"/>
        <v>0</v>
      </c>
      <c r="L187">
        <v>186</v>
      </c>
      <c r="M187">
        <v>1</v>
      </c>
      <c r="N187">
        <v>186</v>
      </c>
      <c r="O187">
        <v>1</v>
      </c>
      <c r="P187">
        <v>186</v>
      </c>
      <c r="Q187">
        <f t="shared" si="29"/>
        <v>0</v>
      </c>
      <c r="R187" t="b">
        <f t="shared" si="30"/>
        <v>0</v>
      </c>
      <c r="S187" t="b">
        <f t="shared" si="31"/>
        <v>0</v>
      </c>
      <c r="T187">
        <f t="shared" si="32"/>
        <v>2.6666666666666665</v>
      </c>
      <c r="U187">
        <f t="shared" si="33"/>
        <v>2.6666666666666665</v>
      </c>
      <c r="V187">
        <f t="shared" si="34"/>
        <v>16.550869137933141</v>
      </c>
      <c r="W187" s="4" t="b">
        <f t="shared" si="35"/>
        <v>0</v>
      </c>
      <c r="X187" s="4" t="b">
        <f t="shared" si="36"/>
        <v>0</v>
      </c>
    </row>
    <row r="188" spans="2:24" x14ac:dyDescent="0.2">
      <c r="B188" t="s">
        <v>165</v>
      </c>
      <c r="C188" t="s">
        <v>166</v>
      </c>
      <c r="E188" t="str">
        <f t="shared" si="26"/>
        <v>NEMstake</v>
      </c>
      <c r="F188">
        <v>0</v>
      </c>
      <c r="G188">
        <v>0</v>
      </c>
      <c r="H188">
        <f t="shared" si="27"/>
        <v>0</v>
      </c>
      <c r="I188">
        <f t="shared" si="28"/>
        <v>1</v>
      </c>
      <c r="J188">
        <v>0</v>
      </c>
      <c r="K188">
        <f t="shared" si="37"/>
        <v>0</v>
      </c>
      <c r="L188">
        <v>187</v>
      </c>
      <c r="M188">
        <v>1</v>
      </c>
      <c r="N188">
        <v>187</v>
      </c>
      <c r="O188">
        <v>1</v>
      </c>
      <c r="P188">
        <v>187</v>
      </c>
      <c r="Q188">
        <f t="shared" si="29"/>
        <v>0</v>
      </c>
      <c r="R188" t="b">
        <f t="shared" si="30"/>
        <v>0</v>
      </c>
      <c r="S188" t="b">
        <f t="shared" si="31"/>
        <v>0</v>
      </c>
      <c r="T188">
        <f t="shared" si="32"/>
        <v>2.6524064171122994</v>
      </c>
      <c r="U188">
        <f t="shared" si="33"/>
        <v>2.6524064171122994</v>
      </c>
      <c r="V188">
        <f t="shared" si="34"/>
        <v>16.462361816339914</v>
      </c>
      <c r="W188" s="4" t="b">
        <f t="shared" si="35"/>
        <v>0</v>
      </c>
      <c r="X188" s="4" t="b">
        <f t="shared" si="36"/>
        <v>0</v>
      </c>
    </row>
    <row r="189" spans="2:24" x14ac:dyDescent="0.2">
      <c r="B189" t="s">
        <v>171</v>
      </c>
      <c r="C189" t="s">
        <v>172</v>
      </c>
      <c r="E189" t="str">
        <f t="shared" si="26"/>
        <v>NobleNXT</v>
      </c>
      <c r="F189">
        <v>0</v>
      </c>
      <c r="G189">
        <v>0</v>
      </c>
      <c r="H189">
        <f t="shared" si="27"/>
        <v>0</v>
      </c>
      <c r="I189">
        <f t="shared" si="28"/>
        <v>1</v>
      </c>
      <c r="J189">
        <v>0</v>
      </c>
      <c r="K189">
        <f t="shared" si="37"/>
        <v>0</v>
      </c>
      <c r="L189">
        <v>188</v>
      </c>
      <c r="M189">
        <v>1</v>
      </c>
      <c r="N189">
        <v>188</v>
      </c>
      <c r="O189">
        <v>1</v>
      </c>
      <c r="P189">
        <v>188</v>
      </c>
      <c r="Q189">
        <f t="shared" si="29"/>
        <v>0</v>
      </c>
      <c r="R189" t="b">
        <f t="shared" si="30"/>
        <v>0</v>
      </c>
      <c r="S189" t="b">
        <f t="shared" si="31"/>
        <v>0</v>
      </c>
      <c r="T189">
        <f t="shared" si="32"/>
        <v>2.6382978723404253</v>
      </c>
      <c r="U189">
        <f t="shared" si="33"/>
        <v>2.6382978723404253</v>
      </c>
      <c r="V189">
        <f t="shared" si="34"/>
        <v>16.374796061997682</v>
      </c>
      <c r="W189" s="4" t="b">
        <f t="shared" si="35"/>
        <v>0</v>
      </c>
      <c r="X189" s="4" t="b">
        <f t="shared" si="36"/>
        <v>0</v>
      </c>
    </row>
    <row r="190" spans="2:24" x14ac:dyDescent="0.2">
      <c r="B190" t="s">
        <v>177</v>
      </c>
      <c r="C190" t="s">
        <v>178</v>
      </c>
      <c r="E190" t="str">
        <f t="shared" si="26"/>
        <v>Copperlark</v>
      </c>
      <c r="F190">
        <v>0</v>
      </c>
      <c r="G190">
        <v>0</v>
      </c>
      <c r="H190">
        <f t="shared" si="27"/>
        <v>0</v>
      </c>
      <c r="I190">
        <f t="shared" si="28"/>
        <v>1</v>
      </c>
      <c r="J190">
        <v>0</v>
      </c>
      <c r="K190">
        <f t="shared" si="37"/>
        <v>0</v>
      </c>
      <c r="L190">
        <v>189</v>
      </c>
      <c r="M190">
        <v>1</v>
      </c>
      <c r="N190">
        <v>189</v>
      </c>
      <c r="O190">
        <v>1</v>
      </c>
      <c r="P190">
        <v>189</v>
      </c>
      <c r="Q190">
        <f t="shared" si="29"/>
        <v>0</v>
      </c>
      <c r="R190" t="b">
        <f t="shared" si="30"/>
        <v>0</v>
      </c>
      <c r="S190" t="b">
        <f t="shared" si="31"/>
        <v>0</v>
      </c>
      <c r="T190">
        <f t="shared" si="32"/>
        <v>2.6243386243386242</v>
      </c>
      <c r="U190">
        <f t="shared" si="33"/>
        <v>2.6243386243386242</v>
      </c>
      <c r="V190">
        <f t="shared" si="34"/>
        <v>16.288156929394518</v>
      </c>
      <c r="W190" s="4" t="b">
        <f t="shared" si="35"/>
        <v>0</v>
      </c>
      <c r="X190" s="4" t="b">
        <f t="shared" si="36"/>
        <v>0</v>
      </c>
    </row>
    <row r="191" spans="2:24" x14ac:dyDescent="0.2">
      <c r="B191" t="s">
        <v>185</v>
      </c>
      <c r="C191" t="s">
        <v>186</v>
      </c>
      <c r="E191" t="str">
        <f t="shared" si="26"/>
        <v>Quicksilver</v>
      </c>
      <c r="F191">
        <v>0</v>
      </c>
      <c r="G191">
        <v>0</v>
      </c>
      <c r="H191">
        <f t="shared" si="27"/>
        <v>0</v>
      </c>
      <c r="I191">
        <f t="shared" si="28"/>
        <v>1</v>
      </c>
      <c r="J191">
        <v>0</v>
      </c>
      <c r="K191">
        <f t="shared" si="37"/>
        <v>0</v>
      </c>
      <c r="L191">
        <v>190</v>
      </c>
      <c r="M191">
        <v>1</v>
      </c>
      <c r="N191">
        <v>190</v>
      </c>
      <c r="O191">
        <v>1</v>
      </c>
      <c r="P191">
        <v>190</v>
      </c>
      <c r="Q191">
        <f t="shared" si="29"/>
        <v>0</v>
      </c>
      <c r="R191" t="b">
        <f t="shared" si="30"/>
        <v>0</v>
      </c>
      <c r="S191" t="b">
        <f t="shared" si="31"/>
        <v>0</v>
      </c>
      <c r="T191">
        <f t="shared" si="32"/>
        <v>2.6105263157894738</v>
      </c>
      <c r="U191">
        <f t="shared" si="33"/>
        <v>2.6105263157894738</v>
      </c>
      <c r="V191">
        <f t="shared" si="34"/>
        <v>16.202429787660865</v>
      </c>
      <c r="W191" s="4" t="b">
        <f t="shared" si="35"/>
        <v>0</v>
      </c>
      <c r="X191" s="4" t="b">
        <f t="shared" si="36"/>
        <v>0</v>
      </c>
    </row>
    <row r="192" spans="2:24" x14ac:dyDescent="0.2">
      <c r="B192" t="s">
        <v>187</v>
      </c>
      <c r="C192" t="s">
        <v>188</v>
      </c>
      <c r="E192" t="str">
        <f t="shared" si="26"/>
        <v>Sapience AIFX</v>
      </c>
      <c r="F192">
        <v>0</v>
      </c>
      <c r="G192">
        <v>0</v>
      </c>
      <c r="H192">
        <f t="shared" si="27"/>
        <v>0</v>
      </c>
      <c r="I192">
        <f t="shared" si="28"/>
        <v>1</v>
      </c>
      <c r="J192">
        <v>0</v>
      </c>
      <c r="K192">
        <f t="shared" si="37"/>
        <v>0</v>
      </c>
      <c r="L192">
        <v>191</v>
      </c>
      <c r="M192">
        <v>1</v>
      </c>
      <c r="N192">
        <v>191</v>
      </c>
      <c r="O192">
        <v>1</v>
      </c>
      <c r="P192">
        <v>191</v>
      </c>
      <c r="Q192">
        <f t="shared" si="29"/>
        <v>0</v>
      </c>
      <c r="R192" t="b">
        <f t="shared" si="30"/>
        <v>0</v>
      </c>
      <c r="S192" t="b">
        <f t="shared" si="31"/>
        <v>0</v>
      </c>
      <c r="T192">
        <f t="shared" si="32"/>
        <v>2.5968586387434556</v>
      </c>
      <c r="U192">
        <f t="shared" si="33"/>
        <v>2.5968586387434556</v>
      </c>
      <c r="V192">
        <f t="shared" si="34"/>
        <v>16.117600312332797</v>
      </c>
      <c r="W192" s="4" t="b">
        <f t="shared" si="35"/>
        <v>0</v>
      </c>
      <c r="X192" s="4" t="b">
        <f t="shared" si="36"/>
        <v>0</v>
      </c>
    </row>
    <row r="193" spans="2:24" x14ac:dyDescent="0.2">
      <c r="B193" t="s">
        <v>189</v>
      </c>
      <c r="C193" t="s">
        <v>190</v>
      </c>
      <c r="E193" t="str">
        <f t="shared" si="26"/>
        <v>SquareBit</v>
      </c>
      <c r="F193">
        <v>0</v>
      </c>
      <c r="G193">
        <v>0</v>
      </c>
      <c r="H193">
        <f t="shared" si="27"/>
        <v>0</v>
      </c>
      <c r="I193">
        <f t="shared" si="28"/>
        <v>1</v>
      </c>
      <c r="J193">
        <v>0</v>
      </c>
      <c r="K193">
        <f t="shared" si="37"/>
        <v>0</v>
      </c>
      <c r="L193">
        <v>192</v>
      </c>
      <c r="M193">
        <v>1</v>
      </c>
      <c r="N193">
        <v>192</v>
      </c>
      <c r="O193">
        <v>1</v>
      </c>
      <c r="P193">
        <v>192</v>
      </c>
      <c r="Q193">
        <f t="shared" si="29"/>
        <v>0</v>
      </c>
      <c r="R193" t="b">
        <f t="shared" si="30"/>
        <v>0</v>
      </c>
      <c r="S193" t="b">
        <f t="shared" si="31"/>
        <v>0</v>
      </c>
      <c r="T193">
        <f t="shared" si="32"/>
        <v>2.5833333333333335</v>
      </c>
      <c r="U193">
        <f t="shared" si="33"/>
        <v>2.5833333333333335</v>
      </c>
      <c r="V193">
        <f t="shared" si="34"/>
        <v>16.033654477372732</v>
      </c>
      <c r="W193" s="4" t="b">
        <f t="shared" si="35"/>
        <v>0</v>
      </c>
      <c r="X193" s="4" t="b">
        <f t="shared" si="36"/>
        <v>0</v>
      </c>
    </row>
    <row r="194" spans="2:24" x14ac:dyDescent="0.2">
      <c r="B194" t="s">
        <v>191</v>
      </c>
      <c r="C194" t="s">
        <v>192</v>
      </c>
      <c r="E194" t="str">
        <f t="shared" ref="E194:E257" si="38">B194</f>
        <v>Bytecent</v>
      </c>
      <c r="F194">
        <v>0</v>
      </c>
      <c r="G194">
        <v>0</v>
      </c>
      <c r="H194">
        <f t="shared" ref="H194:H257" si="39">IFERROR(G194/F194,0)</f>
        <v>0</v>
      </c>
      <c r="I194">
        <f t="shared" ref="I194:I257" si="40">IF(H194=0,1,0)</f>
        <v>1</v>
      </c>
      <c r="J194">
        <v>0</v>
      </c>
      <c r="K194">
        <f t="shared" si="37"/>
        <v>0</v>
      </c>
      <c r="L194">
        <v>193</v>
      </c>
      <c r="M194">
        <v>1</v>
      </c>
      <c r="N194">
        <v>193</v>
      </c>
      <c r="O194">
        <v>1</v>
      </c>
      <c r="P194">
        <v>193</v>
      </c>
      <c r="Q194">
        <f t="shared" ref="Q194:Q257" si="41">H194*L194/496</f>
        <v>0</v>
      </c>
      <c r="R194" t="b">
        <f t="shared" ref="R194:R257" si="42">(Q194&gt;20)</f>
        <v>0</v>
      </c>
      <c r="S194" t="b">
        <f t="shared" ref="S194:S257" si="43">(Q194&gt;10)</f>
        <v>0</v>
      </c>
      <c r="T194">
        <f t="shared" ref="T194:T257" si="44">1/(M194*N194/496)</f>
        <v>2.5699481865284977</v>
      </c>
      <c r="U194">
        <f t="shared" ref="U194:U257" si="45">1/(O194*P194/496)</f>
        <v>2.5699481865284977</v>
      </c>
      <c r="V194">
        <f t="shared" ref="V194:V257" si="46">U194*LN(496)</f>
        <v>15.950578547438159</v>
      </c>
      <c r="W194" s="4" t="b">
        <f t="shared" ref="W194:W257" si="47">V194&lt;0.05</f>
        <v>0</v>
      </c>
      <c r="X194" s="4" t="b">
        <f t="shared" ref="X194:X257" si="48">V194&lt;0.1</f>
        <v>0</v>
      </c>
    </row>
    <row r="195" spans="2:24" x14ac:dyDescent="0.2">
      <c r="B195" t="s">
        <v>193</v>
      </c>
      <c r="C195" t="s">
        <v>194</v>
      </c>
      <c r="E195" t="str">
        <f t="shared" si="38"/>
        <v>Boomcoin</v>
      </c>
      <c r="F195">
        <v>0</v>
      </c>
      <c r="G195">
        <v>0</v>
      </c>
      <c r="H195">
        <f t="shared" si="39"/>
        <v>0</v>
      </c>
      <c r="I195">
        <f t="shared" si="40"/>
        <v>1</v>
      </c>
      <c r="J195">
        <v>0</v>
      </c>
      <c r="K195">
        <f t="shared" si="37"/>
        <v>0</v>
      </c>
      <c r="L195">
        <v>194</v>
      </c>
      <c r="M195">
        <v>1</v>
      </c>
      <c r="N195">
        <v>194</v>
      </c>
      <c r="O195">
        <v>1</v>
      </c>
      <c r="P195">
        <v>194</v>
      </c>
      <c r="Q195">
        <f t="shared" si="41"/>
        <v>0</v>
      </c>
      <c r="R195" t="b">
        <f t="shared" si="42"/>
        <v>0</v>
      </c>
      <c r="S195" t="b">
        <f t="shared" si="43"/>
        <v>0</v>
      </c>
      <c r="T195">
        <f t="shared" si="44"/>
        <v>2.5567010309278353</v>
      </c>
      <c r="U195">
        <f t="shared" si="45"/>
        <v>2.5567010309278353</v>
      </c>
      <c r="V195">
        <f t="shared" si="46"/>
        <v>15.868359070389507</v>
      </c>
      <c r="W195" s="4" t="b">
        <f t="shared" si="47"/>
        <v>0</v>
      </c>
      <c r="X195" s="4" t="b">
        <f t="shared" si="48"/>
        <v>0</v>
      </c>
    </row>
    <row r="196" spans="2:24" x14ac:dyDescent="0.2">
      <c r="B196" t="s">
        <v>195</v>
      </c>
      <c r="C196" t="s">
        <v>196</v>
      </c>
      <c r="E196" t="str">
        <f t="shared" si="38"/>
        <v>CheckOutCoin</v>
      </c>
      <c r="F196">
        <v>0</v>
      </c>
      <c r="G196">
        <v>0</v>
      </c>
      <c r="H196">
        <f t="shared" si="39"/>
        <v>0</v>
      </c>
      <c r="I196">
        <f t="shared" si="40"/>
        <v>1</v>
      </c>
      <c r="J196">
        <v>0</v>
      </c>
      <c r="K196">
        <f t="shared" si="37"/>
        <v>0</v>
      </c>
      <c r="L196">
        <v>195</v>
      </c>
      <c r="M196">
        <v>1</v>
      </c>
      <c r="N196">
        <v>195</v>
      </c>
      <c r="O196">
        <v>1</v>
      </c>
      <c r="P196">
        <v>195</v>
      </c>
      <c r="Q196">
        <f t="shared" si="41"/>
        <v>0</v>
      </c>
      <c r="R196" t="b">
        <f t="shared" si="42"/>
        <v>0</v>
      </c>
      <c r="S196" t="b">
        <f t="shared" si="43"/>
        <v>0</v>
      </c>
      <c r="T196">
        <f t="shared" si="44"/>
        <v>2.5435897435897439</v>
      </c>
      <c r="U196">
        <f t="shared" si="45"/>
        <v>2.5435897435897439</v>
      </c>
      <c r="V196">
        <f t="shared" si="46"/>
        <v>15.786982870028536</v>
      </c>
      <c r="W196" s="4" t="b">
        <f t="shared" si="47"/>
        <v>0</v>
      </c>
      <c r="X196" s="4" t="b">
        <f t="shared" si="48"/>
        <v>0</v>
      </c>
    </row>
    <row r="197" spans="2:24" x14ac:dyDescent="0.2">
      <c r="B197" t="s">
        <v>197</v>
      </c>
      <c r="C197" t="s">
        <v>198</v>
      </c>
      <c r="E197" t="str">
        <f t="shared" si="38"/>
        <v>SecureCoin</v>
      </c>
      <c r="F197">
        <v>0</v>
      </c>
      <c r="G197">
        <v>0</v>
      </c>
      <c r="H197">
        <f t="shared" si="39"/>
        <v>0</v>
      </c>
      <c r="I197">
        <f t="shared" si="40"/>
        <v>1</v>
      </c>
      <c r="J197">
        <v>0</v>
      </c>
      <c r="K197">
        <f t="shared" si="37"/>
        <v>0</v>
      </c>
      <c r="L197">
        <v>196</v>
      </c>
      <c r="M197">
        <v>1</v>
      </c>
      <c r="N197">
        <v>196</v>
      </c>
      <c r="O197">
        <v>1</v>
      </c>
      <c r="P197">
        <v>196</v>
      </c>
      <c r="Q197">
        <f t="shared" si="41"/>
        <v>0</v>
      </c>
      <c r="R197" t="b">
        <f t="shared" si="42"/>
        <v>0</v>
      </c>
      <c r="S197" t="b">
        <f t="shared" si="43"/>
        <v>0</v>
      </c>
      <c r="T197">
        <f t="shared" si="44"/>
        <v>2.5306122448979593</v>
      </c>
      <c r="U197">
        <f t="shared" si="45"/>
        <v>2.5306122448979593</v>
      </c>
      <c r="V197">
        <f t="shared" si="46"/>
        <v>15.706437039059002</v>
      </c>
      <c r="W197" s="4" t="b">
        <f t="shared" si="47"/>
        <v>0</v>
      </c>
      <c r="X197" s="4" t="b">
        <f t="shared" si="48"/>
        <v>0</v>
      </c>
    </row>
    <row r="198" spans="2:24" x14ac:dyDescent="0.2">
      <c r="B198" t="s">
        <v>199</v>
      </c>
      <c r="C198" t="s">
        <v>200</v>
      </c>
      <c r="E198" t="str">
        <f t="shared" si="38"/>
        <v>Checkcoin</v>
      </c>
      <c r="F198">
        <v>0</v>
      </c>
      <c r="G198">
        <v>0</v>
      </c>
      <c r="H198">
        <f t="shared" si="39"/>
        <v>0</v>
      </c>
      <c r="I198">
        <f t="shared" si="40"/>
        <v>1</v>
      </c>
      <c r="J198">
        <v>0</v>
      </c>
      <c r="K198">
        <f t="shared" si="37"/>
        <v>0</v>
      </c>
      <c r="L198">
        <v>197</v>
      </c>
      <c r="M198">
        <v>1</v>
      </c>
      <c r="N198">
        <v>197</v>
      </c>
      <c r="O198">
        <v>1</v>
      </c>
      <c r="P198">
        <v>197</v>
      </c>
      <c r="Q198">
        <f t="shared" si="41"/>
        <v>0</v>
      </c>
      <c r="R198" t="b">
        <f t="shared" si="42"/>
        <v>0</v>
      </c>
      <c r="S198" t="b">
        <f t="shared" si="43"/>
        <v>0</v>
      </c>
      <c r="T198">
        <f t="shared" si="44"/>
        <v>2.5177664974619289</v>
      </c>
      <c r="U198">
        <f t="shared" si="45"/>
        <v>2.5177664974619289</v>
      </c>
      <c r="V198">
        <f t="shared" si="46"/>
        <v>15.626708932261748</v>
      </c>
      <c r="W198" s="4" t="b">
        <f t="shared" si="47"/>
        <v>0</v>
      </c>
      <c r="X198" s="4" t="b">
        <f t="shared" si="48"/>
        <v>0</v>
      </c>
    </row>
    <row r="199" spans="2:24" x14ac:dyDescent="0.2">
      <c r="B199" t="s">
        <v>203</v>
      </c>
      <c r="C199" t="s">
        <v>204</v>
      </c>
      <c r="E199" t="str">
        <f t="shared" si="38"/>
        <v>NXTInspect</v>
      </c>
      <c r="F199">
        <v>0</v>
      </c>
      <c r="G199">
        <v>0</v>
      </c>
      <c r="H199">
        <f t="shared" si="39"/>
        <v>0</v>
      </c>
      <c r="I199">
        <f t="shared" si="40"/>
        <v>1</v>
      </c>
      <c r="J199">
        <v>0</v>
      </c>
      <c r="K199">
        <f t="shared" si="37"/>
        <v>0</v>
      </c>
      <c r="L199">
        <v>198</v>
      </c>
      <c r="M199">
        <v>1</v>
      </c>
      <c r="N199">
        <v>198</v>
      </c>
      <c r="O199">
        <v>1</v>
      </c>
      <c r="P199">
        <v>198</v>
      </c>
      <c r="Q199">
        <f t="shared" si="41"/>
        <v>0</v>
      </c>
      <c r="R199" t="b">
        <f t="shared" si="42"/>
        <v>0</v>
      </c>
      <c r="S199" t="b">
        <f t="shared" si="43"/>
        <v>0</v>
      </c>
      <c r="T199">
        <f t="shared" si="44"/>
        <v>2.5050505050505052</v>
      </c>
      <c r="U199">
        <f t="shared" si="45"/>
        <v>2.5050505050505052</v>
      </c>
      <c r="V199">
        <f t="shared" si="46"/>
        <v>15.547786159876589</v>
      </c>
      <c r="W199" s="4" t="b">
        <f t="shared" si="47"/>
        <v>0</v>
      </c>
      <c r="X199" s="4" t="b">
        <f t="shared" si="48"/>
        <v>0</v>
      </c>
    </row>
    <row r="200" spans="2:24" x14ac:dyDescent="0.2">
      <c r="B200" t="s">
        <v>205</v>
      </c>
      <c r="C200" t="s">
        <v>206</v>
      </c>
      <c r="E200" t="str">
        <f t="shared" si="38"/>
        <v>GamerholicCoin</v>
      </c>
      <c r="F200">
        <v>0</v>
      </c>
      <c r="G200">
        <v>0</v>
      </c>
      <c r="H200">
        <f t="shared" si="39"/>
        <v>0</v>
      </c>
      <c r="I200">
        <f t="shared" si="40"/>
        <v>1</v>
      </c>
      <c r="J200">
        <v>0</v>
      </c>
      <c r="K200">
        <f t="shared" si="37"/>
        <v>0</v>
      </c>
      <c r="L200">
        <v>199</v>
      </c>
      <c r="M200">
        <v>1</v>
      </c>
      <c r="N200">
        <v>199</v>
      </c>
      <c r="O200">
        <v>1</v>
      </c>
      <c r="P200">
        <v>199</v>
      </c>
      <c r="Q200">
        <f t="shared" si="41"/>
        <v>0</v>
      </c>
      <c r="R200" t="b">
        <f t="shared" si="42"/>
        <v>0</v>
      </c>
      <c r="S200" t="b">
        <f t="shared" si="43"/>
        <v>0</v>
      </c>
      <c r="T200">
        <f t="shared" si="44"/>
        <v>2.4924623115577891</v>
      </c>
      <c r="U200">
        <f t="shared" si="45"/>
        <v>2.4924623115577891</v>
      </c>
      <c r="V200">
        <f t="shared" si="46"/>
        <v>15.46965658118374</v>
      </c>
      <c r="W200" s="4" t="b">
        <f t="shared" si="47"/>
        <v>0</v>
      </c>
      <c r="X200" s="4" t="b">
        <f t="shared" si="48"/>
        <v>0</v>
      </c>
    </row>
    <row r="201" spans="2:24" x14ac:dyDescent="0.2">
      <c r="B201" t="s">
        <v>209</v>
      </c>
      <c r="C201" t="s">
        <v>210</v>
      </c>
      <c r="E201" t="str">
        <f t="shared" si="38"/>
        <v>Nakamoto Dark</v>
      </c>
      <c r="F201">
        <v>0</v>
      </c>
      <c r="G201">
        <v>0</v>
      </c>
      <c r="H201">
        <f t="shared" si="39"/>
        <v>0</v>
      </c>
      <c r="I201">
        <f t="shared" si="40"/>
        <v>1</v>
      </c>
      <c r="J201">
        <v>0</v>
      </c>
      <c r="K201">
        <f t="shared" si="37"/>
        <v>0</v>
      </c>
      <c r="L201">
        <v>200</v>
      </c>
      <c r="M201">
        <v>1</v>
      </c>
      <c r="N201">
        <v>200</v>
      </c>
      <c r="O201">
        <v>1</v>
      </c>
      <c r="P201">
        <v>200</v>
      </c>
      <c r="Q201">
        <f t="shared" si="41"/>
        <v>0</v>
      </c>
      <c r="R201" t="b">
        <f t="shared" si="42"/>
        <v>0</v>
      </c>
      <c r="S201" t="b">
        <f t="shared" si="43"/>
        <v>0</v>
      </c>
      <c r="T201">
        <f t="shared" si="44"/>
        <v>2.48</v>
      </c>
      <c r="U201">
        <f t="shared" si="45"/>
        <v>2.48</v>
      </c>
      <c r="V201">
        <f t="shared" si="46"/>
        <v>15.39230829827782</v>
      </c>
      <c r="W201" s="4" t="b">
        <f t="shared" si="47"/>
        <v>0</v>
      </c>
      <c r="X201" s="4" t="b">
        <f t="shared" si="48"/>
        <v>0</v>
      </c>
    </row>
    <row r="202" spans="2:24" x14ac:dyDescent="0.2">
      <c r="B202" t="s">
        <v>211</v>
      </c>
      <c r="C202" t="s">
        <v>212</v>
      </c>
      <c r="E202" t="str">
        <f t="shared" si="38"/>
        <v>Vidio</v>
      </c>
      <c r="F202">
        <v>0</v>
      </c>
      <c r="G202">
        <v>0</v>
      </c>
      <c r="H202">
        <f t="shared" si="39"/>
        <v>0</v>
      </c>
      <c r="I202">
        <f t="shared" si="40"/>
        <v>1</v>
      </c>
      <c r="J202">
        <v>0</v>
      </c>
      <c r="K202">
        <f t="shared" si="37"/>
        <v>0</v>
      </c>
      <c r="L202">
        <v>201</v>
      </c>
      <c r="M202">
        <v>1</v>
      </c>
      <c r="N202">
        <v>201</v>
      </c>
      <c r="O202">
        <v>1</v>
      </c>
      <c r="P202">
        <v>201</v>
      </c>
      <c r="Q202">
        <f t="shared" si="41"/>
        <v>0</v>
      </c>
      <c r="R202" t="b">
        <f t="shared" si="42"/>
        <v>0</v>
      </c>
      <c r="S202" t="b">
        <f t="shared" si="43"/>
        <v>0</v>
      </c>
      <c r="T202">
        <f t="shared" si="44"/>
        <v>2.4676616915422889</v>
      </c>
      <c r="U202">
        <f t="shared" si="45"/>
        <v>2.4676616915422889</v>
      </c>
      <c r="V202">
        <f t="shared" si="46"/>
        <v>15.315729650027684</v>
      </c>
      <c r="W202" s="4" t="b">
        <f t="shared" si="47"/>
        <v>0</v>
      </c>
      <c r="X202" s="4" t="b">
        <f t="shared" si="48"/>
        <v>0</v>
      </c>
    </row>
    <row r="203" spans="2:24" x14ac:dyDescent="0.2">
      <c r="B203" t="s">
        <v>213</v>
      </c>
      <c r="C203" t="s">
        <v>214</v>
      </c>
      <c r="E203" t="str">
        <f t="shared" si="38"/>
        <v>Quatloo</v>
      </c>
      <c r="F203">
        <v>0</v>
      </c>
      <c r="G203">
        <v>0</v>
      </c>
      <c r="H203">
        <f t="shared" si="39"/>
        <v>0</v>
      </c>
      <c r="I203">
        <f t="shared" si="40"/>
        <v>1</v>
      </c>
      <c r="J203">
        <v>0</v>
      </c>
      <c r="K203">
        <f t="shared" si="37"/>
        <v>0</v>
      </c>
      <c r="L203">
        <v>202</v>
      </c>
      <c r="M203">
        <v>1</v>
      </c>
      <c r="N203">
        <v>202</v>
      </c>
      <c r="O203">
        <v>1</v>
      </c>
      <c r="P203">
        <v>202</v>
      </c>
      <c r="Q203">
        <f t="shared" si="41"/>
        <v>0</v>
      </c>
      <c r="R203" t="b">
        <f t="shared" si="42"/>
        <v>0</v>
      </c>
      <c r="S203" t="b">
        <f t="shared" si="43"/>
        <v>0</v>
      </c>
      <c r="T203">
        <f t="shared" si="44"/>
        <v>2.4554455445544554</v>
      </c>
      <c r="U203">
        <f t="shared" si="45"/>
        <v>2.4554455445544554</v>
      </c>
      <c r="V203">
        <f t="shared" si="46"/>
        <v>15.239909206215664</v>
      </c>
      <c r="W203" s="4" t="b">
        <f t="shared" si="47"/>
        <v>0</v>
      </c>
      <c r="X203" s="4" t="b">
        <f t="shared" si="48"/>
        <v>0</v>
      </c>
    </row>
    <row r="204" spans="2:24" x14ac:dyDescent="0.2">
      <c r="B204" t="s">
        <v>215</v>
      </c>
      <c r="C204" t="s">
        <v>216</v>
      </c>
      <c r="E204" t="str">
        <f t="shared" si="38"/>
        <v>Blitzcash</v>
      </c>
      <c r="F204">
        <v>0</v>
      </c>
      <c r="G204">
        <v>0</v>
      </c>
      <c r="H204">
        <f t="shared" si="39"/>
        <v>0</v>
      </c>
      <c r="I204">
        <f t="shared" si="40"/>
        <v>1</v>
      </c>
      <c r="J204">
        <v>0</v>
      </c>
      <c r="K204">
        <f t="shared" si="37"/>
        <v>0</v>
      </c>
      <c r="L204">
        <v>203</v>
      </c>
      <c r="M204">
        <v>1</v>
      </c>
      <c r="N204">
        <v>203</v>
      </c>
      <c r="O204">
        <v>1</v>
      </c>
      <c r="P204">
        <v>203</v>
      </c>
      <c r="Q204">
        <f t="shared" si="41"/>
        <v>0</v>
      </c>
      <c r="R204" t="b">
        <f t="shared" si="42"/>
        <v>0</v>
      </c>
      <c r="S204" t="b">
        <f t="shared" si="43"/>
        <v>0</v>
      </c>
      <c r="T204">
        <f t="shared" si="44"/>
        <v>2.443349753694581</v>
      </c>
      <c r="U204">
        <f t="shared" si="45"/>
        <v>2.443349753694581</v>
      </c>
      <c r="V204">
        <f t="shared" si="46"/>
        <v>15.164835761850068</v>
      </c>
      <c r="W204" s="4" t="b">
        <f t="shared" si="47"/>
        <v>0</v>
      </c>
      <c r="X204" s="4" t="b">
        <f t="shared" si="48"/>
        <v>0</v>
      </c>
    </row>
    <row r="205" spans="2:24" x14ac:dyDescent="0.2">
      <c r="B205" t="s">
        <v>219</v>
      </c>
      <c r="C205" t="s">
        <v>220</v>
      </c>
      <c r="E205" t="str">
        <f t="shared" si="38"/>
        <v>EventToken</v>
      </c>
      <c r="F205">
        <v>0</v>
      </c>
      <c r="G205">
        <v>0</v>
      </c>
      <c r="H205">
        <f t="shared" si="39"/>
        <v>0</v>
      </c>
      <c r="I205">
        <f t="shared" si="40"/>
        <v>1</v>
      </c>
      <c r="J205">
        <v>0</v>
      </c>
      <c r="K205">
        <f t="shared" si="37"/>
        <v>0</v>
      </c>
      <c r="L205">
        <v>204</v>
      </c>
      <c r="M205">
        <v>1</v>
      </c>
      <c r="N205">
        <v>204</v>
      </c>
      <c r="O205">
        <v>1</v>
      </c>
      <c r="P205">
        <v>204</v>
      </c>
      <c r="Q205">
        <f t="shared" si="41"/>
        <v>0</v>
      </c>
      <c r="R205" t="b">
        <f t="shared" si="42"/>
        <v>0</v>
      </c>
      <c r="S205" t="b">
        <f t="shared" si="43"/>
        <v>0</v>
      </c>
      <c r="T205">
        <f t="shared" si="44"/>
        <v>2.4313725490196076</v>
      </c>
      <c r="U205">
        <f t="shared" si="45"/>
        <v>2.4313725490196076</v>
      </c>
      <c r="V205">
        <f t="shared" si="46"/>
        <v>15.090498331644921</v>
      </c>
      <c r="W205" s="4" t="b">
        <f t="shared" si="47"/>
        <v>0</v>
      </c>
      <c r="X205" s="4" t="b">
        <f t="shared" si="48"/>
        <v>0</v>
      </c>
    </row>
    <row r="206" spans="2:24" x14ac:dyDescent="0.2">
      <c r="B206" t="s">
        <v>221</v>
      </c>
      <c r="C206" t="s">
        <v>222</v>
      </c>
      <c r="E206" t="str">
        <f t="shared" si="38"/>
        <v>Aliencoin</v>
      </c>
      <c r="F206">
        <v>0</v>
      </c>
      <c r="G206">
        <v>0</v>
      </c>
      <c r="H206">
        <f t="shared" si="39"/>
        <v>0</v>
      </c>
      <c r="I206">
        <f t="shared" si="40"/>
        <v>1</v>
      </c>
      <c r="J206">
        <v>0</v>
      </c>
      <c r="K206">
        <f t="shared" si="37"/>
        <v>0</v>
      </c>
      <c r="L206">
        <v>205</v>
      </c>
      <c r="M206">
        <v>1</v>
      </c>
      <c r="N206">
        <v>205</v>
      </c>
      <c r="O206">
        <v>1</v>
      </c>
      <c r="P206">
        <v>205</v>
      </c>
      <c r="Q206">
        <f t="shared" si="41"/>
        <v>0</v>
      </c>
      <c r="R206" t="b">
        <f t="shared" si="42"/>
        <v>0</v>
      </c>
      <c r="S206" t="b">
        <f t="shared" si="43"/>
        <v>0</v>
      </c>
      <c r="T206">
        <f t="shared" si="44"/>
        <v>2.4195121951219511</v>
      </c>
      <c r="U206">
        <f t="shared" si="45"/>
        <v>2.4195121951219511</v>
      </c>
      <c r="V206">
        <f t="shared" si="46"/>
        <v>15.016886144661289</v>
      </c>
      <c r="W206" s="4" t="b">
        <f t="shared" si="47"/>
        <v>0</v>
      </c>
      <c r="X206" s="4" t="b">
        <f t="shared" si="48"/>
        <v>0</v>
      </c>
    </row>
    <row r="207" spans="2:24" x14ac:dyDescent="0.2">
      <c r="B207" t="s">
        <v>223</v>
      </c>
      <c r="C207" t="s">
        <v>224</v>
      </c>
      <c r="E207" t="str">
        <f t="shared" si="38"/>
        <v>Diode</v>
      </c>
      <c r="F207">
        <v>0</v>
      </c>
      <c r="G207">
        <v>0</v>
      </c>
      <c r="H207">
        <f t="shared" si="39"/>
        <v>0</v>
      </c>
      <c r="I207">
        <f t="shared" si="40"/>
        <v>1</v>
      </c>
      <c r="J207">
        <v>0</v>
      </c>
      <c r="K207">
        <f t="shared" si="37"/>
        <v>0</v>
      </c>
      <c r="L207">
        <v>206</v>
      </c>
      <c r="M207">
        <v>1</v>
      </c>
      <c r="N207">
        <v>206</v>
      </c>
      <c r="O207">
        <v>1</v>
      </c>
      <c r="P207">
        <v>206</v>
      </c>
      <c r="Q207">
        <f t="shared" si="41"/>
        <v>0</v>
      </c>
      <c r="R207" t="b">
        <f t="shared" si="42"/>
        <v>0</v>
      </c>
      <c r="S207" t="b">
        <f t="shared" si="43"/>
        <v>0</v>
      </c>
      <c r="T207">
        <f t="shared" si="44"/>
        <v>2.407766990291262</v>
      </c>
      <c r="U207">
        <f t="shared" si="45"/>
        <v>2.407766990291262</v>
      </c>
      <c r="V207">
        <f t="shared" si="46"/>
        <v>14.943988639104679</v>
      </c>
      <c r="W207" s="4" t="b">
        <f t="shared" si="47"/>
        <v>0</v>
      </c>
      <c r="X207" s="4" t="b">
        <f t="shared" si="48"/>
        <v>0</v>
      </c>
    </row>
    <row r="208" spans="2:24" x14ac:dyDescent="0.2">
      <c r="B208" t="s">
        <v>225</v>
      </c>
      <c r="C208" t="s">
        <v>226</v>
      </c>
      <c r="E208" t="str">
        <f t="shared" si="38"/>
        <v>MugatuCoin</v>
      </c>
      <c r="F208">
        <v>0</v>
      </c>
      <c r="G208">
        <v>0</v>
      </c>
      <c r="H208">
        <f t="shared" si="39"/>
        <v>0</v>
      </c>
      <c r="I208">
        <f t="shared" si="40"/>
        <v>1</v>
      </c>
      <c r="J208">
        <v>0</v>
      </c>
      <c r="K208">
        <f t="shared" si="37"/>
        <v>0</v>
      </c>
      <c r="L208">
        <v>207</v>
      </c>
      <c r="M208">
        <v>1</v>
      </c>
      <c r="N208">
        <v>207</v>
      </c>
      <c r="O208">
        <v>1</v>
      </c>
      <c r="P208">
        <v>207</v>
      </c>
      <c r="Q208">
        <f t="shared" si="41"/>
        <v>0</v>
      </c>
      <c r="R208" t="b">
        <f t="shared" si="42"/>
        <v>0</v>
      </c>
      <c r="S208" t="b">
        <f t="shared" si="43"/>
        <v>0</v>
      </c>
      <c r="T208">
        <f t="shared" si="44"/>
        <v>2.3961352657004831</v>
      </c>
      <c r="U208">
        <f t="shared" si="45"/>
        <v>2.3961352657004831</v>
      </c>
      <c r="V208">
        <f t="shared" si="46"/>
        <v>14.871795457273256</v>
      </c>
      <c r="W208" s="4" t="b">
        <f t="shared" si="47"/>
        <v>0</v>
      </c>
      <c r="X208" s="4" t="b">
        <f t="shared" si="48"/>
        <v>0</v>
      </c>
    </row>
    <row r="209" spans="2:24" x14ac:dyDescent="0.2">
      <c r="B209" t="s">
        <v>230</v>
      </c>
      <c r="C209" t="s">
        <v>231</v>
      </c>
      <c r="E209" t="str">
        <f t="shared" si="38"/>
        <v>NXTventure</v>
      </c>
      <c r="F209">
        <v>0</v>
      </c>
      <c r="G209">
        <v>0</v>
      </c>
      <c r="H209">
        <f t="shared" si="39"/>
        <v>0</v>
      </c>
      <c r="I209">
        <f t="shared" si="40"/>
        <v>1</v>
      </c>
      <c r="J209">
        <v>0</v>
      </c>
      <c r="K209">
        <f t="shared" si="37"/>
        <v>0</v>
      </c>
      <c r="L209">
        <v>208</v>
      </c>
      <c r="M209">
        <v>1</v>
      </c>
      <c r="N209">
        <v>208</v>
      </c>
      <c r="O209">
        <v>1</v>
      </c>
      <c r="P209">
        <v>208</v>
      </c>
      <c r="Q209">
        <f t="shared" si="41"/>
        <v>0</v>
      </c>
      <c r="R209" t="b">
        <f t="shared" si="42"/>
        <v>0</v>
      </c>
      <c r="S209" t="b">
        <f t="shared" si="43"/>
        <v>0</v>
      </c>
      <c r="T209">
        <f t="shared" si="44"/>
        <v>2.3846153846153846</v>
      </c>
      <c r="U209">
        <f t="shared" si="45"/>
        <v>2.3846153846153846</v>
      </c>
      <c r="V209">
        <f t="shared" si="46"/>
        <v>14.800296440651751</v>
      </c>
      <c r="W209" s="4" t="b">
        <f t="shared" si="47"/>
        <v>0</v>
      </c>
      <c r="X209" s="4" t="b">
        <f t="shared" si="48"/>
        <v>0</v>
      </c>
    </row>
    <row r="210" spans="2:24" x14ac:dyDescent="0.2">
      <c r="B210" t="s">
        <v>232</v>
      </c>
      <c r="C210" t="s">
        <v>233</v>
      </c>
      <c r="E210" t="str">
        <f t="shared" si="38"/>
        <v>Pangea Poker</v>
      </c>
      <c r="F210">
        <v>0</v>
      </c>
      <c r="G210">
        <v>0</v>
      </c>
      <c r="H210">
        <f t="shared" si="39"/>
        <v>0</v>
      </c>
      <c r="I210">
        <f t="shared" si="40"/>
        <v>1</v>
      </c>
      <c r="J210">
        <v>0</v>
      </c>
      <c r="K210">
        <f t="shared" si="37"/>
        <v>0</v>
      </c>
      <c r="L210">
        <v>209</v>
      </c>
      <c r="M210">
        <v>1</v>
      </c>
      <c r="N210">
        <v>209</v>
      </c>
      <c r="O210">
        <v>1</v>
      </c>
      <c r="P210">
        <v>209</v>
      </c>
      <c r="Q210">
        <f t="shared" si="41"/>
        <v>0</v>
      </c>
      <c r="R210" t="b">
        <f t="shared" si="42"/>
        <v>0</v>
      </c>
      <c r="S210" t="b">
        <f t="shared" si="43"/>
        <v>0</v>
      </c>
      <c r="T210">
        <f t="shared" si="44"/>
        <v>2.3732057416267942</v>
      </c>
      <c r="U210">
        <f t="shared" si="45"/>
        <v>2.3732057416267942</v>
      </c>
      <c r="V210">
        <f t="shared" si="46"/>
        <v>14.72948162514624</v>
      </c>
      <c r="W210" s="4" t="b">
        <f t="shared" si="47"/>
        <v>0</v>
      </c>
      <c r="X210" s="4" t="b">
        <f t="shared" si="48"/>
        <v>0</v>
      </c>
    </row>
    <row r="211" spans="2:24" x14ac:dyDescent="0.2">
      <c r="B211" t="s">
        <v>234</v>
      </c>
      <c r="C211" t="s">
        <v>235</v>
      </c>
      <c r="E211" t="str">
        <f t="shared" si="38"/>
        <v>InstantDEX</v>
      </c>
      <c r="F211">
        <v>0</v>
      </c>
      <c r="G211">
        <v>0</v>
      </c>
      <c r="H211">
        <f t="shared" si="39"/>
        <v>0</v>
      </c>
      <c r="I211">
        <f t="shared" si="40"/>
        <v>1</v>
      </c>
      <c r="J211">
        <v>0</v>
      </c>
      <c r="K211">
        <f t="shared" ref="K211:K274" si="49">IF(C211=J211,1,0)</f>
        <v>0</v>
      </c>
      <c r="L211">
        <v>210</v>
      </c>
      <c r="M211">
        <v>1</v>
      </c>
      <c r="N211">
        <v>210</v>
      </c>
      <c r="O211">
        <v>1</v>
      </c>
      <c r="P211">
        <v>210</v>
      </c>
      <c r="Q211">
        <f t="shared" si="41"/>
        <v>0</v>
      </c>
      <c r="R211" t="b">
        <f t="shared" si="42"/>
        <v>0</v>
      </c>
      <c r="S211" t="b">
        <f t="shared" si="43"/>
        <v>0</v>
      </c>
      <c r="T211">
        <f t="shared" si="44"/>
        <v>2.361904761904762</v>
      </c>
      <c r="U211">
        <f t="shared" si="45"/>
        <v>2.361904761904762</v>
      </c>
      <c r="V211">
        <f t="shared" si="46"/>
        <v>14.659341236455068</v>
      </c>
      <c r="W211" s="4" t="b">
        <f t="shared" si="47"/>
        <v>0</v>
      </c>
      <c r="X211" s="4" t="b">
        <f t="shared" si="48"/>
        <v>0</v>
      </c>
    </row>
    <row r="212" spans="2:24" x14ac:dyDescent="0.2">
      <c r="B212" t="s">
        <v>236</v>
      </c>
      <c r="C212" t="s">
        <v>237</v>
      </c>
      <c r="E212" t="str">
        <f t="shared" si="38"/>
        <v>CoinoUSD</v>
      </c>
      <c r="F212">
        <v>0</v>
      </c>
      <c r="G212">
        <v>0</v>
      </c>
      <c r="H212">
        <f t="shared" si="39"/>
        <v>0</v>
      </c>
      <c r="I212">
        <f t="shared" si="40"/>
        <v>1</v>
      </c>
      <c r="J212">
        <v>0</v>
      </c>
      <c r="K212">
        <f t="shared" si="49"/>
        <v>0</v>
      </c>
      <c r="L212">
        <v>211</v>
      </c>
      <c r="M212">
        <v>1</v>
      </c>
      <c r="N212">
        <v>211</v>
      </c>
      <c r="O212">
        <v>1</v>
      </c>
      <c r="P212">
        <v>211</v>
      </c>
      <c r="Q212">
        <f t="shared" si="41"/>
        <v>0</v>
      </c>
      <c r="R212" t="b">
        <f t="shared" si="42"/>
        <v>0</v>
      </c>
      <c r="S212" t="b">
        <f t="shared" si="43"/>
        <v>0</v>
      </c>
      <c r="T212">
        <f t="shared" si="44"/>
        <v>2.3507109004739335</v>
      </c>
      <c r="U212">
        <f t="shared" si="45"/>
        <v>2.3507109004739335</v>
      </c>
      <c r="V212">
        <f t="shared" si="46"/>
        <v>14.589865685571393</v>
      </c>
      <c r="W212" s="4" t="b">
        <f t="shared" si="47"/>
        <v>0</v>
      </c>
      <c r="X212" s="4" t="b">
        <f t="shared" si="48"/>
        <v>0</v>
      </c>
    </row>
    <row r="213" spans="2:24" x14ac:dyDescent="0.2">
      <c r="B213" t="s">
        <v>238</v>
      </c>
      <c r="C213" t="s">
        <v>239</v>
      </c>
      <c r="E213" t="str">
        <f t="shared" si="38"/>
        <v>jl777hodl</v>
      </c>
      <c r="F213">
        <v>0</v>
      </c>
      <c r="G213">
        <v>0</v>
      </c>
      <c r="H213">
        <f t="shared" si="39"/>
        <v>0</v>
      </c>
      <c r="I213">
        <f t="shared" si="40"/>
        <v>1</v>
      </c>
      <c r="J213">
        <v>0</v>
      </c>
      <c r="K213">
        <f t="shared" si="49"/>
        <v>0</v>
      </c>
      <c r="L213">
        <v>212</v>
      </c>
      <c r="M213">
        <v>1</v>
      </c>
      <c r="N213">
        <v>212</v>
      </c>
      <c r="O213">
        <v>1</v>
      </c>
      <c r="P213">
        <v>212</v>
      </c>
      <c r="Q213">
        <f t="shared" si="41"/>
        <v>0</v>
      </c>
      <c r="R213" t="b">
        <f t="shared" si="42"/>
        <v>0</v>
      </c>
      <c r="S213" t="b">
        <f t="shared" si="43"/>
        <v>0</v>
      </c>
      <c r="T213">
        <f t="shared" si="44"/>
        <v>2.3396226415094339</v>
      </c>
      <c r="U213">
        <f t="shared" si="45"/>
        <v>2.3396226415094339</v>
      </c>
      <c r="V213">
        <f t="shared" si="46"/>
        <v>14.521045564413038</v>
      </c>
      <c r="W213" s="4" t="b">
        <f t="shared" si="47"/>
        <v>0</v>
      </c>
      <c r="X213" s="4" t="b">
        <f t="shared" si="48"/>
        <v>0</v>
      </c>
    </row>
    <row r="214" spans="2:24" x14ac:dyDescent="0.2">
      <c r="B214" t="s">
        <v>240</v>
      </c>
      <c r="C214" t="s">
        <v>240</v>
      </c>
      <c r="E214" t="str">
        <f t="shared" si="38"/>
        <v>NXTprivacy</v>
      </c>
      <c r="F214">
        <v>0</v>
      </c>
      <c r="G214">
        <v>0</v>
      </c>
      <c r="H214">
        <f t="shared" si="39"/>
        <v>0</v>
      </c>
      <c r="I214">
        <f t="shared" si="40"/>
        <v>1</v>
      </c>
      <c r="J214">
        <v>0</v>
      </c>
      <c r="K214">
        <f t="shared" si="49"/>
        <v>0</v>
      </c>
      <c r="L214">
        <v>213</v>
      </c>
      <c r="M214">
        <v>1</v>
      </c>
      <c r="N214">
        <v>213</v>
      </c>
      <c r="O214">
        <v>1</v>
      </c>
      <c r="P214">
        <v>213</v>
      </c>
      <c r="Q214">
        <f t="shared" si="41"/>
        <v>0</v>
      </c>
      <c r="R214" t="b">
        <f t="shared" si="42"/>
        <v>0</v>
      </c>
      <c r="S214" t="b">
        <f t="shared" si="43"/>
        <v>0</v>
      </c>
      <c r="T214">
        <f t="shared" si="44"/>
        <v>2.328638497652582</v>
      </c>
      <c r="U214">
        <f t="shared" si="45"/>
        <v>2.328638497652582</v>
      </c>
      <c r="V214">
        <f t="shared" si="46"/>
        <v>14.452871641575419</v>
      </c>
      <c r="W214" s="4" t="b">
        <f t="shared" si="47"/>
        <v>0</v>
      </c>
      <c r="X214" s="4" t="b">
        <f t="shared" si="48"/>
        <v>0</v>
      </c>
    </row>
    <row r="215" spans="2:24" x14ac:dyDescent="0.2">
      <c r="B215" t="s">
        <v>241</v>
      </c>
      <c r="C215" t="s">
        <v>242</v>
      </c>
      <c r="E215" t="str">
        <f t="shared" si="38"/>
        <v>Tradebots</v>
      </c>
      <c r="F215">
        <v>0</v>
      </c>
      <c r="G215">
        <v>0</v>
      </c>
      <c r="H215">
        <f t="shared" si="39"/>
        <v>0</v>
      </c>
      <c r="I215">
        <f t="shared" si="40"/>
        <v>1</v>
      </c>
      <c r="J215">
        <v>0</v>
      </c>
      <c r="K215">
        <f t="shared" si="49"/>
        <v>0</v>
      </c>
      <c r="L215">
        <v>214</v>
      </c>
      <c r="M215">
        <v>1</v>
      </c>
      <c r="N215">
        <v>214</v>
      </c>
      <c r="O215">
        <v>1</v>
      </c>
      <c r="P215">
        <v>214</v>
      </c>
      <c r="Q215">
        <f t="shared" si="41"/>
        <v>0</v>
      </c>
      <c r="R215" t="b">
        <f t="shared" si="42"/>
        <v>0</v>
      </c>
      <c r="S215" t="b">
        <f t="shared" si="43"/>
        <v>0</v>
      </c>
      <c r="T215">
        <f t="shared" si="44"/>
        <v>2.3177570093457942</v>
      </c>
      <c r="U215">
        <f t="shared" si="45"/>
        <v>2.3177570093457942</v>
      </c>
      <c r="V215">
        <f t="shared" si="46"/>
        <v>14.385334858203571</v>
      </c>
      <c r="W215" s="4" t="b">
        <f t="shared" si="47"/>
        <v>0</v>
      </c>
      <c r="X215" s="4" t="b">
        <f t="shared" si="48"/>
        <v>0</v>
      </c>
    </row>
    <row r="216" spans="2:24" x14ac:dyDescent="0.2">
      <c r="B216" t="s">
        <v>245</v>
      </c>
      <c r="C216" t="s">
        <v>246</v>
      </c>
      <c r="E216" t="str">
        <f t="shared" si="38"/>
        <v>SkyNET</v>
      </c>
      <c r="F216">
        <v>0</v>
      </c>
      <c r="G216">
        <v>0</v>
      </c>
      <c r="H216">
        <f t="shared" si="39"/>
        <v>0</v>
      </c>
      <c r="I216">
        <f t="shared" si="40"/>
        <v>1</v>
      </c>
      <c r="J216">
        <v>0</v>
      </c>
      <c r="K216">
        <f t="shared" si="49"/>
        <v>0</v>
      </c>
      <c r="L216">
        <v>215</v>
      </c>
      <c r="M216">
        <v>1</v>
      </c>
      <c r="N216">
        <v>215</v>
      </c>
      <c r="O216">
        <v>1</v>
      </c>
      <c r="P216">
        <v>215</v>
      </c>
      <c r="Q216">
        <f t="shared" si="41"/>
        <v>0</v>
      </c>
      <c r="R216" t="b">
        <f t="shared" si="42"/>
        <v>0</v>
      </c>
      <c r="S216" t="b">
        <f t="shared" si="43"/>
        <v>0</v>
      </c>
      <c r="T216">
        <f t="shared" si="44"/>
        <v>2.3069767441860467</v>
      </c>
      <c r="U216">
        <f t="shared" si="45"/>
        <v>2.3069767441860467</v>
      </c>
      <c r="V216">
        <f t="shared" si="46"/>
        <v>14.31842632397937</v>
      </c>
      <c r="W216" s="4" t="b">
        <f t="shared" si="47"/>
        <v>0</v>
      </c>
      <c r="X216" s="4" t="b">
        <f t="shared" si="48"/>
        <v>0</v>
      </c>
    </row>
    <row r="217" spans="2:24" x14ac:dyDescent="0.2">
      <c r="B217" t="s">
        <v>247</v>
      </c>
      <c r="C217" t="s">
        <v>248</v>
      </c>
      <c r="E217" t="str">
        <f t="shared" si="38"/>
        <v>Coinomat</v>
      </c>
      <c r="F217">
        <v>0</v>
      </c>
      <c r="G217">
        <v>0</v>
      </c>
      <c r="H217">
        <f t="shared" si="39"/>
        <v>0</v>
      </c>
      <c r="I217">
        <f t="shared" si="40"/>
        <v>1</v>
      </c>
      <c r="J217">
        <v>0</v>
      </c>
      <c r="K217">
        <f t="shared" si="49"/>
        <v>0</v>
      </c>
      <c r="L217">
        <v>216</v>
      </c>
      <c r="M217">
        <v>1</v>
      </c>
      <c r="N217">
        <v>216</v>
      </c>
      <c r="O217">
        <v>1</v>
      </c>
      <c r="P217">
        <v>216</v>
      </c>
      <c r="Q217">
        <f t="shared" si="41"/>
        <v>0</v>
      </c>
      <c r="R217" t="b">
        <f t="shared" si="42"/>
        <v>0</v>
      </c>
      <c r="S217" t="b">
        <f t="shared" si="43"/>
        <v>0</v>
      </c>
      <c r="T217">
        <f t="shared" si="44"/>
        <v>2.2962962962962963</v>
      </c>
      <c r="U217">
        <f t="shared" si="45"/>
        <v>2.2962962962962963</v>
      </c>
      <c r="V217">
        <f t="shared" si="46"/>
        <v>14.252137313220205</v>
      </c>
      <c r="W217" s="4" t="b">
        <f t="shared" si="47"/>
        <v>0</v>
      </c>
      <c r="X217" s="4" t="b">
        <f t="shared" si="48"/>
        <v>0</v>
      </c>
    </row>
    <row r="218" spans="2:24" x14ac:dyDescent="0.2">
      <c r="B218" t="s">
        <v>249</v>
      </c>
      <c r="C218" t="s">
        <v>249</v>
      </c>
      <c r="E218" t="str">
        <f t="shared" si="38"/>
        <v>Privatebet</v>
      </c>
      <c r="F218">
        <v>0</v>
      </c>
      <c r="G218">
        <v>0</v>
      </c>
      <c r="H218">
        <f t="shared" si="39"/>
        <v>0</v>
      </c>
      <c r="I218">
        <f t="shared" si="40"/>
        <v>1</v>
      </c>
      <c r="J218">
        <v>0</v>
      </c>
      <c r="K218">
        <f t="shared" si="49"/>
        <v>0</v>
      </c>
      <c r="L218">
        <v>217</v>
      </c>
      <c r="M218">
        <v>1</v>
      </c>
      <c r="N218">
        <v>217</v>
      </c>
      <c r="O218">
        <v>1</v>
      </c>
      <c r="P218">
        <v>217</v>
      </c>
      <c r="Q218">
        <f t="shared" si="41"/>
        <v>0</v>
      </c>
      <c r="R218" t="b">
        <f t="shared" si="42"/>
        <v>0</v>
      </c>
      <c r="S218" t="b">
        <f t="shared" si="43"/>
        <v>0</v>
      </c>
      <c r="T218">
        <f t="shared" si="44"/>
        <v>2.2857142857142856</v>
      </c>
      <c r="U218">
        <f t="shared" si="45"/>
        <v>2.2857142857142856</v>
      </c>
      <c r="V218">
        <f t="shared" si="46"/>
        <v>14.186459261085549</v>
      </c>
      <c r="W218" s="4" t="b">
        <f t="shared" si="47"/>
        <v>0</v>
      </c>
      <c r="X218" s="4" t="b">
        <f t="shared" si="48"/>
        <v>0</v>
      </c>
    </row>
    <row r="219" spans="2:24" x14ac:dyDescent="0.2">
      <c r="B219" t="s">
        <v>252</v>
      </c>
      <c r="C219" t="s">
        <v>253</v>
      </c>
      <c r="E219" t="str">
        <f t="shared" si="38"/>
        <v>FreeMarket</v>
      </c>
      <c r="F219">
        <v>0</v>
      </c>
      <c r="G219">
        <v>0</v>
      </c>
      <c r="H219">
        <f t="shared" si="39"/>
        <v>0</v>
      </c>
      <c r="I219">
        <f t="shared" si="40"/>
        <v>1</v>
      </c>
      <c r="J219">
        <v>0</v>
      </c>
      <c r="K219">
        <f t="shared" si="49"/>
        <v>0</v>
      </c>
      <c r="L219">
        <v>218</v>
      </c>
      <c r="M219">
        <v>1</v>
      </c>
      <c r="N219">
        <v>218</v>
      </c>
      <c r="O219">
        <v>1</v>
      </c>
      <c r="P219">
        <v>218</v>
      </c>
      <c r="Q219">
        <f t="shared" si="41"/>
        <v>0</v>
      </c>
      <c r="R219" t="b">
        <f t="shared" si="42"/>
        <v>0</v>
      </c>
      <c r="S219" t="b">
        <f t="shared" si="43"/>
        <v>0</v>
      </c>
      <c r="T219">
        <f t="shared" si="44"/>
        <v>2.2752293577981653</v>
      </c>
      <c r="U219">
        <f t="shared" si="45"/>
        <v>2.2752293577981653</v>
      </c>
      <c r="V219">
        <f t="shared" si="46"/>
        <v>14.121383759887911</v>
      </c>
      <c r="W219" s="4" t="b">
        <f t="shared" si="47"/>
        <v>0</v>
      </c>
      <c r="X219" s="4" t="b">
        <f t="shared" si="48"/>
        <v>0</v>
      </c>
    </row>
    <row r="220" spans="2:24" x14ac:dyDescent="0.2">
      <c r="B220" t="s">
        <v>262</v>
      </c>
      <c r="C220" t="s">
        <v>263</v>
      </c>
      <c r="E220" t="str">
        <f t="shared" si="38"/>
        <v>CryptoCoins</v>
      </c>
      <c r="F220">
        <v>0</v>
      </c>
      <c r="G220">
        <v>0</v>
      </c>
      <c r="H220">
        <f t="shared" si="39"/>
        <v>0</v>
      </c>
      <c r="I220">
        <f t="shared" si="40"/>
        <v>1</v>
      </c>
      <c r="J220">
        <v>0</v>
      </c>
      <c r="K220">
        <f t="shared" si="49"/>
        <v>0</v>
      </c>
      <c r="L220">
        <v>219</v>
      </c>
      <c r="M220">
        <v>1</v>
      </c>
      <c r="N220">
        <v>219</v>
      </c>
      <c r="O220">
        <v>1</v>
      </c>
      <c r="P220">
        <v>219</v>
      </c>
      <c r="Q220">
        <f t="shared" si="41"/>
        <v>0</v>
      </c>
      <c r="R220" t="b">
        <f t="shared" si="42"/>
        <v>0</v>
      </c>
      <c r="S220" t="b">
        <f t="shared" si="43"/>
        <v>0</v>
      </c>
      <c r="T220">
        <f t="shared" si="44"/>
        <v>2.2648401826484017</v>
      </c>
      <c r="U220">
        <f t="shared" si="45"/>
        <v>2.2648401826484017</v>
      </c>
      <c r="V220">
        <f t="shared" si="46"/>
        <v>14.056902555504859</v>
      </c>
      <c r="W220" s="4" t="b">
        <f t="shared" si="47"/>
        <v>0</v>
      </c>
      <c r="X220" s="4" t="b">
        <f t="shared" si="48"/>
        <v>0</v>
      </c>
    </row>
    <row r="221" spans="2:24" x14ac:dyDescent="0.2">
      <c r="B221" t="s">
        <v>268</v>
      </c>
      <c r="C221" t="s">
        <v>268</v>
      </c>
      <c r="E221" t="str">
        <f t="shared" si="38"/>
        <v>ATOMIC</v>
      </c>
      <c r="F221">
        <v>0</v>
      </c>
      <c r="G221">
        <v>0</v>
      </c>
      <c r="H221">
        <f t="shared" si="39"/>
        <v>0</v>
      </c>
      <c r="I221">
        <f t="shared" si="40"/>
        <v>1</v>
      </c>
      <c r="J221">
        <v>0</v>
      </c>
      <c r="K221">
        <f t="shared" si="49"/>
        <v>0</v>
      </c>
      <c r="L221">
        <v>220</v>
      </c>
      <c r="M221">
        <v>1</v>
      </c>
      <c r="N221">
        <v>220</v>
      </c>
      <c r="O221">
        <v>1</v>
      </c>
      <c r="P221">
        <v>220</v>
      </c>
      <c r="Q221">
        <f t="shared" si="41"/>
        <v>0</v>
      </c>
      <c r="R221" t="b">
        <f t="shared" si="42"/>
        <v>0</v>
      </c>
      <c r="S221" t="b">
        <f t="shared" si="43"/>
        <v>0</v>
      </c>
      <c r="T221">
        <f t="shared" si="44"/>
        <v>2.2545454545454544</v>
      </c>
      <c r="U221">
        <f t="shared" si="45"/>
        <v>2.2545454545454544</v>
      </c>
      <c r="V221">
        <f t="shared" si="46"/>
        <v>13.993007543888927</v>
      </c>
      <c r="W221" s="4" t="b">
        <f t="shared" si="47"/>
        <v>0</v>
      </c>
      <c r="X221" s="4" t="b">
        <f t="shared" si="48"/>
        <v>0</v>
      </c>
    </row>
    <row r="222" spans="2:24" x14ac:dyDescent="0.2">
      <c r="B222" t="s">
        <v>269</v>
      </c>
      <c r="C222" t="s">
        <v>270</v>
      </c>
      <c r="E222" t="str">
        <f t="shared" si="38"/>
        <v>Node</v>
      </c>
      <c r="F222">
        <v>0</v>
      </c>
      <c r="G222">
        <v>0</v>
      </c>
      <c r="H222">
        <f t="shared" si="39"/>
        <v>0</v>
      </c>
      <c r="I222">
        <f t="shared" si="40"/>
        <v>1</v>
      </c>
      <c r="J222">
        <v>0</v>
      </c>
      <c r="K222">
        <f t="shared" si="49"/>
        <v>0</v>
      </c>
      <c r="L222">
        <v>221</v>
      </c>
      <c r="M222">
        <v>1</v>
      </c>
      <c r="N222">
        <v>221</v>
      </c>
      <c r="O222">
        <v>1</v>
      </c>
      <c r="P222">
        <v>221</v>
      </c>
      <c r="Q222">
        <f t="shared" si="41"/>
        <v>0</v>
      </c>
      <c r="R222" t="b">
        <f t="shared" si="42"/>
        <v>0</v>
      </c>
      <c r="S222" t="b">
        <f t="shared" si="43"/>
        <v>0</v>
      </c>
      <c r="T222">
        <f t="shared" si="44"/>
        <v>2.244343891402715</v>
      </c>
      <c r="U222">
        <f t="shared" si="45"/>
        <v>2.244343891402715</v>
      </c>
      <c r="V222">
        <f t="shared" si="46"/>
        <v>13.929690767672236</v>
      </c>
      <c r="W222" s="4" t="b">
        <f t="shared" si="47"/>
        <v>0</v>
      </c>
      <c r="X222" s="4" t="b">
        <f t="shared" si="48"/>
        <v>0</v>
      </c>
    </row>
    <row r="223" spans="2:24" x14ac:dyDescent="0.2">
      <c r="B223" t="s">
        <v>271</v>
      </c>
      <c r="C223" t="s">
        <v>272</v>
      </c>
      <c r="E223" t="str">
        <f t="shared" si="38"/>
        <v>ltc2nXt</v>
      </c>
      <c r="F223">
        <v>0</v>
      </c>
      <c r="G223">
        <v>0</v>
      </c>
      <c r="H223">
        <f t="shared" si="39"/>
        <v>0</v>
      </c>
      <c r="I223">
        <f t="shared" si="40"/>
        <v>1</v>
      </c>
      <c r="J223">
        <v>0</v>
      </c>
      <c r="K223">
        <f t="shared" si="49"/>
        <v>0</v>
      </c>
      <c r="L223">
        <v>222</v>
      </c>
      <c r="M223">
        <v>1</v>
      </c>
      <c r="N223">
        <v>222</v>
      </c>
      <c r="O223">
        <v>1</v>
      </c>
      <c r="P223">
        <v>222</v>
      </c>
      <c r="Q223">
        <f t="shared" si="41"/>
        <v>0</v>
      </c>
      <c r="R223" t="b">
        <f t="shared" si="42"/>
        <v>0</v>
      </c>
      <c r="S223" t="b">
        <f t="shared" si="43"/>
        <v>0</v>
      </c>
      <c r="T223">
        <f t="shared" si="44"/>
        <v>2.2342342342342341</v>
      </c>
      <c r="U223">
        <f t="shared" si="45"/>
        <v>2.2342342342342341</v>
      </c>
      <c r="V223">
        <f t="shared" si="46"/>
        <v>13.866944412862901</v>
      </c>
      <c r="W223" s="4" t="b">
        <f t="shared" si="47"/>
        <v>0</v>
      </c>
      <c r="X223" s="4" t="b">
        <f t="shared" si="48"/>
        <v>0</v>
      </c>
    </row>
    <row r="224" spans="2:24" x14ac:dyDescent="0.2">
      <c r="B224" t="s">
        <v>279</v>
      </c>
      <c r="C224" t="s">
        <v>280</v>
      </c>
      <c r="E224" t="str">
        <f t="shared" si="38"/>
        <v>FoldingCoin</v>
      </c>
      <c r="F224">
        <v>0</v>
      </c>
      <c r="G224">
        <v>0</v>
      </c>
      <c r="H224">
        <f t="shared" si="39"/>
        <v>0</v>
      </c>
      <c r="I224">
        <f t="shared" si="40"/>
        <v>1</v>
      </c>
      <c r="J224">
        <v>0</v>
      </c>
      <c r="K224">
        <f t="shared" si="49"/>
        <v>0</v>
      </c>
      <c r="L224">
        <v>223</v>
      </c>
      <c r="M224">
        <v>1</v>
      </c>
      <c r="N224">
        <v>223</v>
      </c>
      <c r="O224">
        <v>1</v>
      </c>
      <c r="P224">
        <v>223</v>
      </c>
      <c r="Q224">
        <f t="shared" si="41"/>
        <v>0</v>
      </c>
      <c r="R224" t="b">
        <f t="shared" si="42"/>
        <v>0</v>
      </c>
      <c r="S224" t="b">
        <f t="shared" si="43"/>
        <v>0</v>
      </c>
      <c r="T224">
        <f t="shared" si="44"/>
        <v>2.2242152466367715</v>
      </c>
      <c r="U224">
        <f t="shared" si="45"/>
        <v>2.2242152466367715</v>
      </c>
      <c r="V224">
        <f t="shared" si="46"/>
        <v>13.804760805630334</v>
      </c>
      <c r="W224" s="4" t="b">
        <f t="shared" si="47"/>
        <v>0</v>
      </c>
      <c r="X224" s="4" t="b">
        <f t="shared" si="48"/>
        <v>0</v>
      </c>
    </row>
    <row r="225" spans="2:24" x14ac:dyDescent="0.2">
      <c r="B225" t="s">
        <v>281</v>
      </c>
      <c r="C225" t="s">
        <v>281</v>
      </c>
      <c r="E225" t="str">
        <f t="shared" si="38"/>
        <v>MGW</v>
      </c>
      <c r="F225">
        <v>0</v>
      </c>
      <c r="G225">
        <v>0</v>
      </c>
      <c r="H225">
        <f t="shared" si="39"/>
        <v>0</v>
      </c>
      <c r="I225">
        <f t="shared" si="40"/>
        <v>1</v>
      </c>
      <c r="J225">
        <v>0</v>
      </c>
      <c r="K225">
        <f t="shared" si="49"/>
        <v>0</v>
      </c>
      <c r="L225">
        <v>224</v>
      </c>
      <c r="M225">
        <v>1</v>
      </c>
      <c r="N225">
        <v>224</v>
      </c>
      <c r="O225">
        <v>1</v>
      </c>
      <c r="P225">
        <v>224</v>
      </c>
      <c r="Q225">
        <f t="shared" si="41"/>
        <v>0</v>
      </c>
      <c r="R225" t="b">
        <f t="shared" si="42"/>
        <v>0</v>
      </c>
      <c r="S225" t="b">
        <f t="shared" si="43"/>
        <v>0</v>
      </c>
      <c r="T225">
        <f t="shared" si="44"/>
        <v>2.2142857142857144</v>
      </c>
      <c r="U225">
        <f t="shared" si="45"/>
        <v>2.2142857142857144</v>
      </c>
      <c r="V225">
        <f t="shared" si="46"/>
        <v>13.743132409176626</v>
      </c>
      <c r="W225" s="4" t="b">
        <f t="shared" si="47"/>
        <v>0</v>
      </c>
      <c r="X225" s="4" t="b">
        <f t="shared" si="48"/>
        <v>0</v>
      </c>
    </row>
    <row r="226" spans="2:24" x14ac:dyDescent="0.2">
      <c r="B226" t="s">
        <v>282</v>
      </c>
      <c r="C226" t="s">
        <v>283</v>
      </c>
      <c r="E226" t="str">
        <f t="shared" si="38"/>
        <v>Dogeparty</v>
      </c>
      <c r="F226">
        <v>0</v>
      </c>
      <c r="G226">
        <v>0</v>
      </c>
      <c r="H226">
        <f t="shared" si="39"/>
        <v>0</v>
      </c>
      <c r="I226">
        <f t="shared" si="40"/>
        <v>1</v>
      </c>
      <c r="J226">
        <v>0</v>
      </c>
      <c r="K226">
        <f t="shared" si="49"/>
        <v>0</v>
      </c>
      <c r="L226">
        <v>225</v>
      </c>
      <c r="M226">
        <v>1</v>
      </c>
      <c r="N226">
        <v>225</v>
      </c>
      <c r="O226">
        <v>1</v>
      </c>
      <c r="P226">
        <v>225</v>
      </c>
      <c r="Q226">
        <f t="shared" si="41"/>
        <v>0</v>
      </c>
      <c r="R226" t="b">
        <f t="shared" si="42"/>
        <v>0</v>
      </c>
      <c r="S226" t="b">
        <f t="shared" si="43"/>
        <v>0</v>
      </c>
      <c r="T226">
        <f t="shared" si="44"/>
        <v>2.2044444444444444</v>
      </c>
      <c r="U226">
        <f t="shared" si="45"/>
        <v>2.2044444444444444</v>
      </c>
      <c r="V226">
        <f t="shared" si="46"/>
        <v>13.682051820691397</v>
      </c>
      <c r="W226" s="4" t="b">
        <f t="shared" si="47"/>
        <v>0</v>
      </c>
      <c r="X226" s="4" t="b">
        <f t="shared" si="48"/>
        <v>0</v>
      </c>
    </row>
    <row r="227" spans="2:24" x14ac:dyDescent="0.2">
      <c r="B227" t="s">
        <v>284</v>
      </c>
      <c r="C227" t="s">
        <v>284</v>
      </c>
      <c r="E227" t="str">
        <f t="shared" si="38"/>
        <v>MMNXT</v>
      </c>
      <c r="F227">
        <v>0</v>
      </c>
      <c r="G227">
        <v>0</v>
      </c>
      <c r="H227">
        <f t="shared" si="39"/>
        <v>0</v>
      </c>
      <c r="I227">
        <f t="shared" si="40"/>
        <v>1</v>
      </c>
      <c r="J227">
        <v>0</v>
      </c>
      <c r="K227">
        <f t="shared" si="49"/>
        <v>0</v>
      </c>
      <c r="L227">
        <v>226</v>
      </c>
      <c r="M227">
        <v>1</v>
      </c>
      <c r="N227">
        <v>226</v>
      </c>
      <c r="O227">
        <v>1</v>
      </c>
      <c r="P227">
        <v>226</v>
      </c>
      <c r="Q227">
        <f t="shared" si="41"/>
        <v>0</v>
      </c>
      <c r="R227" t="b">
        <f t="shared" si="42"/>
        <v>0</v>
      </c>
      <c r="S227" t="b">
        <f t="shared" si="43"/>
        <v>0</v>
      </c>
      <c r="T227">
        <f t="shared" si="44"/>
        <v>2.1946902654867255</v>
      </c>
      <c r="U227">
        <f t="shared" si="45"/>
        <v>2.1946902654867255</v>
      </c>
      <c r="V227">
        <f t="shared" si="46"/>
        <v>13.621511768387451</v>
      </c>
      <c r="W227" s="4" t="b">
        <f t="shared" si="47"/>
        <v>0</v>
      </c>
      <c r="X227" s="4" t="b">
        <f t="shared" si="48"/>
        <v>0</v>
      </c>
    </row>
    <row r="228" spans="2:24" x14ac:dyDescent="0.2">
      <c r="B228" t="s">
        <v>285</v>
      </c>
      <c r="C228" t="s">
        <v>286</v>
      </c>
      <c r="E228" t="str">
        <f t="shared" si="38"/>
        <v>USDe</v>
      </c>
      <c r="F228">
        <v>0</v>
      </c>
      <c r="G228">
        <v>0</v>
      </c>
      <c r="H228">
        <f t="shared" si="39"/>
        <v>0</v>
      </c>
      <c r="I228">
        <f t="shared" si="40"/>
        <v>1</v>
      </c>
      <c r="J228">
        <v>0</v>
      </c>
      <c r="K228">
        <f t="shared" si="49"/>
        <v>0</v>
      </c>
      <c r="L228">
        <v>227</v>
      </c>
      <c r="M228">
        <v>1</v>
      </c>
      <c r="N228">
        <v>227</v>
      </c>
      <c r="O228">
        <v>1</v>
      </c>
      <c r="P228">
        <v>227</v>
      </c>
      <c r="Q228">
        <f t="shared" si="41"/>
        <v>0</v>
      </c>
      <c r="R228" t="b">
        <f t="shared" si="42"/>
        <v>0</v>
      </c>
      <c r="S228" t="b">
        <f t="shared" si="43"/>
        <v>0</v>
      </c>
      <c r="T228">
        <f t="shared" si="44"/>
        <v>2.1850220264317182</v>
      </c>
      <c r="U228">
        <f t="shared" si="45"/>
        <v>2.1850220264317182</v>
      </c>
      <c r="V228">
        <f t="shared" si="46"/>
        <v>13.561505108614821</v>
      </c>
      <c r="W228" s="4" t="b">
        <f t="shared" si="47"/>
        <v>0</v>
      </c>
      <c r="X228" s="4" t="b">
        <f t="shared" si="48"/>
        <v>0</v>
      </c>
    </row>
    <row r="229" spans="2:24" x14ac:dyDescent="0.2">
      <c r="B229" t="s">
        <v>287</v>
      </c>
      <c r="C229" t="s">
        <v>288</v>
      </c>
      <c r="E229" t="str">
        <f t="shared" si="38"/>
        <v>Crypti</v>
      </c>
      <c r="F229">
        <v>0</v>
      </c>
      <c r="G229">
        <v>0</v>
      </c>
      <c r="H229">
        <f t="shared" si="39"/>
        <v>0</v>
      </c>
      <c r="I229">
        <f t="shared" si="40"/>
        <v>1</v>
      </c>
      <c r="J229">
        <v>0</v>
      </c>
      <c r="K229">
        <f t="shared" si="49"/>
        <v>0</v>
      </c>
      <c r="L229">
        <v>228</v>
      </c>
      <c r="M229">
        <v>1</v>
      </c>
      <c r="N229">
        <v>228</v>
      </c>
      <c r="O229">
        <v>1</v>
      </c>
      <c r="P229">
        <v>228</v>
      </c>
      <c r="Q229">
        <f t="shared" si="41"/>
        <v>0</v>
      </c>
      <c r="R229" t="b">
        <f t="shared" si="42"/>
        <v>0</v>
      </c>
      <c r="S229" t="b">
        <f t="shared" si="43"/>
        <v>0</v>
      </c>
      <c r="T229">
        <f t="shared" si="44"/>
        <v>2.1754385964912282</v>
      </c>
      <c r="U229">
        <f t="shared" si="45"/>
        <v>2.1754385964912282</v>
      </c>
      <c r="V229">
        <f t="shared" si="46"/>
        <v>13.502024823050721</v>
      </c>
      <c r="W229" s="4" t="b">
        <f t="shared" si="47"/>
        <v>0</v>
      </c>
      <c r="X229" s="4" t="b">
        <f t="shared" si="48"/>
        <v>0</v>
      </c>
    </row>
    <row r="230" spans="2:24" x14ac:dyDescent="0.2">
      <c r="B230" t="s">
        <v>289</v>
      </c>
      <c r="C230" t="s">
        <v>290</v>
      </c>
      <c r="E230" t="str">
        <f t="shared" si="38"/>
        <v>NeoDICE</v>
      </c>
      <c r="F230">
        <v>0</v>
      </c>
      <c r="G230">
        <v>0</v>
      </c>
      <c r="H230">
        <f t="shared" si="39"/>
        <v>0</v>
      </c>
      <c r="I230">
        <f t="shared" si="40"/>
        <v>1</v>
      </c>
      <c r="J230">
        <v>0</v>
      </c>
      <c r="K230">
        <f t="shared" si="49"/>
        <v>0</v>
      </c>
      <c r="L230">
        <v>229</v>
      </c>
      <c r="M230">
        <v>1</v>
      </c>
      <c r="N230">
        <v>229</v>
      </c>
      <c r="O230">
        <v>1</v>
      </c>
      <c r="P230">
        <v>229</v>
      </c>
      <c r="Q230">
        <f t="shared" si="41"/>
        <v>0</v>
      </c>
      <c r="R230" t="b">
        <f t="shared" si="42"/>
        <v>0</v>
      </c>
      <c r="S230" t="b">
        <f t="shared" si="43"/>
        <v>0</v>
      </c>
      <c r="T230">
        <f t="shared" si="44"/>
        <v>2.1659388646288211</v>
      </c>
      <c r="U230">
        <f t="shared" si="45"/>
        <v>2.1659388646288211</v>
      </c>
      <c r="V230">
        <f t="shared" si="46"/>
        <v>13.443064015963163</v>
      </c>
      <c r="W230" s="4" t="b">
        <f t="shared" si="47"/>
        <v>0</v>
      </c>
      <c r="X230" s="4" t="b">
        <f t="shared" si="48"/>
        <v>0</v>
      </c>
    </row>
    <row r="231" spans="2:24" x14ac:dyDescent="0.2">
      <c r="B231" t="s">
        <v>291</v>
      </c>
      <c r="C231" t="s">
        <v>292</v>
      </c>
      <c r="E231" t="str">
        <f t="shared" si="38"/>
        <v>Devcoin</v>
      </c>
      <c r="F231">
        <v>0</v>
      </c>
      <c r="G231">
        <v>0</v>
      </c>
      <c r="H231">
        <f t="shared" si="39"/>
        <v>0</v>
      </c>
      <c r="I231">
        <f t="shared" si="40"/>
        <v>1</v>
      </c>
      <c r="J231">
        <v>0</v>
      </c>
      <c r="K231">
        <f t="shared" si="49"/>
        <v>0</v>
      </c>
      <c r="L231">
        <v>230</v>
      </c>
      <c r="M231">
        <v>1</v>
      </c>
      <c r="N231">
        <v>230</v>
      </c>
      <c r="O231">
        <v>1</v>
      </c>
      <c r="P231">
        <v>230</v>
      </c>
      <c r="Q231">
        <f t="shared" si="41"/>
        <v>0</v>
      </c>
      <c r="R231" t="b">
        <f t="shared" si="42"/>
        <v>0</v>
      </c>
      <c r="S231" t="b">
        <f t="shared" si="43"/>
        <v>0</v>
      </c>
      <c r="T231">
        <f t="shared" si="44"/>
        <v>2.1565217391304348</v>
      </c>
      <c r="U231">
        <f t="shared" si="45"/>
        <v>2.1565217391304348</v>
      </c>
      <c r="V231">
        <f t="shared" si="46"/>
        <v>13.38461591154593</v>
      </c>
      <c r="W231" s="4" t="b">
        <f t="shared" si="47"/>
        <v>0</v>
      </c>
      <c r="X231" s="4" t="b">
        <f t="shared" si="48"/>
        <v>0</v>
      </c>
    </row>
    <row r="232" spans="2:24" x14ac:dyDescent="0.2">
      <c r="B232" t="s">
        <v>295</v>
      </c>
      <c r="C232" t="s">
        <v>296</v>
      </c>
      <c r="E232" t="str">
        <f t="shared" si="38"/>
        <v>Bithaus</v>
      </c>
      <c r="F232">
        <v>0</v>
      </c>
      <c r="G232">
        <v>0</v>
      </c>
      <c r="H232">
        <f t="shared" si="39"/>
        <v>0</v>
      </c>
      <c r="I232">
        <f t="shared" si="40"/>
        <v>1</v>
      </c>
      <c r="J232">
        <v>0</v>
      </c>
      <c r="K232">
        <f t="shared" si="49"/>
        <v>0</v>
      </c>
      <c r="L232">
        <v>231</v>
      </c>
      <c r="M232">
        <v>1</v>
      </c>
      <c r="N232">
        <v>231</v>
      </c>
      <c r="O232">
        <v>1</v>
      </c>
      <c r="P232">
        <v>231</v>
      </c>
      <c r="Q232">
        <f t="shared" si="41"/>
        <v>0</v>
      </c>
      <c r="R232" t="b">
        <f t="shared" si="42"/>
        <v>0</v>
      </c>
      <c r="S232" t="b">
        <f t="shared" si="43"/>
        <v>0</v>
      </c>
      <c r="T232">
        <f t="shared" si="44"/>
        <v>2.1471861471861473</v>
      </c>
      <c r="U232">
        <f t="shared" si="45"/>
        <v>2.1471861471861473</v>
      </c>
      <c r="V232">
        <f t="shared" si="46"/>
        <v>13.32667385132279</v>
      </c>
      <c r="W232" s="4" t="b">
        <f t="shared" si="47"/>
        <v>0</v>
      </c>
      <c r="X232" s="4" t="b">
        <f t="shared" si="48"/>
        <v>0</v>
      </c>
    </row>
    <row r="233" spans="2:24" x14ac:dyDescent="0.2">
      <c r="B233" t="s">
        <v>297</v>
      </c>
      <c r="C233" t="s">
        <v>298</v>
      </c>
      <c r="E233" t="str">
        <f t="shared" si="38"/>
        <v>CannaCoin</v>
      </c>
      <c r="F233">
        <v>0</v>
      </c>
      <c r="G233">
        <v>0</v>
      </c>
      <c r="H233">
        <f t="shared" si="39"/>
        <v>0</v>
      </c>
      <c r="I233">
        <f t="shared" si="40"/>
        <v>1</v>
      </c>
      <c r="J233">
        <v>0</v>
      </c>
      <c r="K233">
        <f t="shared" si="49"/>
        <v>0</v>
      </c>
      <c r="L233">
        <v>232</v>
      </c>
      <c r="M233">
        <v>1</v>
      </c>
      <c r="N233">
        <v>232</v>
      </c>
      <c r="O233">
        <v>1</v>
      </c>
      <c r="P233">
        <v>232</v>
      </c>
      <c r="Q233">
        <f t="shared" si="41"/>
        <v>0</v>
      </c>
      <c r="R233" t="b">
        <f t="shared" si="42"/>
        <v>0</v>
      </c>
      <c r="S233" t="b">
        <f t="shared" si="43"/>
        <v>0</v>
      </c>
      <c r="T233">
        <f t="shared" si="44"/>
        <v>2.1379310344827589</v>
      </c>
      <c r="U233">
        <f t="shared" si="45"/>
        <v>2.1379310344827589</v>
      </c>
      <c r="V233">
        <f t="shared" si="46"/>
        <v>13.269231291618812</v>
      </c>
      <c r="W233" s="4" t="b">
        <f t="shared" si="47"/>
        <v>0</v>
      </c>
      <c r="X233" s="4" t="b">
        <f t="shared" si="48"/>
        <v>0</v>
      </c>
    </row>
    <row r="234" spans="2:24" x14ac:dyDescent="0.2">
      <c r="B234" t="s">
        <v>301</v>
      </c>
      <c r="C234" t="s">
        <v>302</v>
      </c>
      <c r="E234" t="str">
        <f t="shared" si="38"/>
        <v>FIMKrypto</v>
      </c>
      <c r="F234">
        <v>0</v>
      </c>
      <c r="G234">
        <v>0</v>
      </c>
      <c r="H234">
        <f t="shared" si="39"/>
        <v>0</v>
      </c>
      <c r="I234">
        <f t="shared" si="40"/>
        <v>1</v>
      </c>
      <c r="J234">
        <v>0</v>
      </c>
      <c r="K234">
        <f t="shared" si="49"/>
        <v>0</v>
      </c>
      <c r="L234">
        <v>233</v>
      </c>
      <c r="M234">
        <v>1</v>
      </c>
      <c r="N234">
        <v>233</v>
      </c>
      <c r="O234">
        <v>1</v>
      </c>
      <c r="P234">
        <v>233</v>
      </c>
      <c r="Q234">
        <f t="shared" si="41"/>
        <v>0</v>
      </c>
      <c r="R234" t="b">
        <f t="shared" si="42"/>
        <v>0</v>
      </c>
      <c r="S234" t="b">
        <f t="shared" si="43"/>
        <v>0</v>
      </c>
      <c r="T234">
        <f t="shared" si="44"/>
        <v>2.1287553648068669</v>
      </c>
      <c r="U234">
        <f t="shared" si="45"/>
        <v>2.1287553648068669</v>
      </c>
      <c r="V234">
        <f t="shared" si="46"/>
        <v>13.212281801096841</v>
      </c>
      <c r="W234" s="4" t="b">
        <f t="shared" si="47"/>
        <v>0</v>
      </c>
      <c r="X234" s="4" t="b">
        <f t="shared" si="48"/>
        <v>0</v>
      </c>
    </row>
    <row r="235" spans="2:24" x14ac:dyDescent="0.2">
      <c r="B235" t="s">
        <v>303</v>
      </c>
      <c r="C235" t="s">
        <v>304</v>
      </c>
      <c r="E235" t="str">
        <f t="shared" si="38"/>
        <v>Sync</v>
      </c>
      <c r="F235">
        <v>0</v>
      </c>
      <c r="G235">
        <v>0</v>
      </c>
      <c r="H235">
        <f t="shared" si="39"/>
        <v>0</v>
      </c>
      <c r="I235">
        <f t="shared" si="40"/>
        <v>1</v>
      </c>
      <c r="J235">
        <v>0</v>
      </c>
      <c r="K235">
        <f t="shared" si="49"/>
        <v>0</v>
      </c>
      <c r="L235">
        <v>234</v>
      </c>
      <c r="M235">
        <v>1</v>
      </c>
      <c r="N235">
        <v>234</v>
      </c>
      <c r="O235">
        <v>1</v>
      </c>
      <c r="P235">
        <v>234</v>
      </c>
      <c r="Q235">
        <f t="shared" si="41"/>
        <v>0</v>
      </c>
      <c r="R235" t="b">
        <f t="shared" si="42"/>
        <v>0</v>
      </c>
      <c r="S235" t="b">
        <f t="shared" si="43"/>
        <v>0</v>
      </c>
      <c r="T235">
        <f t="shared" si="44"/>
        <v>2.1196581196581197</v>
      </c>
      <c r="U235">
        <f t="shared" si="45"/>
        <v>2.1196581196581197</v>
      </c>
      <c r="V235">
        <f t="shared" si="46"/>
        <v>13.155819058357112</v>
      </c>
      <c r="W235" s="4" t="b">
        <f t="shared" si="47"/>
        <v>0</v>
      </c>
      <c r="X235" s="4" t="b">
        <f t="shared" si="48"/>
        <v>0</v>
      </c>
    </row>
    <row r="236" spans="2:24" x14ac:dyDescent="0.2">
      <c r="B236" t="s">
        <v>305</v>
      </c>
      <c r="C236" t="s">
        <v>306</v>
      </c>
      <c r="E236" t="str">
        <f t="shared" si="38"/>
        <v>World Trade Funds</v>
      </c>
      <c r="F236">
        <v>0</v>
      </c>
      <c r="G236">
        <v>0</v>
      </c>
      <c r="H236">
        <f t="shared" si="39"/>
        <v>0</v>
      </c>
      <c r="I236">
        <f t="shared" si="40"/>
        <v>1</v>
      </c>
      <c r="J236">
        <v>0</v>
      </c>
      <c r="K236">
        <f t="shared" si="49"/>
        <v>0</v>
      </c>
      <c r="L236">
        <v>235</v>
      </c>
      <c r="M236">
        <v>1</v>
      </c>
      <c r="N236">
        <v>235</v>
      </c>
      <c r="O236">
        <v>1</v>
      </c>
      <c r="P236">
        <v>235</v>
      </c>
      <c r="Q236">
        <f t="shared" si="41"/>
        <v>0</v>
      </c>
      <c r="R236" t="b">
        <f t="shared" si="42"/>
        <v>0</v>
      </c>
      <c r="S236" t="b">
        <f t="shared" si="43"/>
        <v>0</v>
      </c>
      <c r="T236">
        <f t="shared" si="44"/>
        <v>2.1106382978723404</v>
      </c>
      <c r="U236">
        <f t="shared" si="45"/>
        <v>2.1106382978723404</v>
      </c>
      <c r="V236">
        <f t="shared" si="46"/>
        <v>13.099836849598145</v>
      </c>
      <c r="W236" s="4" t="b">
        <f t="shared" si="47"/>
        <v>0</v>
      </c>
      <c r="X236" s="4" t="b">
        <f t="shared" si="48"/>
        <v>0</v>
      </c>
    </row>
    <row r="237" spans="2:24" x14ac:dyDescent="0.2">
      <c r="B237" t="s">
        <v>309</v>
      </c>
      <c r="C237" t="s">
        <v>310</v>
      </c>
      <c r="E237" t="str">
        <f t="shared" si="38"/>
        <v>GlowShares</v>
      </c>
      <c r="F237">
        <v>0</v>
      </c>
      <c r="G237">
        <v>0</v>
      </c>
      <c r="H237">
        <f t="shared" si="39"/>
        <v>0</v>
      </c>
      <c r="I237">
        <f t="shared" si="40"/>
        <v>1</v>
      </c>
      <c r="J237">
        <v>0</v>
      </c>
      <c r="K237">
        <f t="shared" si="49"/>
        <v>0</v>
      </c>
      <c r="L237">
        <v>236</v>
      </c>
      <c r="M237">
        <v>1</v>
      </c>
      <c r="N237">
        <v>236</v>
      </c>
      <c r="O237">
        <v>1</v>
      </c>
      <c r="P237">
        <v>236</v>
      </c>
      <c r="Q237">
        <f t="shared" si="41"/>
        <v>0</v>
      </c>
      <c r="R237" t="b">
        <f t="shared" si="42"/>
        <v>0</v>
      </c>
      <c r="S237" t="b">
        <f t="shared" si="43"/>
        <v>0</v>
      </c>
      <c r="T237">
        <f t="shared" si="44"/>
        <v>2.101694915254237</v>
      </c>
      <c r="U237">
        <f t="shared" si="45"/>
        <v>2.101694915254237</v>
      </c>
      <c r="V237">
        <f t="shared" si="46"/>
        <v>13.044329066337134</v>
      </c>
      <c r="W237" s="4" t="b">
        <f t="shared" si="47"/>
        <v>0</v>
      </c>
      <c r="X237" s="4" t="b">
        <f t="shared" si="48"/>
        <v>0</v>
      </c>
    </row>
    <row r="238" spans="2:24" x14ac:dyDescent="0.2">
      <c r="B238" t="s">
        <v>313</v>
      </c>
      <c r="C238" t="s">
        <v>314</v>
      </c>
      <c r="E238" t="str">
        <f t="shared" si="38"/>
        <v>ClearingHouse</v>
      </c>
      <c r="F238">
        <v>0</v>
      </c>
      <c r="G238">
        <v>0</v>
      </c>
      <c r="H238">
        <f t="shared" si="39"/>
        <v>0</v>
      </c>
      <c r="I238">
        <f t="shared" si="40"/>
        <v>1</v>
      </c>
      <c r="J238">
        <v>0</v>
      </c>
      <c r="K238">
        <f t="shared" si="49"/>
        <v>0</v>
      </c>
      <c r="L238">
        <v>237</v>
      </c>
      <c r="M238">
        <v>1</v>
      </c>
      <c r="N238">
        <v>237</v>
      </c>
      <c r="O238">
        <v>1</v>
      </c>
      <c r="P238">
        <v>237</v>
      </c>
      <c r="Q238">
        <f t="shared" si="41"/>
        <v>0</v>
      </c>
      <c r="R238" t="b">
        <f t="shared" si="42"/>
        <v>0</v>
      </c>
      <c r="S238" t="b">
        <f t="shared" si="43"/>
        <v>0</v>
      </c>
      <c r="T238">
        <f t="shared" si="44"/>
        <v>2.092827004219409</v>
      </c>
      <c r="U238">
        <f t="shared" si="45"/>
        <v>2.092827004219409</v>
      </c>
      <c r="V238">
        <f t="shared" si="46"/>
        <v>12.989289703188033</v>
      </c>
      <c r="W238" s="4" t="b">
        <f t="shared" si="47"/>
        <v>0</v>
      </c>
      <c r="X238" s="4" t="b">
        <f t="shared" si="48"/>
        <v>0</v>
      </c>
    </row>
    <row r="239" spans="2:24" x14ac:dyDescent="0.2">
      <c r="B239" t="s">
        <v>317</v>
      </c>
      <c r="C239" t="s">
        <v>318</v>
      </c>
      <c r="E239" t="str">
        <f t="shared" si="38"/>
        <v>NautilusCoin</v>
      </c>
      <c r="F239">
        <v>0</v>
      </c>
      <c r="G239">
        <v>0</v>
      </c>
      <c r="H239">
        <f t="shared" si="39"/>
        <v>0</v>
      </c>
      <c r="I239">
        <f t="shared" si="40"/>
        <v>1</v>
      </c>
      <c r="J239">
        <v>0</v>
      </c>
      <c r="K239">
        <f t="shared" si="49"/>
        <v>0</v>
      </c>
      <c r="L239">
        <v>238</v>
      </c>
      <c r="M239">
        <v>1</v>
      </c>
      <c r="N239">
        <v>238</v>
      </c>
      <c r="O239">
        <v>1</v>
      </c>
      <c r="P239">
        <v>238</v>
      </c>
      <c r="Q239">
        <f t="shared" si="41"/>
        <v>0</v>
      </c>
      <c r="R239" t="b">
        <f t="shared" si="42"/>
        <v>0</v>
      </c>
      <c r="S239" t="b">
        <f t="shared" si="43"/>
        <v>0</v>
      </c>
      <c r="T239">
        <f t="shared" si="44"/>
        <v>2.0840336134453779</v>
      </c>
      <c r="U239">
        <f t="shared" si="45"/>
        <v>2.0840336134453779</v>
      </c>
      <c r="V239">
        <f t="shared" si="46"/>
        <v>12.934712855695647</v>
      </c>
      <c r="W239" s="4" t="b">
        <f t="shared" si="47"/>
        <v>0</v>
      </c>
      <c r="X239" s="4" t="b">
        <f t="shared" si="48"/>
        <v>0</v>
      </c>
    </row>
    <row r="240" spans="2:24" x14ac:dyDescent="0.2">
      <c r="B240" t="s">
        <v>319</v>
      </c>
      <c r="C240" t="s">
        <v>320</v>
      </c>
      <c r="E240" t="str">
        <f t="shared" si="38"/>
        <v>MozzShare</v>
      </c>
      <c r="F240">
        <v>0</v>
      </c>
      <c r="G240">
        <v>0</v>
      </c>
      <c r="H240">
        <f t="shared" si="39"/>
        <v>0</v>
      </c>
      <c r="I240">
        <f t="shared" si="40"/>
        <v>1</v>
      </c>
      <c r="J240">
        <v>0</v>
      </c>
      <c r="K240">
        <f t="shared" si="49"/>
        <v>0</v>
      </c>
      <c r="L240">
        <v>239</v>
      </c>
      <c r="M240">
        <v>1</v>
      </c>
      <c r="N240">
        <v>239</v>
      </c>
      <c r="O240">
        <v>1</v>
      </c>
      <c r="P240">
        <v>239</v>
      </c>
      <c r="Q240">
        <f t="shared" si="41"/>
        <v>0</v>
      </c>
      <c r="R240" t="b">
        <f t="shared" si="42"/>
        <v>0</v>
      </c>
      <c r="S240" t="b">
        <f t="shared" si="43"/>
        <v>0</v>
      </c>
      <c r="T240">
        <f t="shared" si="44"/>
        <v>2.0753138075313808</v>
      </c>
      <c r="U240">
        <f t="shared" si="45"/>
        <v>2.0753138075313808</v>
      </c>
      <c r="V240">
        <f t="shared" si="46"/>
        <v>12.880592718224118</v>
      </c>
      <c r="W240" s="4" t="b">
        <f t="shared" si="47"/>
        <v>0</v>
      </c>
      <c r="X240" s="4" t="b">
        <f t="shared" si="48"/>
        <v>0</v>
      </c>
    </row>
    <row r="241" spans="2:24" x14ac:dyDescent="0.2">
      <c r="B241" t="s">
        <v>325</v>
      </c>
      <c r="C241" t="s">
        <v>326</v>
      </c>
      <c r="E241" t="str">
        <f t="shared" si="38"/>
        <v>Dorcs</v>
      </c>
      <c r="F241">
        <v>0</v>
      </c>
      <c r="G241">
        <v>0</v>
      </c>
      <c r="H241">
        <f t="shared" si="39"/>
        <v>0</v>
      </c>
      <c r="I241">
        <f t="shared" si="40"/>
        <v>1</v>
      </c>
      <c r="J241">
        <v>0</v>
      </c>
      <c r="K241">
        <f t="shared" si="49"/>
        <v>0</v>
      </c>
      <c r="L241">
        <v>240</v>
      </c>
      <c r="M241">
        <v>1</v>
      </c>
      <c r="N241">
        <v>240</v>
      </c>
      <c r="O241">
        <v>1</v>
      </c>
      <c r="P241">
        <v>240</v>
      </c>
      <c r="Q241">
        <f t="shared" si="41"/>
        <v>0</v>
      </c>
      <c r="R241" t="b">
        <f t="shared" si="42"/>
        <v>0</v>
      </c>
      <c r="S241" t="b">
        <f t="shared" si="43"/>
        <v>0</v>
      </c>
      <c r="T241">
        <f t="shared" si="44"/>
        <v>2.0666666666666664</v>
      </c>
      <c r="U241">
        <f t="shared" si="45"/>
        <v>2.0666666666666664</v>
      </c>
      <c r="V241">
        <f t="shared" si="46"/>
        <v>12.826923581898182</v>
      </c>
      <c r="W241" s="4" t="b">
        <f t="shared" si="47"/>
        <v>0</v>
      </c>
      <c r="X241" s="4" t="b">
        <f t="shared" si="48"/>
        <v>0</v>
      </c>
    </row>
    <row r="242" spans="2:24" x14ac:dyDescent="0.2">
      <c r="B242" t="s">
        <v>327</v>
      </c>
      <c r="C242" t="s">
        <v>328</v>
      </c>
      <c r="E242" t="str">
        <f t="shared" si="38"/>
        <v>UnionCoin</v>
      </c>
      <c r="F242">
        <v>0</v>
      </c>
      <c r="G242">
        <v>0</v>
      </c>
      <c r="H242">
        <f t="shared" si="39"/>
        <v>0</v>
      </c>
      <c r="I242">
        <f t="shared" si="40"/>
        <v>1</v>
      </c>
      <c r="J242">
        <v>0</v>
      </c>
      <c r="K242">
        <f t="shared" si="49"/>
        <v>0</v>
      </c>
      <c r="L242">
        <v>241</v>
      </c>
      <c r="M242">
        <v>1</v>
      </c>
      <c r="N242">
        <v>241</v>
      </c>
      <c r="O242">
        <v>1</v>
      </c>
      <c r="P242">
        <v>241</v>
      </c>
      <c r="Q242">
        <f t="shared" si="41"/>
        <v>0</v>
      </c>
      <c r="R242" t="b">
        <f t="shared" si="42"/>
        <v>0</v>
      </c>
      <c r="S242" t="b">
        <f t="shared" si="43"/>
        <v>0</v>
      </c>
      <c r="T242">
        <f t="shared" si="44"/>
        <v>2.0580912863070537</v>
      </c>
      <c r="U242">
        <f t="shared" si="45"/>
        <v>2.0580912863070537</v>
      </c>
      <c r="V242">
        <f t="shared" si="46"/>
        <v>12.773699832595701</v>
      </c>
      <c r="W242" s="4" t="b">
        <f t="shared" si="47"/>
        <v>0</v>
      </c>
      <c r="X242" s="4" t="b">
        <f t="shared" si="48"/>
        <v>0</v>
      </c>
    </row>
    <row r="243" spans="2:24" x14ac:dyDescent="0.2">
      <c r="B243" t="s">
        <v>331</v>
      </c>
      <c r="C243" t="s">
        <v>332</v>
      </c>
      <c r="E243" t="str">
        <f t="shared" si="38"/>
        <v>Horizon</v>
      </c>
      <c r="F243">
        <v>0</v>
      </c>
      <c r="G243">
        <v>0</v>
      </c>
      <c r="H243">
        <f t="shared" si="39"/>
        <v>0</v>
      </c>
      <c r="I243">
        <f t="shared" si="40"/>
        <v>1</v>
      </c>
      <c r="J243">
        <v>0</v>
      </c>
      <c r="K243">
        <f t="shared" si="49"/>
        <v>0</v>
      </c>
      <c r="L243">
        <v>242</v>
      </c>
      <c r="M243">
        <v>1</v>
      </c>
      <c r="N243">
        <v>242</v>
      </c>
      <c r="O243">
        <v>1</v>
      </c>
      <c r="P243">
        <v>242</v>
      </c>
      <c r="Q243">
        <f t="shared" si="41"/>
        <v>0</v>
      </c>
      <c r="R243" t="b">
        <f t="shared" si="42"/>
        <v>0</v>
      </c>
      <c r="S243" t="b">
        <f t="shared" si="43"/>
        <v>0</v>
      </c>
      <c r="T243">
        <f t="shared" si="44"/>
        <v>2.049586776859504</v>
      </c>
      <c r="U243">
        <f t="shared" si="45"/>
        <v>2.049586776859504</v>
      </c>
      <c r="V243">
        <f t="shared" si="46"/>
        <v>12.720915948989933</v>
      </c>
      <c r="W243" s="4" t="b">
        <f t="shared" si="47"/>
        <v>0</v>
      </c>
      <c r="X243" s="4" t="b">
        <f t="shared" si="48"/>
        <v>0</v>
      </c>
    </row>
    <row r="244" spans="2:24" x14ac:dyDescent="0.2">
      <c r="B244" t="s">
        <v>333</v>
      </c>
      <c r="C244" t="s">
        <v>334</v>
      </c>
      <c r="E244" t="str">
        <f t="shared" si="38"/>
        <v>BearMining</v>
      </c>
      <c r="F244">
        <v>0</v>
      </c>
      <c r="G244">
        <v>0</v>
      </c>
      <c r="H244">
        <f t="shared" si="39"/>
        <v>0</v>
      </c>
      <c r="I244">
        <f t="shared" si="40"/>
        <v>1</v>
      </c>
      <c r="J244">
        <v>0</v>
      </c>
      <c r="K244">
        <f t="shared" si="49"/>
        <v>0</v>
      </c>
      <c r="L244">
        <v>243</v>
      </c>
      <c r="M244">
        <v>1</v>
      </c>
      <c r="N244">
        <v>243</v>
      </c>
      <c r="O244">
        <v>1</v>
      </c>
      <c r="P244">
        <v>243</v>
      </c>
      <c r="Q244">
        <f t="shared" si="41"/>
        <v>0</v>
      </c>
      <c r="R244" t="b">
        <f t="shared" si="42"/>
        <v>0</v>
      </c>
      <c r="S244" t="b">
        <f t="shared" si="43"/>
        <v>0</v>
      </c>
      <c r="T244">
        <f t="shared" si="44"/>
        <v>2.0411522633744856</v>
      </c>
      <c r="U244">
        <f t="shared" si="45"/>
        <v>2.0411522633744856</v>
      </c>
      <c r="V244">
        <f t="shared" si="46"/>
        <v>12.668566500640182</v>
      </c>
      <c r="W244" s="4" t="b">
        <f t="shared" si="47"/>
        <v>0</v>
      </c>
      <c r="X244" s="4" t="b">
        <f t="shared" si="48"/>
        <v>0</v>
      </c>
    </row>
    <row r="245" spans="2:24" x14ac:dyDescent="0.2">
      <c r="B245" t="s">
        <v>335</v>
      </c>
      <c r="C245" t="s">
        <v>336</v>
      </c>
      <c r="E245" t="str">
        <f t="shared" si="38"/>
        <v>HRNXTPool</v>
      </c>
      <c r="F245">
        <v>0</v>
      </c>
      <c r="G245">
        <v>0</v>
      </c>
      <c r="H245">
        <f t="shared" si="39"/>
        <v>0</v>
      </c>
      <c r="I245">
        <f t="shared" si="40"/>
        <v>1</v>
      </c>
      <c r="J245">
        <v>0</v>
      </c>
      <c r="K245">
        <f t="shared" si="49"/>
        <v>0</v>
      </c>
      <c r="L245">
        <v>244</v>
      </c>
      <c r="M245">
        <v>1</v>
      </c>
      <c r="N245">
        <v>244</v>
      </c>
      <c r="O245">
        <v>1</v>
      </c>
      <c r="P245">
        <v>244</v>
      </c>
      <c r="Q245">
        <f t="shared" si="41"/>
        <v>0</v>
      </c>
      <c r="R245" t="b">
        <f t="shared" si="42"/>
        <v>0</v>
      </c>
      <c r="S245" t="b">
        <f t="shared" si="43"/>
        <v>0</v>
      </c>
      <c r="T245">
        <f t="shared" si="44"/>
        <v>2.0327868852459017</v>
      </c>
      <c r="U245">
        <f t="shared" si="45"/>
        <v>2.0327868852459017</v>
      </c>
      <c r="V245">
        <f t="shared" si="46"/>
        <v>12.616646146129362</v>
      </c>
      <c r="W245" s="4" t="b">
        <f t="shared" si="47"/>
        <v>0</v>
      </c>
      <c r="X245" s="4" t="b">
        <f t="shared" si="48"/>
        <v>0</v>
      </c>
    </row>
    <row r="246" spans="2:24" x14ac:dyDescent="0.2">
      <c r="B246" t="s">
        <v>337</v>
      </c>
      <c r="C246" t="s">
        <v>338</v>
      </c>
      <c r="E246" t="str">
        <f t="shared" si="38"/>
        <v>Tickets</v>
      </c>
      <c r="F246">
        <v>0</v>
      </c>
      <c r="G246">
        <v>0</v>
      </c>
      <c r="H246">
        <f t="shared" si="39"/>
        <v>0</v>
      </c>
      <c r="I246">
        <f t="shared" si="40"/>
        <v>1</v>
      </c>
      <c r="J246">
        <v>0</v>
      </c>
      <c r="K246">
        <f t="shared" si="49"/>
        <v>0</v>
      </c>
      <c r="L246">
        <v>245</v>
      </c>
      <c r="M246">
        <v>1</v>
      </c>
      <c r="N246">
        <v>245</v>
      </c>
      <c r="O246">
        <v>1</v>
      </c>
      <c r="P246">
        <v>245</v>
      </c>
      <c r="Q246">
        <f t="shared" si="41"/>
        <v>0</v>
      </c>
      <c r="R246" t="b">
        <f t="shared" si="42"/>
        <v>0</v>
      </c>
      <c r="S246" t="b">
        <f t="shared" si="43"/>
        <v>0</v>
      </c>
      <c r="T246">
        <f t="shared" si="44"/>
        <v>2.0244897959183672</v>
      </c>
      <c r="U246">
        <f t="shared" si="45"/>
        <v>2.0244897959183672</v>
      </c>
      <c r="V246">
        <f t="shared" si="46"/>
        <v>12.5651496312472</v>
      </c>
      <c r="W246" s="4" t="b">
        <f t="shared" si="47"/>
        <v>0</v>
      </c>
      <c r="X246" s="4" t="b">
        <f t="shared" si="48"/>
        <v>0</v>
      </c>
    </row>
    <row r="247" spans="2:24" x14ac:dyDescent="0.2">
      <c r="B247" t="s">
        <v>341</v>
      </c>
      <c r="C247" t="s">
        <v>342</v>
      </c>
      <c r="E247" t="str">
        <f t="shared" si="38"/>
        <v>HRLTCGEAR</v>
      </c>
      <c r="F247">
        <v>0</v>
      </c>
      <c r="G247">
        <v>0</v>
      </c>
      <c r="H247">
        <f t="shared" si="39"/>
        <v>0</v>
      </c>
      <c r="I247">
        <f t="shared" si="40"/>
        <v>1</v>
      </c>
      <c r="J247">
        <v>0</v>
      </c>
      <c r="K247">
        <f t="shared" si="49"/>
        <v>0</v>
      </c>
      <c r="L247">
        <v>246</v>
      </c>
      <c r="M247">
        <v>1</v>
      </c>
      <c r="N247">
        <v>246</v>
      </c>
      <c r="O247">
        <v>1</v>
      </c>
      <c r="P247">
        <v>246</v>
      </c>
      <c r="Q247">
        <f t="shared" si="41"/>
        <v>0</v>
      </c>
      <c r="R247" t="b">
        <f t="shared" si="42"/>
        <v>0</v>
      </c>
      <c r="S247" t="b">
        <f t="shared" si="43"/>
        <v>0</v>
      </c>
      <c r="T247">
        <f t="shared" si="44"/>
        <v>2.0162601626016259</v>
      </c>
      <c r="U247">
        <f t="shared" si="45"/>
        <v>2.0162601626016259</v>
      </c>
      <c r="V247">
        <f t="shared" si="46"/>
        <v>12.514071787217739</v>
      </c>
      <c r="W247" s="4" t="b">
        <f t="shared" si="47"/>
        <v>0</v>
      </c>
      <c r="X247" s="4" t="b">
        <f t="shared" si="48"/>
        <v>0</v>
      </c>
    </row>
    <row r="248" spans="2:24" x14ac:dyDescent="0.2">
      <c r="B248" t="s">
        <v>356</v>
      </c>
      <c r="C248" t="s">
        <v>357</v>
      </c>
      <c r="E248" t="str">
        <f t="shared" si="38"/>
        <v>Fibre</v>
      </c>
      <c r="F248">
        <v>0</v>
      </c>
      <c r="G248">
        <v>0</v>
      </c>
      <c r="H248">
        <f t="shared" si="39"/>
        <v>0</v>
      </c>
      <c r="I248">
        <f t="shared" si="40"/>
        <v>1</v>
      </c>
      <c r="J248">
        <v>0</v>
      </c>
      <c r="K248">
        <f t="shared" si="49"/>
        <v>0</v>
      </c>
      <c r="L248">
        <v>247</v>
      </c>
      <c r="M248">
        <v>1</v>
      </c>
      <c r="N248">
        <v>247</v>
      </c>
      <c r="O248">
        <v>1</v>
      </c>
      <c r="P248">
        <v>247</v>
      </c>
      <c r="Q248">
        <f t="shared" si="41"/>
        <v>0</v>
      </c>
      <c r="R248" t="b">
        <f t="shared" si="42"/>
        <v>0</v>
      </c>
      <c r="S248" t="b">
        <f t="shared" si="43"/>
        <v>0</v>
      </c>
      <c r="T248">
        <f t="shared" si="44"/>
        <v>2.0080971659919027</v>
      </c>
      <c r="U248">
        <f t="shared" si="45"/>
        <v>2.0080971659919027</v>
      </c>
      <c r="V248">
        <f t="shared" si="46"/>
        <v>12.463407528969896</v>
      </c>
      <c r="W248" s="4" t="b">
        <f t="shared" si="47"/>
        <v>0</v>
      </c>
      <c r="X248" s="4" t="b">
        <f t="shared" si="48"/>
        <v>0</v>
      </c>
    </row>
    <row r="249" spans="2:24" x14ac:dyDescent="0.2">
      <c r="B249" t="s">
        <v>359</v>
      </c>
      <c r="C249" t="s">
        <v>360</v>
      </c>
      <c r="E249" t="str">
        <f t="shared" si="38"/>
        <v>JackpotCoin</v>
      </c>
      <c r="F249">
        <v>0</v>
      </c>
      <c r="G249">
        <v>0</v>
      </c>
      <c r="H249">
        <f t="shared" si="39"/>
        <v>0</v>
      </c>
      <c r="I249">
        <f t="shared" si="40"/>
        <v>1</v>
      </c>
      <c r="J249">
        <v>0</v>
      </c>
      <c r="K249">
        <f t="shared" si="49"/>
        <v>0</v>
      </c>
      <c r="L249">
        <v>248</v>
      </c>
      <c r="M249">
        <v>1</v>
      </c>
      <c r="N249">
        <v>248</v>
      </c>
      <c r="O249">
        <v>1</v>
      </c>
      <c r="P249">
        <v>248</v>
      </c>
      <c r="Q249">
        <f t="shared" si="41"/>
        <v>0</v>
      </c>
      <c r="R249" t="b">
        <f t="shared" si="42"/>
        <v>0</v>
      </c>
      <c r="S249" t="b">
        <f t="shared" si="43"/>
        <v>0</v>
      </c>
      <c r="T249">
        <f t="shared" si="44"/>
        <v>2</v>
      </c>
      <c r="U249">
        <f t="shared" si="45"/>
        <v>2</v>
      </c>
      <c r="V249">
        <f t="shared" si="46"/>
        <v>12.413151853449856</v>
      </c>
      <c r="W249" s="4" t="b">
        <f t="shared" si="47"/>
        <v>0</v>
      </c>
      <c r="X249" s="4" t="b">
        <f t="shared" si="48"/>
        <v>0</v>
      </c>
    </row>
    <row r="250" spans="2:24" x14ac:dyDescent="0.2">
      <c r="B250" t="s">
        <v>361</v>
      </c>
      <c r="C250" t="s">
        <v>362</v>
      </c>
      <c r="E250" t="str">
        <f t="shared" si="38"/>
        <v>AeroMe</v>
      </c>
      <c r="F250">
        <v>0</v>
      </c>
      <c r="G250">
        <v>0</v>
      </c>
      <c r="H250">
        <f t="shared" si="39"/>
        <v>0</v>
      </c>
      <c r="I250">
        <f t="shared" si="40"/>
        <v>1</v>
      </c>
      <c r="J250">
        <v>0</v>
      </c>
      <c r="K250">
        <f t="shared" si="49"/>
        <v>0</v>
      </c>
      <c r="L250">
        <v>249</v>
      </c>
      <c r="M250">
        <v>1</v>
      </c>
      <c r="N250">
        <v>249</v>
      </c>
      <c r="O250">
        <v>1</v>
      </c>
      <c r="P250">
        <v>249</v>
      </c>
      <c r="Q250">
        <f t="shared" si="41"/>
        <v>0</v>
      </c>
      <c r="R250" t="b">
        <f t="shared" si="42"/>
        <v>0</v>
      </c>
      <c r="S250" t="b">
        <f t="shared" si="43"/>
        <v>0</v>
      </c>
      <c r="T250">
        <f t="shared" si="44"/>
        <v>1.9919678714859435</v>
      </c>
      <c r="U250">
        <f t="shared" si="45"/>
        <v>1.9919678714859435</v>
      </c>
      <c r="V250">
        <f t="shared" si="46"/>
        <v>12.363299837974152</v>
      </c>
      <c r="W250" s="4" t="b">
        <f t="shared" si="47"/>
        <v>0</v>
      </c>
      <c r="X250" s="4" t="b">
        <f t="shared" si="48"/>
        <v>0</v>
      </c>
    </row>
    <row r="251" spans="2:24" x14ac:dyDescent="0.2">
      <c r="B251" t="s">
        <v>365</v>
      </c>
      <c r="C251" t="s">
        <v>366</v>
      </c>
      <c r="E251" t="str">
        <f t="shared" si="38"/>
        <v>HTML5COIN</v>
      </c>
      <c r="F251">
        <v>0</v>
      </c>
      <c r="G251">
        <v>0</v>
      </c>
      <c r="H251">
        <f t="shared" si="39"/>
        <v>0</v>
      </c>
      <c r="I251">
        <f t="shared" si="40"/>
        <v>1</v>
      </c>
      <c r="J251">
        <v>0</v>
      </c>
      <c r="K251">
        <f t="shared" si="49"/>
        <v>0</v>
      </c>
      <c r="L251">
        <v>250</v>
      </c>
      <c r="M251">
        <v>1</v>
      </c>
      <c r="N251">
        <v>250</v>
      </c>
      <c r="O251">
        <v>1</v>
      </c>
      <c r="P251">
        <v>250</v>
      </c>
      <c r="Q251">
        <f t="shared" si="41"/>
        <v>0</v>
      </c>
      <c r="R251" t="b">
        <f t="shared" si="42"/>
        <v>0</v>
      </c>
      <c r="S251" t="b">
        <f t="shared" si="43"/>
        <v>0</v>
      </c>
      <c r="T251">
        <f t="shared" si="44"/>
        <v>1.984</v>
      </c>
      <c r="U251">
        <f t="shared" si="45"/>
        <v>1.984</v>
      </c>
      <c r="V251">
        <f t="shared" si="46"/>
        <v>12.313846638622257</v>
      </c>
      <c r="W251" s="4" t="b">
        <f t="shared" si="47"/>
        <v>0</v>
      </c>
      <c r="X251" s="4" t="b">
        <f t="shared" si="48"/>
        <v>0</v>
      </c>
    </row>
    <row r="252" spans="2:24" x14ac:dyDescent="0.2">
      <c r="B252" t="s">
        <v>369</v>
      </c>
      <c r="C252" t="s">
        <v>370</v>
      </c>
      <c r="E252" t="str">
        <f t="shared" si="38"/>
        <v>Karmacoin</v>
      </c>
      <c r="F252">
        <v>0</v>
      </c>
      <c r="G252">
        <v>0</v>
      </c>
      <c r="H252">
        <f t="shared" si="39"/>
        <v>0</v>
      </c>
      <c r="I252">
        <f t="shared" si="40"/>
        <v>1</v>
      </c>
      <c r="J252">
        <v>0</v>
      </c>
      <c r="K252">
        <f t="shared" si="49"/>
        <v>0</v>
      </c>
      <c r="L252">
        <v>251</v>
      </c>
      <c r="M252">
        <v>1</v>
      </c>
      <c r="N252">
        <v>251</v>
      </c>
      <c r="O252">
        <v>1</v>
      </c>
      <c r="P252">
        <v>251</v>
      </c>
      <c r="Q252">
        <f t="shared" si="41"/>
        <v>0</v>
      </c>
      <c r="R252" t="b">
        <f t="shared" si="42"/>
        <v>0</v>
      </c>
      <c r="S252" t="b">
        <f t="shared" si="43"/>
        <v>0</v>
      </c>
      <c r="T252">
        <f t="shared" si="44"/>
        <v>1.9760956175298803</v>
      </c>
      <c r="U252">
        <f t="shared" si="45"/>
        <v>1.9760956175298803</v>
      </c>
      <c r="V252">
        <f t="shared" si="46"/>
        <v>12.264787488667585</v>
      </c>
      <c r="W252" s="4" t="b">
        <f t="shared" si="47"/>
        <v>0</v>
      </c>
      <c r="X252" s="4" t="b">
        <f t="shared" si="48"/>
        <v>0</v>
      </c>
    </row>
    <row r="253" spans="2:24" x14ac:dyDescent="0.2">
      <c r="B253" t="s">
        <v>377</v>
      </c>
      <c r="C253" t="s">
        <v>377</v>
      </c>
      <c r="E253" t="str">
        <f t="shared" si="38"/>
        <v>GAIA</v>
      </c>
      <c r="F253">
        <v>0</v>
      </c>
      <c r="G253">
        <v>0</v>
      </c>
      <c r="H253">
        <f t="shared" si="39"/>
        <v>0</v>
      </c>
      <c r="I253">
        <f t="shared" si="40"/>
        <v>1</v>
      </c>
      <c r="J253">
        <v>0</v>
      </c>
      <c r="K253">
        <f t="shared" si="49"/>
        <v>0</v>
      </c>
      <c r="L253">
        <v>252</v>
      </c>
      <c r="M253">
        <v>1</v>
      </c>
      <c r="N253">
        <v>252</v>
      </c>
      <c r="O253">
        <v>1</v>
      </c>
      <c r="P253">
        <v>252</v>
      </c>
      <c r="Q253">
        <f t="shared" si="41"/>
        <v>0</v>
      </c>
      <c r="R253" t="b">
        <f t="shared" si="42"/>
        <v>0</v>
      </c>
      <c r="S253" t="b">
        <f t="shared" si="43"/>
        <v>0</v>
      </c>
      <c r="T253">
        <f t="shared" si="44"/>
        <v>1.9682539682539684</v>
      </c>
      <c r="U253">
        <f t="shared" si="45"/>
        <v>1.9682539682539684</v>
      </c>
      <c r="V253">
        <f t="shared" si="46"/>
        <v>12.21611769704589</v>
      </c>
      <c r="W253" s="4" t="b">
        <f t="shared" si="47"/>
        <v>0</v>
      </c>
      <c r="X253" s="4" t="b">
        <f t="shared" si="48"/>
        <v>0</v>
      </c>
    </row>
    <row r="254" spans="2:24" x14ac:dyDescent="0.2">
      <c r="B254" t="s">
        <v>378</v>
      </c>
      <c r="C254" t="s">
        <v>379</v>
      </c>
      <c r="E254" t="str">
        <f t="shared" si="38"/>
        <v>Sterlingcoin</v>
      </c>
      <c r="F254">
        <v>0</v>
      </c>
      <c r="G254">
        <v>0</v>
      </c>
      <c r="H254">
        <f t="shared" si="39"/>
        <v>0</v>
      </c>
      <c r="I254">
        <f t="shared" si="40"/>
        <v>1</v>
      </c>
      <c r="J254">
        <v>0</v>
      </c>
      <c r="K254">
        <f t="shared" si="49"/>
        <v>0</v>
      </c>
      <c r="L254">
        <v>253</v>
      </c>
      <c r="M254">
        <v>1</v>
      </c>
      <c r="N254">
        <v>253</v>
      </c>
      <c r="O254">
        <v>1</v>
      </c>
      <c r="P254">
        <v>253</v>
      </c>
      <c r="Q254">
        <f t="shared" si="41"/>
        <v>0</v>
      </c>
      <c r="R254" t="b">
        <f t="shared" si="42"/>
        <v>0</v>
      </c>
      <c r="S254" t="b">
        <f t="shared" si="43"/>
        <v>0</v>
      </c>
      <c r="T254">
        <f t="shared" si="44"/>
        <v>1.960474308300395</v>
      </c>
      <c r="U254">
        <f t="shared" si="45"/>
        <v>1.960474308300395</v>
      </c>
      <c r="V254">
        <f t="shared" si="46"/>
        <v>12.167832646859937</v>
      </c>
      <c r="W254" s="4" t="b">
        <f t="shared" si="47"/>
        <v>0</v>
      </c>
      <c r="X254" s="4" t="b">
        <f t="shared" si="48"/>
        <v>0</v>
      </c>
    </row>
    <row r="255" spans="2:24" x14ac:dyDescent="0.2">
      <c r="B255" t="s">
        <v>384</v>
      </c>
      <c r="C255" t="s">
        <v>385</v>
      </c>
      <c r="E255" t="str">
        <f t="shared" si="38"/>
        <v>Memorycoin</v>
      </c>
      <c r="F255">
        <v>0</v>
      </c>
      <c r="G255">
        <v>0</v>
      </c>
      <c r="H255">
        <f t="shared" si="39"/>
        <v>0</v>
      </c>
      <c r="I255">
        <f t="shared" si="40"/>
        <v>1</v>
      </c>
      <c r="J255">
        <v>0</v>
      </c>
      <c r="K255">
        <f t="shared" si="49"/>
        <v>0</v>
      </c>
      <c r="L255">
        <v>254</v>
      </c>
      <c r="M255">
        <v>1</v>
      </c>
      <c r="N255">
        <v>254</v>
      </c>
      <c r="O255">
        <v>1</v>
      </c>
      <c r="P255">
        <v>254</v>
      </c>
      <c r="Q255">
        <f t="shared" si="41"/>
        <v>0</v>
      </c>
      <c r="R255" t="b">
        <f t="shared" si="42"/>
        <v>0</v>
      </c>
      <c r="S255" t="b">
        <f t="shared" si="43"/>
        <v>0</v>
      </c>
      <c r="T255">
        <f t="shared" si="44"/>
        <v>1.9527559055118111</v>
      </c>
      <c r="U255">
        <f t="shared" si="45"/>
        <v>1.9527559055118111</v>
      </c>
      <c r="V255">
        <f t="shared" si="46"/>
        <v>12.119927793919544</v>
      </c>
      <c r="W255" s="4" t="b">
        <f t="shared" si="47"/>
        <v>0</v>
      </c>
      <c r="X255" s="4" t="b">
        <f t="shared" si="48"/>
        <v>0</v>
      </c>
    </row>
    <row r="256" spans="2:24" x14ac:dyDescent="0.2">
      <c r="B256" t="s">
        <v>390</v>
      </c>
      <c r="C256" t="s">
        <v>391</v>
      </c>
      <c r="E256" t="str">
        <f t="shared" si="38"/>
        <v>TEKcoin</v>
      </c>
      <c r="F256">
        <v>0</v>
      </c>
      <c r="G256">
        <v>0</v>
      </c>
      <c r="H256">
        <f t="shared" si="39"/>
        <v>0</v>
      </c>
      <c r="I256">
        <f t="shared" si="40"/>
        <v>1</v>
      </c>
      <c r="J256">
        <v>0</v>
      </c>
      <c r="K256">
        <f t="shared" si="49"/>
        <v>0</v>
      </c>
      <c r="L256">
        <v>255</v>
      </c>
      <c r="M256">
        <v>1</v>
      </c>
      <c r="N256">
        <v>255</v>
      </c>
      <c r="O256">
        <v>1</v>
      </c>
      <c r="P256">
        <v>255</v>
      </c>
      <c r="Q256">
        <f t="shared" si="41"/>
        <v>0</v>
      </c>
      <c r="R256" t="b">
        <f t="shared" si="42"/>
        <v>0</v>
      </c>
      <c r="S256" t="b">
        <f t="shared" si="43"/>
        <v>0</v>
      </c>
      <c r="T256">
        <f t="shared" si="44"/>
        <v>1.945098039215686</v>
      </c>
      <c r="U256">
        <f t="shared" si="45"/>
        <v>1.945098039215686</v>
      </c>
      <c r="V256">
        <f t="shared" si="46"/>
        <v>12.072398665315937</v>
      </c>
      <c r="W256" s="4" t="b">
        <f t="shared" si="47"/>
        <v>0</v>
      </c>
      <c r="X256" s="4" t="b">
        <f t="shared" si="48"/>
        <v>0</v>
      </c>
    </row>
    <row r="257" spans="2:24" x14ac:dyDescent="0.2">
      <c r="B257" t="s">
        <v>392</v>
      </c>
      <c r="C257" t="s">
        <v>393</v>
      </c>
      <c r="E257" t="str">
        <f t="shared" si="38"/>
        <v>LitecoinDark</v>
      </c>
      <c r="F257">
        <v>0</v>
      </c>
      <c r="G257">
        <v>0</v>
      </c>
      <c r="H257">
        <f t="shared" si="39"/>
        <v>0</v>
      </c>
      <c r="I257">
        <f t="shared" si="40"/>
        <v>1</v>
      </c>
      <c r="J257">
        <v>0</v>
      </c>
      <c r="K257">
        <f t="shared" si="49"/>
        <v>0</v>
      </c>
      <c r="L257">
        <v>256</v>
      </c>
      <c r="M257">
        <v>1</v>
      </c>
      <c r="N257">
        <v>256</v>
      </c>
      <c r="O257">
        <v>1</v>
      </c>
      <c r="P257">
        <v>256</v>
      </c>
      <c r="Q257">
        <f t="shared" si="41"/>
        <v>0</v>
      </c>
      <c r="R257" t="b">
        <f t="shared" si="42"/>
        <v>0</v>
      </c>
      <c r="S257" t="b">
        <f t="shared" si="43"/>
        <v>0</v>
      </c>
      <c r="T257">
        <f t="shared" si="44"/>
        <v>1.9375</v>
      </c>
      <c r="U257">
        <f t="shared" si="45"/>
        <v>1.9375</v>
      </c>
      <c r="V257">
        <f t="shared" si="46"/>
        <v>12.025240858029548</v>
      </c>
      <c r="W257" s="4" t="b">
        <f t="shared" si="47"/>
        <v>0</v>
      </c>
      <c r="X257" s="4" t="b">
        <f t="shared" si="48"/>
        <v>0</v>
      </c>
    </row>
    <row r="258" spans="2:24" x14ac:dyDescent="0.2">
      <c r="B258" t="s">
        <v>396</v>
      </c>
      <c r="C258" t="s">
        <v>397</v>
      </c>
      <c r="E258" t="str">
        <f t="shared" ref="E258:E321" si="50">B258</f>
        <v>Ringo</v>
      </c>
      <c r="F258">
        <v>0</v>
      </c>
      <c r="G258">
        <v>0</v>
      </c>
      <c r="H258">
        <f t="shared" ref="H258:H321" si="51">IFERROR(G258/F258,0)</f>
        <v>0</v>
      </c>
      <c r="I258">
        <f t="shared" ref="I258:I321" si="52">IF(H258=0,1,0)</f>
        <v>1</v>
      </c>
      <c r="J258">
        <v>0</v>
      </c>
      <c r="K258">
        <f t="shared" si="49"/>
        <v>0</v>
      </c>
      <c r="L258">
        <v>257</v>
      </c>
      <c r="M258">
        <v>1</v>
      </c>
      <c r="N258">
        <v>257</v>
      </c>
      <c r="O258">
        <v>1</v>
      </c>
      <c r="P258">
        <v>257</v>
      </c>
      <c r="Q258">
        <f t="shared" ref="Q258:Q321" si="53">H258*L258/496</f>
        <v>0</v>
      </c>
      <c r="R258" t="b">
        <f t="shared" ref="R258:R321" si="54">(Q258&gt;20)</f>
        <v>0</v>
      </c>
      <c r="S258" t="b">
        <f t="shared" ref="S258:S321" si="55">(Q258&gt;10)</f>
        <v>0</v>
      </c>
      <c r="T258">
        <f t="shared" ref="T258:T321" si="56">1/(M258*N258/496)</f>
        <v>1.9299610894941632</v>
      </c>
      <c r="U258">
        <f t="shared" ref="U258:U321" si="57">1/(O258*P258/496)</f>
        <v>1.9299610894941632</v>
      </c>
      <c r="V258">
        <f t="shared" ref="V258:V321" si="58">U258*LN(496)</f>
        <v>11.978450037570287</v>
      </c>
      <c r="W258" s="4" t="b">
        <f t="shared" ref="W258:W321" si="59">V258&lt;0.05</f>
        <v>0</v>
      </c>
      <c r="X258" s="4" t="b">
        <f t="shared" ref="X258:X321" si="60">V258&lt;0.1</f>
        <v>0</v>
      </c>
    </row>
    <row r="259" spans="2:24" x14ac:dyDescent="0.2">
      <c r="B259" t="s">
        <v>398</v>
      </c>
      <c r="C259" t="s">
        <v>399</v>
      </c>
      <c r="E259" t="str">
        <f t="shared" si="50"/>
        <v>Colossuscoin</v>
      </c>
      <c r="F259">
        <v>0</v>
      </c>
      <c r="G259">
        <v>0</v>
      </c>
      <c r="H259">
        <f t="shared" si="51"/>
        <v>0</v>
      </c>
      <c r="I259">
        <f t="shared" si="52"/>
        <v>1</v>
      </c>
      <c r="J259">
        <v>0</v>
      </c>
      <c r="K259">
        <f t="shared" si="49"/>
        <v>0</v>
      </c>
      <c r="L259">
        <v>258</v>
      </c>
      <c r="M259">
        <v>1</v>
      </c>
      <c r="N259">
        <v>258</v>
      </c>
      <c r="O259">
        <v>1</v>
      </c>
      <c r="P259">
        <v>258</v>
      </c>
      <c r="Q259">
        <f t="shared" si="53"/>
        <v>0</v>
      </c>
      <c r="R259" t="b">
        <f t="shared" si="54"/>
        <v>0</v>
      </c>
      <c r="S259" t="b">
        <f t="shared" si="55"/>
        <v>0</v>
      </c>
      <c r="T259">
        <f t="shared" si="56"/>
        <v>1.9224806201550388</v>
      </c>
      <c r="U259">
        <f t="shared" si="57"/>
        <v>1.9224806201550388</v>
      </c>
      <c r="V259">
        <f t="shared" si="58"/>
        <v>11.932021936649475</v>
      </c>
      <c r="W259" s="4" t="b">
        <f t="shared" si="59"/>
        <v>0</v>
      </c>
      <c r="X259" s="4" t="b">
        <f t="shared" si="60"/>
        <v>0</v>
      </c>
    </row>
    <row r="260" spans="2:24" x14ac:dyDescent="0.2">
      <c r="B260" t="s">
        <v>400</v>
      </c>
      <c r="C260" t="s">
        <v>401</v>
      </c>
      <c r="E260" t="str">
        <f t="shared" si="50"/>
        <v>Bottlecaps</v>
      </c>
      <c r="F260">
        <v>0</v>
      </c>
      <c r="G260">
        <v>0</v>
      </c>
      <c r="H260">
        <f t="shared" si="51"/>
        <v>0</v>
      </c>
      <c r="I260">
        <f t="shared" si="52"/>
        <v>1</v>
      </c>
      <c r="J260">
        <v>0</v>
      </c>
      <c r="K260">
        <f t="shared" si="49"/>
        <v>0</v>
      </c>
      <c r="L260">
        <v>259</v>
      </c>
      <c r="M260">
        <v>1</v>
      </c>
      <c r="N260">
        <v>259</v>
      </c>
      <c r="O260">
        <v>1</v>
      </c>
      <c r="P260">
        <v>259</v>
      </c>
      <c r="Q260">
        <f t="shared" si="53"/>
        <v>0</v>
      </c>
      <c r="R260" t="b">
        <f t="shared" si="54"/>
        <v>0</v>
      </c>
      <c r="S260" t="b">
        <f t="shared" si="55"/>
        <v>0</v>
      </c>
      <c r="T260">
        <f t="shared" si="56"/>
        <v>1.915057915057915</v>
      </c>
      <c r="U260">
        <f t="shared" si="57"/>
        <v>1.915057915057915</v>
      </c>
      <c r="V260">
        <f t="shared" si="58"/>
        <v>11.885952353882487</v>
      </c>
      <c r="W260" s="4" t="b">
        <f t="shared" si="59"/>
        <v>0</v>
      </c>
      <c r="X260" s="4" t="b">
        <f t="shared" si="60"/>
        <v>0</v>
      </c>
    </row>
    <row r="261" spans="2:24" x14ac:dyDescent="0.2">
      <c r="B261" t="s">
        <v>402</v>
      </c>
      <c r="C261" t="s">
        <v>403</v>
      </c>
      <c r="E261" t="str">
        <f t="shared" si="50"/>
        <v>TeslaCoin</v>
      </c>
      <c r="F261">
        <v>0</v>
      </c>
      <c r="G261">
        <v>0</v>
      </c>
      <c r="H261">
        <f t="shared" si="51"/>
        <v>0</v>
      </c>
      <c r="I261">
        <f t="shared" si="52"/>
        <v>1</v>
      </c>
      <c r="J261">
        <v>0</v>
      </c>
      <c r="K261">
        <f t="shared" si="49"/>
        <v>0</v>
      </c>
      <c r="L261">
        <v>260</v>
      </c>
      <c r="M261">
        <v>1</v>
      </c>
      <c r="N261">
        <v>260</v>
      </c>
      <c r="O261">
        <v>1</v>
      </c>
      <c r="P261">
        <v>260</v>
      </c>
      <c r="Q261">
        <f t="shared" si="53"/>
        <v>0</v>
      </c>
      <c r="R261" t="b">
        <f t="shared" si="54"/>
        <v>0</v>
      </c>
      <c r="S261" t="b">
        <f t="shared" si="55"/>
        <v>0</v>
      </c>
      <c r="T261">
        <f t="shared" si="56"/>
        <v>1.9076923076923078</v>
      </c>
      <c r="U261">
        <f t="shared" si="57"/>
        <v>1.9076923076923078</v>
      </c>
      <c r="V261">
        <f t="shared" si="58"/>
        <v>11.840237152521402</v>
      </c>
      <c r="W261" s="4" t="b">
        <f t="shared" si="59"/>
        <v>0</v>
      </c>
      <c r="X261" s="4" t="b">
        <f t="shared" si="60"/>
        <v>0</v>
      </c>
    </row>
    <row r="262" spans="2:24" x14ac:dyDescent="0.2">
      <c r="B262" t="s">
        <v>404</v>
      </c>
      <c r="C262" t="s">
        <v>405</v>
      </c>
      <c r="E262" t="str">
        <f t="shared" si="50"/>
        <v>AsiaCoin</v>
      </c>
      <c r="F262">
        <v>0</v>
      </c>
      <c r="G262">
        <v>0</v>
      </c>
      <c r="H262">
        <f t="shared" si="51"/>
        <v>0</v>
      </c>
      <c r="I262">
        <f t="shared" si="52"/>
        <v>1</v>
      </c>
      <c r="J262">
        <v>0</v>
      </c>
      <c r="K262">
        <f t="shared" si="49"/>
        <v>0</v>
      </c>
      <c r="L262">
        <v>261</v>
      </c>
      <c r="M262">
        <v>1</v>
      </c>
      <c r="N262">
        <v>261</v>
      </c>
      <c r="O262">
        <v>1</v>
      </c>
      <c r="P262">
        <v>261</v>
      </c>
      <c r="Q262">
        <f t="shared" si="53"/>
        <v>0</v>
      </c>
      <c r="R262" t="b">
        <f t="shared" si="54"/>
        <v>0</v>
      </c>
      <c r="S262" t="b">
        <f t="shared" si="55"/>
        <v>0</v>
      </c>
      <c r="T262">
        <f t="shared" si="56"/>
        <v>1.9003831417624519</v>
      </c>
      <c r="U262">
        <f t="shared" si="57"/>
        <v>1.9003831417624519</v>
      </c>
      <c r="V262">
        <f t="shared" si="58"/>
        <v>11.794872259216721</v>
      </c>
      <c r="W262" s="4" t="b">
        <f t="shared" si="59"/>
        <v>0</v>
      </c>
      <c r="X262" s="4" t="b">
        <f t="shared" si="60"/>
        <v>0</v>
      </c>
    </row>
    <row r="263" spans="2:24" x14ac:dyDescent="0.2">
      <c r="B263" t="s">
        <v>408</v>
      </c>
      <c r="C263" t="s">
        <v>409</v>
      </c>
      <c r="E263" t="str">
        <f t="shared" si="50"/>
        <v>Nas</v>
      </c>
      <c r="F263">
        <v>0</v>
      </c>
      <c r="G263">
        <v>0</v>
      </c>
      <c r="H263">
        <f t="shared" si="51"/>
        <v>0</v>
      </c>
      <c r="I263">
        <f t="shared" si="52"/>
        <v>1</v>
      </c>
      <c r="J263">
        <v>0</v>
      </c>
      <c r="K263">
        <f t="shared" si="49"/>
        <v>0</v>
      </c>
      <c r="L263">
        <v>262</v>
      </c>
      <c r="M263">
        <v>1</v>
      </c>
      <c r="N263">
        <v>262</v>
      </c>
      <c r="O263">
        <v>1</v>
      </c>
      <c r="P263">
        <v>262</v>
      </c>
      <c r="Q263">
        <f t="shared" si="53"/>
        <v>0</v>
      </c>
      <c r="R263" t="b">
        <f t="shared" si="54"/>
        <v>0</v>
      </c>
      <c r="S263" t="b">
        <f t="shared" si="55"/>
        <v>0</v>
      </c>
      <c r="T263">
        <f t="shared" si="56"/>
        <v>1.8931297709923665</v>
      </c>
      <c r="U263">
        <f t="shared" si="57"/>
        <v>1.8931297709923665</v>
      </c>
      <c r="V263">
        <f t="shared" si="58"/>
        <v>11.749853662807498</v>
      </c>
      <c r="W263" s="4" t="b">
        <f t="shared" si="59"/>
        <v>0</v>
      </c>
      <c r="X263" s="4" t="b">
        <f t="shared" si="60"/>
        <v>0</v>
      </c>
    </row>
    <row r="264" spans="2:24" x14ac:dyDescent="0.2">
      <c r="B264" t="s">
        <v>410</v>
      </c>
      <c r="C264" t="s">
        <v>411</v>
      </c>
      <c r="E264" t="str">
        <f t="shared" si="50"/>
        <v>NFDCoin</v>
      </c>
      <c r="F264">
        <v>0</v>
      </c>
      <c r="G264">
        <v>0</v>
      </c>
      <c r="H264">
        <f t="shared" si="51"/>
        <v>0</v>
      </c>
      <c r="I264">
        <f t="shared" si="52"/>
        <v>1</v>
      </c>
      <c r="J264">
        <v>0</v>
      </c>
      <c r="K264">
        <f t="shared" si="49"/>
        <v>0</v>
      </c>
      <c r="L264">
        <v>263</v>
      </c>
      <c r="M264">
        <v>1</v>
      </c>
      <c r="N264">
        <v>263</v>
      </c>
      <c r="O264">
        <v>1</v>
      </c>
      <c r="P264">
        <v>263</v>
      </c>
      <c r="Q264">
        <f t="shared" si="53"/>
        <v>0</v>
      </c>
      <c r="R264" t="b">
        <f t="shared" si="54"/>
        <v>0</v>
      </c>
      <c r="S264" t="b">
        <f t="shared" si="55"/>
        <v>0</v>
      </c>
      <c r="T264">
        <f t="shared" si="56"/>
        <v>1.8859315589353611</v>
      </c>
      <c r="U264">
        <f t="shared" si="57"/>
        <v>1.8859315589353611</v>
      </c>
      <c r="V264">
        <f t="shared" si="58"/>
        <v>11.705177413139026</v>
      </c>
      <c r="W264" s="4" t="b">
        <f t="shared" si="59"/>
        <v>0</v>
      </c>
      <c r="X264" s="4" t="b">
        <f t="shared" si="60"/>
        <v>0</v>
      </c>
    </row>
    <row r="265" spans="2:24" x14ac:dyDescent="0.2">
      <c r="B265" t="s">
        <v>414</v>
      </c>
      <c r="C265" t="s">
        <v>415</v>
      </c>
      <c r="E265" t="str">
        <f t="shared" si="50"/>
        <v>Virtacoin</v>
      </c>
      <c r="F265">
        <v>0</v>
      </c>
      <c r="G265">
        <v>0</v>
      </c>
      <c r="H265">
        <f t="shared" si="51"/>
        <v>0</v>
      </c>
      <c r="I265">
        <f t="shared" si="52"/>
        <v>1</v>
      </c>
      <c r="J265">
        <v>0</v>
      </c>
      <c r="K265">
        <f t="shared" si="49"/>
        <v>0</v>
      </c>
      <c r="L265">
        <v>264</v>
      </c>
      <c r="M265">
        <v>1</v>
      </c>
      <c r="N265">
        <v>264</v>
      </c>
      <c r="O265">
        <v>1</v>
      </c>
      <c r="P265">
        <v>264</v>
      </c>
      <c r="Q265">
        <f t="shared" si="53"/>
        <v>0</v>
      </c>
      <c r="R265" t="b">
        <f t="shared" si="54"/>
        <v>0</v>
      </c>
      <c r="S265" t="b">
        <f t="shared" si="55"/>
        <v>0</v>
      </c>
      <c r="T265">
        <f t="shared" si="56"/>
        <v>1.8787878787878789</v>
      </c>
      <c r="U265">
        <f t="shared" si="57"/>
        <v>1.8787878787878789</v>
      </c>
      <c r="V265">
        <f t="shared" si="58"/>
        <v>11.66083961990744</v>
      </c>
      <c r="W265" s="4" t="b">
        <f t="shared" si="59"/>
        <v>0</v>
      </c>
      <c r="X265" s="4" t="b">
        <f t="shared" si="60"/>
        <v>0</v>
      </c>
    </row>
    <row r="266" spans="2:24" x14ac:dyDescent="0.2">
      <c r="B266" t="s">
        <v>416</v>
      </c>
      <c r="C266" t="s">
        <v>417</v>
      </c>
      <c r="E266" t="str">
        <f t="shared" si="50"/>
        <v>CleverHash</v>
      </c>
      <c r="F266">
        <v>0</v>
      </c>
      <c r="G266">
        <v>0</v>
      </c>
      <c r="H266">
        <f t="shared" si="51"/>
        <v>0</v>
      </c>
      <c r="I266">
        <f t="shared" si="52"/>
        <v>1</v>
      </c>
      <c r="J266">
        <v>0</v>
      </c>
      <c r="K266">
        <f t="shared" si="49"/>
        <v>0</v>
      </c>
      <c r="L266">
        <v>265</v>
      </c>
      <c r="M266">
        <v>1</v>
      </c>
      <c r="N266">
        <v>265</v>
      </c>
      <c r="O266">
        <v>1</v>
      </c>
      <c r="P266">
        <v>265</v>
      </c>
      <c r="Q266">
        <f t="shared" si="53"/>
        <v>0</v>
      </c>
      <c r="R266" t="b">
        <f t="shared" si="54"/>
        <v>0</v>
      </c>
      <c r="S266" t="b">
        <f t="shared" si="55"/>
        <v>0</v>
      </c>
      <c r="T266">
        <f t="shared" si="56"/>
        <v>1.871698113207547</v>
      </c>
      <c r="U266">
        <f t="shared" si="57"/>
        <v>1.871698113207547</v>
      </c>
      <c r="V266">
        <f t="shared" si="58"/>
        <v>11.61683645153043</v>
      </c>
      <c r="W266" s="4" t="b">
        <f t="shared" si="59"/>
        <v>0</v>
      </c>
      <c r="X266" s="4" t="b">
        <f t="shared" si="60"/>
        <v>0</v>
      </c>
    </row>
    <row r="267" spans="2:24" x14ac:dyDescent="0.2">
      <c r="B267" t="s">
        <v>420</v>
      </c>
      <c r="C267" t="s">
        <v>421</v>
      </c>
      <c r="E267" t="str">
        <f t="shared" si="50"/>
        <v>Maieuticoin</v>
      </c>
      <c r="F267">
        <v>0</v>
      </c>
      <c r="G267">
        <v>0</v>
      </c>
      <c r="H267">
        <f t="shared" si="51"/>
        <v>0</v>
      </c>
      <c r="I267">
        <f t="shared" si="52"/>
        <v>1</v>
      </c>
      <c r="J267">
        <v>0</v>
      </c>
      <c r="K267">
        <f t="shared" si="49"/>
        <v>0</v>
      </c>
      <c r="L267">
        <v>266</v>
      </c>
      <c r="M267">
        <v>1</v>
      </c>
      <c r="N267">
        <v>266</v>
      </c>
      <c r="O267">
        <v>1</v>
      </c>
      <c r="P267">
        <v>266</v>
      </c>
      <c r="Q267">
        <f t="shared" si="53"/>
        <v>0</v>
      </c>
      <c r="R267" t="b">
        <f t="shared" si="54"/>
        <v>0</v>
      </c>
      <c r="S267" t="b">
        <f t="shared" si="55"/>
        <v>0</v>
      </c>
      <c r="T267">
        <f t="shared" si="56"/>
        <v>1.8646616541353385</v>
      </c>
      <c r="U267">
        <f t="shared" si="57"/>
        <v>1.8646616541353385</v>
      </c>
      <c r="V267">
        <f t="shared" si="58"/>
        <v>11.573164134043475</v>
      </c>
      <c r="W267" s="4" t="b">
        <f t="shared" si="59"/>
        <v>0</v>
      </c>
      <c r="X267" s="4" t="b">
        <f t="shared" si="60"/>
        <v>0</v>
      </c>
    </row>
    <row r="268" spans="2:24" x14ac:dyDescent="0.2">
      <c r="B268" t="s">
        <v>424</v>
      </c>
      <c r="C268" t="s">
        <v>425</v>
      </c>
      <c r="E268" t="str">
        <f t="shared" si="50"/>
        <v>Cinni</v>
      </c>
      <c r="F268">
        <v>0</v>
      </c>
      <c r="G268">
        <v>0</v>
      </c>
      <c r="H268">
        <f t="shared" si="51"/>
        <v>0</v>
      </c>
      <c r="I268">
        <f t="shared" si="52"/>
        <v>1</v>
      </c>
      <c r="J268">
        <v>0</v>
      </c>
      <c r="K268">
        <f t="shared" si="49"/>
        <v>0</v>
      </c>
      <c r="L268">
        <v>267</v>
      </c>
      <c r="M268">
        <v>1</v>
      </c>
      <c r="N268">
        <v>267</v>
      </c>
      <c r="O268">
        <v>1</v>
      </c>
      <c r="P268">
        <v>267</v>
      </c>
      <c r="Q268">
        <f t="shared" si="53"/>
        <v>0</v>
      </c>
      <c r="R268" t="b">
        <f t="shared" si="54"/>
        <v>0</v>
      </c>
      <c r="S268" t="b">
        <f t="shared" si="55"/>
        <v>0</v>
      </c>
      <c r="T268">
        <f t="shared" si="56"/>
        <v>1.8576779026217227</v>
      </c>
      <c r="U268">
        <f t="shared" si="57"/>
        <v>1.8576779026217227</v>
      </c>
      <c r="V268">
        <f t="shared" si="58"/>
        <v>11.529818950020839</v>
      </c>
      <c r="W268" s="4" t="b">
        <f t="shared" si="59"/>
        <v>0</v>
      </c>
      <c r="X268" s="4" t="b">
        <f t="shared" si="60"/>
        <v>0</v>
      </c>
    </row>
    <row r="269" spans="2:24" x14ac:dyDescent="0.2">
      <c r="B269" t="s">
        <v>426</v>
      </c>
      <c r="C269" t="s">
        <v>427</v>
      </c>
      <c r="E269" t="str">
        <f t="shared" si="50"/>
        <v>Luckycoin</v>
      </c>
      <c r="F269">
        <v>0</v>
      </c>
      <c r="G269">
        <v>0</v>
      </c>
      <c r="H269">
        <f t="shared" si="51"/>
        <v>0</v>
      </c>
      <c r="I269">
        <f t="shared" si="52"/>
        <v>1</v>
      </c>
      <c r="J269">
        <v>0</v>
      </c>
      <c r="K269">
        <f t="shared" si="49"/>
        <v>0</v>
      </c>
      <c r="L269">
        <v>268</v>
      </c>
      <c r="M269">
        <v>1</v>
      </c>
      <c r="N269">
        <v>268</v>
      </c>
      <c r="O269">
        <v>1</v>
      </c>
      <c r="P269">
        <v>268</v>
      </c>
      <c r="Q269">
        <f t="shared" si="53"/>
        <v>0</v>
      </c>
      <c r="R269" t="b">
        <f t="shared" si="54"/>
        <v>0</v>
      </c>
      <c r="S269" t="b">
        <f t="shared" si="55"/>
        <v>0</v>
      </c>
      <c r="T269">
        <f t="shared" si="56"/>
        <v>1.8507462686567164</v>
      </c>
      <c r="U269">
        <f t="shared" si="57"/>
        <v>1.8507462686567164</v>
      </c>
      <c r="V269">
        <f t="shared" si="58"/>
        <v>11.486797237520761</v>
      </c>
      <c r="W269" s="4" t="b">
        <f t="shared" si="59"/>
        <v>0</v>
      </c>
      <c r="X269" s="4" t="b">
        <f t="shared" si="60"/>
        <v>0</v>
      </c>
    </row>
    <row r="270" spans="2:24" x14ac:dyDescent="0.2">
      <c r="B270" t="s">
        <v>434</v>
      </c>
      <c r="C270" t="s">
        <v>435</v>
      </c>
      <c r="E270" t="str">
        <f t="shared" si="50"/>
        <v>BBQCoin</v>
      </c>
      <c r="F270">
        <v>0</v>
      </c>
      <c r="G270">
        <v>0</v>
      </c>
      <c r="H270">
        <f t="shared" si="51"/>
        <v>0</v>
      </c>
      <c r="I270">
        <f t="shared" si="52"/>
        <v>1</v>
      </c>
      <c r="J270">
        <v>0</v>
      </c>
      <c r="K270">
        <f t="shared" si="49"/>
        <v>0</v>
      </c>
      <c r="L270">
        <v>269</v>
      </c>
      <c r="M270">
        <v>1</v>
      </c>
      <c r="N270">
        <v>269</v>
      </c>
      <c r="O270">
        <v>1</v>
      </c>
      <c r="P270">
        <v>269</v>
      </c>
      <c r="Q270">
        <f t="shared" si="53"/>
        <v>0</v>
      </c>
      <c r="R270" t="b">
        <f t="shared" si="54"/>
        <v>0</v>
      </c>
      <c r="S270" t="b">
        <f t="shared" si="55"/>
        <v>0</v>
      </c>
      <c r="T270">
        <f t="shared" si="56"/>
        <v>1.8438661710037174</v>
      </c>
      <c r="U270">
        <f t="shared" si="57"/>
        <v>1.8438661710037174</v>
      </c>
      <c r="V270">
        <f t="shared" si="58"/>
        <v>11.444095389054143</v>
      </c>
      <c r="W270" s="4" t="b">
        <f t="shared" si="59"/>
        <v>0</v>
      </c>
      <c r="X270" s="4" t="b">
        <f t="shared" si="60"/>
        <v>0</v>
      </c>
    </row>
    <row r="271" spans="2:24" x14ac:dyDescent="0.2">
      <c r="B271" t="s">
        <v>436</v>
      </c>
      <c r="C271" t="s">
        <v>437</v>
      </c>
      <c r="E271" t="str">
        <f t="shared" si="50"/>
        <v>SaffronCoin</v>
      </c>
      <c r="F271">
        <v>0</v>
      </c>
      <c r="G271">
        <v>0</v>
      </c>
      <c r="H271">
        <f t="shared" si="51"/>
        <v>0</v>
      </c>
      <c r="I271">
        <f t="shared" si="52"/>
        <v>1</v>
      </c>
      <c r="J271">
        <v>0</v>
      </c>
      <c r="K271">
        <f t="shared" si="49"/>
        <v>0</v>
      </c>
      <c r="L271">
        <v>270</v>
      </c>
      <c r="M271">
        <v>1</v>
      </c>
      <c r="N271">
        <v>270</v>
      </c>
      <c r="O271">
        <v>1</v>
      </c>
      <c r="P271">
        <v>270</v>
      </c>
      <c r="Q271">
        <f t="shared" si="53"/>
        <v>0</v>
      </c>
      <c r="R271" t="b">
        <f t="shared" si="54"/>
        <v>0</v>
      </c>
      <c r="S271" t="b">
        <f t="shared" si="55"/>
        <v>0</v>
      </c>
      <c r="T271">
        <f t="shared" si="56"/>
        <v>1.8370370370370372</v>
      </c>
      <c r="U271">
        <f t="shared" si="57"/>
        <v>1.8370370370370372</v>
      </c>
      <c r="V271">
        <f t="shared" si="58"/>
        <v>11.401709850576164</v>
      </c>
      <c r="W271" s="4" t="b">
        <f t="shared" si="59"/>
        <v>0</v>
      </c>
      <c r="X271" s="4" t="b">
        <f t="shared" si="60"/>
        <v>0</v>
      </c>
    </row>
    <row r="272" spans="2:24" x14ac:dyDescent="0.2">
      <c r="B272" t="s">
        <v>438</v>
      </c>
      <c r="C272" t="s">
        <v>439</v>
      </c>
      <c r="E272" t="str">
        <f t="shared" si="50"/>
        <v>CleanWaterCoin</v>
      </c>
      <c r="F272">
        <v>0</v>
      </c>
      <c r="G272">
        <v>0</v>
      </c>
      <c r="H272">
        <f t="shared" si="51"/>
        <v>0</v>
      </c>
      <c r="I272">
        <f t="shared" si="52"/>
        <v>1</v>
      </c>
      <c r="J272">
        <v>0</v>
      </c>
      <c r="K272">
        <f t="shared" si="49"/>
        <v>0</v>
      </c>
      <c r="L272">
        <v>271</v>
      </c>
      <c r="M272">
        <v>1</v>
      </c>
      <c r="N272">
        <v>271</v>
      </c>
      <c r="O272">
        <v>1</v>
      </c>
      <c r="P272">
        <v>271</v>
      </c>
      <c r="Q272">
        <f t="shared" si="53"/>
        <v>0</v>
      </c>
      <c r="R272" t="b">
        <f t="shared" si="54"/>
        <v>0</v>
      </c>
      <c r="S272" t="b">
        <f t="shared" si="55"/>
        <v>0</v>
      </c>
      <c r="T272">
        <f t="shared" si="56"/>
        <v>1.8302583025830257</v>
      </c>
      <c r="U272">
        <f t="shared" si="57"/>
        <v>1.8302583025830257</v>
      </c>
      <c r="V272">
        <f t="shared" si="58"/>
        <v>11.359637120500237</v>
      </c>
      <c r="W272" s="4" t="b">
        <f t="shared" si="59"/>
        <v>0</v>
      </c>
      <c r="X272" s="4" t="b">
        <f t="shared" si="60"/>
        <v>0</v>
      </c>
    </row>
    <row r="273" spans="2:24" x14ac:dyDescent="0.2">
      <c r="B273" t="s">
        <v>440</v>
      </c>
      <c r="C273" t="s">
        <v>441</v>
      </c>
      <c r="E273" t="str">
        <f t="shared" si="50"/>
        <v>Sonic</v>
      </c>
      <c r="F273">
        <v>0</v>
      </c>
      <c r="G273">
        <v>0</v>
      </c>
      <c r="H273">
        <f t="shared" si="51"/>
        <v>0</v>
      </c>
      <c r="I273">
        <f t="shared" si="52"/>
        <v>1</v>
      </c>
      <c r="J273">
        <v>0</v>
      </c>
      <c r="K273">
        <f t="shared" si="49"/>
        <v>0</v>
      </c>
      <c r="L273">
        <v>272</v>
      </c>
      <c r="M273">
        <v>1</v>
      </c>
      <c r="N273">
        <v>272</v>
      </c>
      <c r="O273">
        <v>1</v>
      </c>
      <c r="P273">
        <v>272</v>
      </c>
      <c r="Q273">
        <f t="shared" si="53"/>
        <v>0</v>
      </c>
      <c r="R273" t="b">
        <f t="shared" si="54"/>
        <v>0</v>
      </c>
      <c r="S273" t="b">
        <f t="shared" si="55"/>
        <v>0</v>
      </c>
      <c r="T273">
        <f t="shared" si="56"/>
        <v>1.8235294117647061</v>
      </c>
      <c r="U273">
        <f t="shared" si="57"/>
        <v>1.8235294117647061</v>
      </c>
      <c r="V273">
        <f t="shared" si="58"/>
        <v>11.317873748733692</v>
      </c>
      <c r="W273" s="4" t="b">
        <f t="shared" si="59"/>
        <v>0</v>
      </c>
      <c r="X273" s="4" t="b">
        <f t="shared" si="60"/>
        <v>0</v>
      </c>
    </row>
    <row r="274" spans="2:24" x14ac:dyDescent="0.2">
      <c r="B274" t="s">
        <v>442</v>
      </c>
      <c r="C274" t="s">
        <v>443</v>
      </c>
      <c r="E274" t="str">
        <f t="shared" si="50"/>
        <v>FlappyCoin</v>
      </c>
      <c r="F274">
        <v>0</v>
      </c>
      <c r="G274">
        <v>0</v>
      </c>
      <c r="H274">
        <f t="shared" si="51"/>
        <v>0</v>
      </c>
      <c r="I274">
        <f t="shared" si="52"/>
        <v>1</v>
      </c>
      <c r="J274">
        <v>0</v>
      </c>
      <c r="K274">
        <f t="shared" si="49"/>
        <v>0</v>
      </c>
      <c r="L274">
        <v>273</v>
      </c>
      <c r="M274">
        <v>1</v>
      </c>
      <c r="N274">
        <v>273</v>
      </c>
      <c r="O274">
        <v>1</v>
      </c>
      <c r="P274">
        <v>273</v>
      </c>
      <c r="Q274">
        <f t="shared" si="53"/>
        <v>0</v>
      </c>
      <c r="R274" t="b">
        <f t="shared" si="54"/>
        <v>0</v>
      </c>
      <c r="S274" t="b">
        <f t="shared" si="55"/>
        <v>0</v>
      </c>
      <c r="T274">
        <f t="shared" si="56"/>
        <v>1.8168498168498168</v>
      </c>
      <c r="U274">
        <f t="shared" si="57"/>
        <v>1.8168498168498168</v>
      </c>
      <c r="V274">
        <f t="shared" si="58"/>
        <v>11.276416335734668</v>
      </c>
      <c r="W274" s="4" t="b">
        <f t="shared" si="59"/>
        <v>0</v>
      </c>
      <c r="X274" s="4" t="b">
        <f t="shared" si="60"/>
        <v>0</v>
      </c>
    </row>
    <row r="275" spans="2:24" x14ac:dyDescent="0.2">
      <c r="B275" t="s">
        <v>444</v>
      </c>
      <c r="C275" t="s">
        <v>445</v>
      </c>
      <c r="E275" t="str">
        <f t="shared" si="50"/>
        <v>LTBcoin</v>
      </c>
      <c r="F275">
        <v>0</v>
      </c>
      <c r="G275">
        <v>0</v>
      </c>
      <c r="H275">
        <f t="shared" si="51"/>
        <v>0</v>
      </c>
      <c r="I275">
        <f t="shared" si="52"/>
        <v>1</v>
      </c>
      <c r="J275">
        <v>0</v>
      </c>
      <c r="K275">
        <f t="shared" ref="K275:K338" si="61">IF(C275=J275,1,0)</f>
        <v>0</v>
      </c>
      <c r="L275">
        <v>274</v>
      </c>
      <c r="M275">
        <v>1</v>
      </c>
      <c r="N275">
        <v>274</v>
      </c>
      <c r="O275">
        <v>1</v>
      </c>
      <c r="P275">
        <v>274</v>
      </c>
      <c r="Q275">
        <f t="shared" si="53"/>
        <v>0</v>
      </c>
      <c r="R275" t="b">
        <f t="shared" si="54"/>
        <v>0</v>
      </c>
      <c r="S275" t="b">
        <f t="shared" si="55"/>
        <v>0</v>
      </c>
      <c r="T275">
        <f t="shared" si="56"/>
        <v>1.81021897810219</v>
      </c>
      <c r="U275">
        <f t="shared" si="57"/>
        <v>1.81021897810219</v>
      </c>
      <c r="V275">
        <f t="shared" si="58"/>
        <v>11.235261531589652</v>
      </c>
      <c r="W275" s="4" t="b">
        <f t="shared" si="59"/>
        <v>0</v>
      </c>
      <c r="X275" s="4" t="b">
        <f t="shared" si="60"/>
        <v>0</v>
      </c>
    </row>
    <row r="276" spans="2:24" x14ac:dyDescent="0.2">
      <c r="B276" t="s">
        <v>449</v>
      </c>
      <c r="C276" t="s">
        <v>450</v>
      </c>
      <c r="E276" t="str">
        <f t="shared" si="50"/>
        <v>Philosopher Stones</v>
      </c>
      <c r="F276">
        <v>0</v>
      </c>
      <c r="G276">
        <v>0</v>
      </c>
      <c r="H276">
        <f t="shared" si="51"/>
        <v>0</v>
      </c>
      <c r="I276">
        <f t="shared" si="52"/>
        <v>1</v>
      </c>
      <c r="J276">
        <v>0</v>
      </c>
      <c r="K276">
        <f t="shared" si="61"/>
        <v>0</v>
      </c>
      <c r="L276">
        <v>275</v>
      </c>
      <c r="M276">
        <v>1</v>
      </c>
      <c r="N276">
        <v>275</v>
      </c>
      <c r="O276">
        <v>1</v>
      </c>
      <c r="P276">
        <v>275</v>
      </c>
      <c r="Q276">
        <f t="shared" si="53"/>
        <v>0</v>
      </c>
      <c r="R276" t="b">
        <f t="shared" si="54"/>
        <v>0</v>
      </c>
      <c r="S276" t="b">
        <f t="shared" si="55"/>
        <v>0</v>
      </c>
      <c r="T276">
        <f t="shared" si="56"/>
        <v>1.8036363636363637</v>
      </c>
      <c r="U276">
        <f t="shared" si="57"/>
        <v>1.8036363636363637</v>
      </c>
      <c r="V276">
        <f t="shared" si="58"/>
        <v>11.194406035111143</v>
      </c>
      <c r="W276" s="4" t="b">
        <f t="shared" si="59"/>
        <v>0</v>
      </c>
      <c r="X276" s="4" t="b">
        <f t="shared" si="60"/>
        <v>0</v>
      </c>
    </row>
    <row r="277" spans="2:24" x14ac:dyDescent="0.2">
      <c r="B277" t="s">
        <v>451</v>
      </c>
      <c r="C277" t="s">
        <v>452</v>
      </c>
      <c r="E277" t="str">
        <f t="shared" si="50"/>
        <v>Munne</v>
      </c>
      <c r="F277">
        <v>0</v>
      </c>
      <c r="G277">
        <v>0</v>
      </c>
      <c r="H277">
        <f t="shared" si="51"/>
        <v>0</v>
      </c>
      <c r="I277">
        <f t="shared" si="52"/>
        <v>1</v>
      </c>
      <c r="J277">
        <v>0</v>
      </c>
      <c r="K277">
        <f t="shared" si="61"/>
        <v>0</v>
      </c>
      <c r="L277">
        <v>276</v>
      </c>
      <c r="M277">
        <v>1</v>
      </c>
      <c r="N277">
        <v>276</v>
      </c>
      <c r="O277">
        <v>1</v>
      </c>
      <c r="P277">
        <v>276</v>
      </c>
      <c r="Q277">
        <f t="shared" si="53"/>
        <v>0</v>
      </c>
      <c r="R277" t="b">
        <f t="shared" si="54"/>
        <v>0</v>
      </c>
      <c r="S277" t="b">
        <f t="shared" si="55"/>
        <v>0</v>
      </c>
      <c r="T277">
        <f t="shared" si="56"/>
        <v>1.7971014492753625</v>
      </c>
      <c r="U277">
        <f t="shared" si="57"/>
        <v>1.7971014492753625</v>
      </c>
      <c r="V277">
        <f t="shared" si="58"/>
        <v>11.153846592954944</v>
      </c>
      <c r="W277" s="4" t="b">
        <f t="shared" si="59"/>
        <v>0</v>
      </c>
      <c r="X277" s="4" t="b">
        <f t="shared" si="60"/>
        <v>0</v>
      </c>
    </row>
    <row r="278" spans="2:24" x14ac:dyDescent="0.2">
      <c r="B278" t="s">
        <v>453</v>
      </c>
      <c r="C278" t="s">
        <v>454</v>
      </c>
      <c r="E278" t="str">
        <f t="shared" si="50"/>
        <v>WankCoin</v>
      </c>
      <c r="F278">
        <v>0</v>
      </c>
      <c r="G278">
        <v>0</v>
      </c>
      <c r="H278">
        <f t="shared" si="51"/>
        <v>0</v>
      </c>
      <c r="I278">
        <f t="shared" si="52"/>
        <v>1</v>
      </c>
      <c r="J278">
        <v>0</v>
      </c>
      <c r="K278">
        <f t="shared" si="61"/>
        <v>0</v>
      </c>
      <c r="L278">
        <v>277</v>
      </c>
      <c r="M278">
        <v>1</v>
      </c>
      <c r="N278">
        <v>277</v>
      </c>
      <c r="O278">
        <v>1</v>
      </c>
      <c r="P278">
        <v>277</v>
      </c>
      <c r="Q278">
        <f t="shared" si="53"/>
        <v>0</v>
      </c>
      <c r="R278" t="b">
        <f t="shared" si="54"/>
        <v>0</v>
      </c>
      <c r="S278" t="b">
        <f t="shared" si="55"/>
        <v>0</v>
      </c>
      <c r="T278">
        <f t="shared" si="56"/>
        <v>1.7906137184115523</v>
      </c>
      <c r="U278">
        <f t="shared" si="57"/>
        <v>1.7906137184115523</v>
      </c>
      <c r="V278">
        <f t="shared" si="58"/>
        <v>11.113579998756549</v>
      </c>
      <c r="W278" s="4" t="b">
        <f t="shared" si="59"/>
        <v>0</v>
      </c>
      <c r="X278" s="4" t="b">
        <f t="shared" si="60"/>
        <v>0</v>
      </c>
    </row>
    <row r="279" spans="2:24" x14ac:dyDescent="0.2">
      <c r="B279" t="s">
        <v>455</v>
      </c>
      <c r="C279" t="s">
        <v>456</v>
      </c>
      <c r="E279" t="str">
        <f t="shared" si="50"/>
        <v>Sembro Token</v>
      </c>
      <c r="F279">
        <v>0</v>
      </c>
      <c r="G279">
        <v>0</v>
      </c>
      <c r="H279">
        <f t="shared" si="51"/>
        <v>0</v>
      </c>
      <c r="I279">
        <f t="shared" si="52"/>
        <v>1</v>
      </c>
      <c r="J279">
        <v>0</v>
      </c>
      <c r="K279">
        <f t="shared" si="61"/>
        <v>0</v>
      </c>
      <c r="L279">
        <v>278</v>
      </c>
      <c r="M279">
        <v>1</v>
      </c>
      <c r="N279">
        <v>278</v>
      </c>
      <c r="O279">
        <v>1</v>
      </c>
      <c r="P279">
        <v>278</v>
      </c>
      <c r="Q279">
        <f t="shared" si="53"/>
        <v>0</v>
      </c>
      <c r="R279" t="b">
        <f t="shared" si="54"/>
        <v>0</v>
      </c>
      <c r="S279" t="b">
        <f t="shared" si="55"/>
        <v>0</v>
      </c>
      <c r="T279">
        <f t="shared" si="56"/>
        <v>1.7841726618705038</v>
      </c>
      <c r="U279">
        <f t="shared" si="57"/>
        <v>1.7841726618705038</v>
      </c>
      <c r="V279">
        <f t="shared" si="58"/>
        <v>11.073603092286204</v>
      </c>
      <c r="W279" s="4" t="b">
        <f t="shared" si="59"/>
        <v>0</v>
      </c>
      <c r="X279" s="4" t="b">
        <f t="shared" si="60"/>
        <v>0</v>
      </c>
    </row>
    <row r="280" spans="2:24" x14ac:dyDescent="0.2">
      <c r="B280" t="s">
        <v>459</v>
      </c>
      <c r="C280" t="s">
        <v>460</v>
      </c>
      <c r="E280" t="str">
        <f t="shared" si="50"/>
        <v>Qibuck</v>
      </c>
      <c r="F280">
        <v>0</v>
      </c>
      <c r="G280">
        <v>0</v>
      </c>
      <c r="H280">
        <f t="shared" si="51"/>
        <v>0</v>
      </c>
      <c r="I280">
        <f t="shared" si="52"/>
        <v>1</v>
      </c>
      <c r="J280">
        <v>0</v>
      </c>
      <c r="K280">
        <f t="shared" si="61"/>
        <v>0</v>
      </c>
      <c r="L280">
        <v>279</v>
      </c>
      <c r="M280">
        <v>1</v>
      </c>
      <c r="N280">
        <v>279</v>
      </c>
      <c r="O280">
        <v>1</v>
      </c>
      <c r="P280">
        <v>279</v>
      </c>
      <c r="Q280">
        <f t="shared" si="53"/>
        <v>0</v>
      </c>
      <c r="R280" t="b">
        <f t="shared" si="54"/>
        <v>0</v>
      </c>
      <c r="S280" t="b">
        <f t="shared" si="55"/>
        <v>0</v>
      </c>
      <c r="T280">
        <f t="shared" si="56"/>
        <v>1.7777777777777777</v>
      </c>
      <c r="U280">
        <f t="shared" si="57"/>
        <v>1.7777777777777777</v>
      </c>
      <c r="V280">
        <f t="shared" si="58"/>
        <v>11.033912758622094</v>
      </c>
      <c r="W280" s="4" t="b">
        <f t="shared" si="59"/>
        <v>0</v>
      </c>
      <c r="X280" s="4" t="b">
        <f t="shared" si="60"/>
        <v>0</v>
      </c>
    </row>
    <row r="281" spans="2:24" x14ac:dyDescent="0.2">
      <c r="B281" t="s">
        <v>461</v>
      </c>
      <c r="C281" t="s">
        <v>462</v>
      </c>
      <c r="E281" t="str">
        <f t="shared" si="50"/>
        <v>Yacoin</v>
      </c>
      <c r="F281">
        <v>0</v>
      </c>
      <c r="G281">
        <v>0</v>
      </c>
      <c r="H281">
        <f t="shared" si="51"/>
        <v>0</v>
      </c>
      <c r="I281">
        <f t="shared" si="52"/>
        <v>1</v>
      </c>
      <c r="J281">
        <v>0</v>
      </c>
      <c r="K281">
        <f t="shared" si="61"/>
        <v>0</v>
      </c>
      <c r="L281">
        <v>280</v>
      </c>
      <c r="M281">
        <v>1</v>
      </c>
      <c r="N281">
        <v>280</v>
      </c>
      <c r="O281">
        <v>1</v>
      </c>
      <c r="P281">
        <v>280</v>
      </c>
      <c r="Q281">
        <f t="shared" si="53"/>
        <v>0</v>
      </c>
      <c r="R281" t="b">
        <f t="shared" si="54"/>
        <v>0</v>
      </c>
      <c r="S281" t="b">
        <f t="shared" si="55"/>
        <v>0</v>
      </c>
      <c r="T281">
        <f t="shared" si="56"/>
        <v>1.7714285714285714</v>
      </c>
      <c r="U281">
        <f t="shared" si="57"/>
        <v>1.7714285714285714</v>
      </c>
      <c r="V281">
        <f t="shared" si="58"/>
        <v>10.994505927341301</v>
      </c>
      <c r="W281" s="4" t="b">
        <f t="shared" si="59"/>
        <v>0</v>
      </c>
      <c r="X281" s="4" t="b">
        <f t="shared" si="60"/>
        <v>0</v>
      </c>
    </row>
    <row r="282" spans="2:24" x14ac:dyDescent="0.2">
      <c r="B282" t="s">
        <v>463</v>
      </c>
      <c r="C282" t="s">
        <v>464</v>
      </c>
      <c r="E282" t="str">
        <f t="shared" si="50"/>
        <v>MediterraneanCoin</v>
      </c>
      <c r="F282">
        <v>0</v>
      </c>
      <c r="G282">
        <v>0</v>
      </c>
      <c r="H282">
        <f t="shared" si="51"/>
        <v>0</v>
      </c>
      <c r="I282">
        <f t="shared" si="52"/>
        <v>1</v>
      </c>
      <c r="J282">
        <v>0</v>
      </c>
      <c r="K282">
        <f t="shared" si="61"/>
        <v>0</v>
      </c>
      <c r="L282">
        <v>281</v>
      </c>
      <c r="M282">
        <v>1</v>
      </c>
      <c r="N282">
        <v>281</v>
      </c>
      <c r="O282">
        <v>1</v>
      </c>
      <c r="P282">
        <v>281</v>
      </c>
      <c r="Q282">
        <f t="shared" si="53"/>
        <v>0</v>
      </c>
      <c r="R282" t="b">
        <f t="shared" si="54"/>
        <v>0</v>
      </c>
      <c r="S282" t="b">
        <f t="shared" si="55"/>
        <v>0</v>
      </c>
      <c r="T282">
        <f t="shared" si="56"/>
        <v>1.7651245551601424</v>
      </c>
      <c r="U282">
        <f t="shared" si="57"/>
        <v>1.7651245551601424</v>
      </c>
      <c r="V282">
        <f t="shared" si="58"/>
        <v>10.955379571727986</v>
      </c>
      <c r="W282" s="4" t="b">
        <f t="shared" si="59"/>
        <v>0</v>
      </c>
      <c r="X282" s="4" t="b">
        <f t="shared" si="60"/>
        <v>0</v>
      </c>
    </row>
    <row r="283" spans="2:24" x14ac:dyDescent="0.2">
      <c r="B283" t="s">
        <v>465</v>
      </c>
      <c r="C283" t="s">
        <v>466</v>
      </c>
      <c r="E283" t="str">
        <f t="shared" si="50"/>
        <v>Mineralscoin</v>
      </c>
      <c r="F283">
        <v>0</v>
      </c>
      <c r="G283">
        <v>0</v>
      </c>
      <c r="H283">
        <f t="shared" si="51"/>
        <v>0</v>
      </c>
      <c r="I283">
        <f t="shared" si="52"/>
        <v>1</v>
      </c>
      <c r="J283">
        <v>0</v>
      </c>
      <c r="K283">
        <f t="shared" si="61"/>
        <v>0</v>
      </c>
      <c r="L283">
        <v>282</v>
      </c>
      <c r="M283">
        <v>1</v>
      </c>
      <c r="N283">
        <v>282</v>
      </c>
      <c r="O283">
        <v>1</v>
      </c>
      <c r="P283">
        <v>282</v>
      </c>
      <c r="Q283">
        <f t="shared" si="53"/>
        <v>0</v>
      </c>
      <c r="R283" t="b">
        <f t="shared" si="54"/>
        <v>0</v>
      </c>
      <c r="S283" t="b">
        <f t="shared" si="55"/>
        <v>0</v>
      </c>
      <c r="T283">
        <f t="shared" si="56"/>
        <v>1.7588652482269502</v>
      </c>
      <c r="U283">
        <f t="shared" si="57"/>
        <v>1.7588652482269502</v>
      </c>
      <c r="V283">
        <f t="shared" si="58"/>
        <v>10.916530707998454</v>
      </c>
      <c r="W283" s="4" t="b">
        <f t="shared" si="59"/>
        <v>0</v>
      </c>
      <c r="X283" s="4" t="b">
        <f t="shared" si="60"/>
        <v>0</v>
      </c>
    </row>
    <row r="284" spans="2:24" x14ac:dyDescent="0.2">
      <c r="B284" t="s">
        <v>469</v>
      </c>
      <c r="C284" t="s">
        <v>470</v>
      </c>
      <c r="E284" t="str">
        <f t="shared" si="50"/>
        <v>Dirac</v>
      </c>
      <c r="F284">
        <v>0</v>
      </c>
      <c r="G284">
        <v>0</v>
      </c>
      <c r="H284">
        <f t="shared" si="51"/>
        <v>0</v>
      </c>
      <c r="I284">
        <f t="shared" si="52"/>
        <v>1</v>
      </c>
      <c r="J284">
        <v>0</v>
      </c>
      <c r="K284">
        <f t="shared" si="61"/>
        <v>0</v>
      </c>
      <c r="L284">
        <v>283</v>
      </c>
      <c r="M284">
        <v>1</v>
      </c>
      <c r="N284">
        <v>283</v>
      </c>
      <c r="O284">
        <v>1</v>
      </c>
      <c r="P284">
        <v>283</v>
      </c>
      <c r="Q284">
        <f t="shared" si="53"/>
        <v>0</v>
      </c>
      <c r="R284" t="b">
        <f t="shared" si="54"/>
        <v>0</v>
      </c>
      <c r="S284" t="b">
        <f t="shared" si="55"/>
        <v>0</v>
      </c>
      <c r="T284">
        <f t="shared" si="56"/>
        <v>1.7526501766784452</v>
      </c>
      <c r="U284">
        <f t="shared" si="57"/>
        <v>1.7526501766784452</v>
      </c>
      <c r="V284">
        <f t="shared" si="58"/>
        <v>10.877956394542631</v>
      </c>
      <c r="W284" s="4" t="b">
        <f t="shared" si="59"/>
        <v>0</v>
      </c>
      <c r="X284" s="4" t="b">
        <f t="shared" si="60"/>
        <v>0</v>
      </c>
    </row>
    <row r="285" spans="2:24" x14ac:dyDescent="0.2">
      <c r="B285" t="s">
        <v>473</v>
      </c>
      <c r="C285" t="s">
        <v>474</v>
      </c>
      <c r="E285" t="str">
        <f t="shared" si="50"/>
        <v>OpalTKN</v>
      </c>
      <c r="F285">
        <v>0</v>
      </c>
      <c r="G285">
        <v>0</v>
      </c>
      <c r="H285">
        <f t="shared" si="51"/>
        <v>0</v>
      </c>
      <c r="I285">
        <f t="shared" si="52"/>
        <v>1</v>
      </c>
      <c r="J285">
        <v>0</v>
      </c>
      <c r="K285">
        <f t="shared" si="61"/>
        <v>0</v>
      </c>
      <c r="L285">
        <v>284</v>
      </c>
      <c r="M285">
        <v>1</v>
      </c>
      <c r="N285">
        <v>284</v>
      </c>
      <c r="O285">
        <v>1</v>
      </c>
      <c r="P285">
        <v>284</v>
      </c>
      <c r="Q285">
        <f t="shared" si="53"/>
        <v>0</v>
      </c>
      <c r="R285" t="b">
        <f t="shared" si="54"/>
        <v>0</v>
      </c>
      <c r="S285" t="b">
        <f t="shared" si="55"/>
        <v>0</v>
      </c>
      <c r="T285">
        <f t="shared" si="56"/>
        <v>1.7464788732394365</v>
      </c>
      <c r="U285">
        <f t="shared" si="57"/>
        <v>1.7464788732394365</v>
      </c>
      <c r="V285">
        <f t="shared" si="58"/>
        <v>10.839653731181564</v>
      </c>
      <c r="W285" s="4" t="b">
        <f t="shared" si="59"/>
        <v>0</v>
      </c>
      <c r="X285" s="4" t="b">
        <f t="shared" si="60"/>
        <v>0</v>
      </c>
    </row>
    <row r="286" spans="2:24" x14ac:dyDescent="0.2">
      <c r="B286" t="s">
        <v>475</v>
      </c>
      <c r="C286" t="s">
        <v>476</v>
      </c>
      <c r="E286" t="str">
        <f t="shared" si="50"/>
        <v>BattleCoin</v>
      </c>
      <c r="F286">
        <v>0</v>
      </c>
      <c r="G286">
        <v>0</v>
      </c>
      <c r="H286">
        <f t="shared" si="51"/>
        <v>0</v>
      </c>
      <c r="I286">
        <f t="shared" si="52"/>
        <v>1</v>
      </c>
      <c r="J286">
        <v>0</v>
      </c>
      <c r="K286">
        <f t="shared" si="61"/>
        <v>0</v>
      </c>
      <c r="L286">
        <v>285</v>
      </c>
      <c r="M286">
        <v>1</v>
      </c>
      <c r="N286">
        <v>285</v>
      </c>
      <c r="O286">
        <v>1</v>
      </c>
      <c r="P286">
        <v>285</v>
      </c>
      <c r="Q286">
        <f t="shared" si="53"/>
        <v>0</v>
      </c>
      <c r="R286" t="b">
        <f t="shared" si="54"/>
        <v>0</v>
      </c>
      <c r="S286" t="b">
        <f t="shared" si="55"/>
        <v>0</v>
      </c>
      <c r="T286">
        <f t="shared" si="56"/>
        <v>1.7403508771929825</v>
      </c>
      <c r="U286">
        <f t="shared" si="57"/>
        <v>1.7403508771929825</v>
      </c>
      <c r="V286">
        <f t="shared" si="58"/>
        <v>10.801619858440576</v>
      </c>
      <c r="W286" s="4" t="b">
        <f t="shared" si="59"/>
        <v>0</v>
      </c>
      <c r="X286" s="4" t="b">
        <f t="shared" si="60"/>
        <v>0</v>
      </c>
    </row>
    <row r="287" spans="2:24" x14ac:dyDescent="0.2">
      <c r="B287" t="s">
        <v>479</v>
      </c>
      <c r="C287" t="s">
        <v>480</v>
      </c>
      <c r="E287" t="str">
        <f t="shared" si="50"/>
        <v>CommunityCoin</v>
      </c>
      <c r="F287">
        <v>0</v>
      </c>
      <c r="G287">
        <v>0</v>
      </c>
      <c r="H287">
        <f t="shared" si="51"/>
        <v>0</v>
      </c>
      <c r="I287">
        <f t="shared" si="52"/>
        <v>1</v>
      </c>
      <c r="J287">
        <v>0</v>
      </c>
      <c r="K287">
        <f t="shared" si="61"/>
        <v>0</v>
      </c>
      <c r="L287">
        <v>286</v>
      </c>
      <c r="M287">
        <v>1</v>
      </c>
      <c r="N287">
        <v>286</v>
      </c>
      <c r="O287">
        <v>1</v>
      </c>
      <c r="P287">
        <v>286</v>
      </c>
      <c r="Q287">
        <f t="shared" si="53"/>
        <v>0</v>
      </c>
      <c r="R287" t="b">
        <f t="shared" si="54"/>
        <v>0</v>
      </c>
      <c r="S287" t="b">
        <f t="shared" si="55"/>
        <v>0</v>
      </c>
      <c r="T287">
        <f t="shared" si="56"/>
        <v>1.7342657342657342</v>
      </c>
      <c r="U287">
        <f t="shared" si="57"/>
        <v>1.7342657342657342</v>
      </c>
      <c r="V287">
        <f t="shared" si="58"/>
        <v>10.763851956837636</v>
      </c>
      <c r="W287" s="4" t="b">
        <f t="shared" si="59"/>
        <v>0</v>
      </c>
      <c r="X287" s="4" t="b">
        <f t="shared" si="60"/>
        <v>0</v>
      </c>
    </row>
    <row r="288" spans="2:24" x14ac:dyDescent="0.2">
      <c r="B288" t="s">
        <v>481</v>
      </c>
      <c r="C288" t="s">
        <v>482</v>
      </c>
      <c r="E288" t="str">
        <f t="shared" si="50"/>
        <v>XCash</v>
      </c>
      <c r="F288">
        <v>0</v>
      </c>
      <c r="G288">
        <v>0</v>
      </c>
      <c r="H288">
        <f t="shared" si="51"/>
        <v>0</v>
      </c>
      <c r="I288">
        <f t="shared" si="52"/>
        <v>1</v>
      </c>
      <c r="J288">
        <v>0</v>
      </c>
      <c r="K288">
        <f t="shared" si="61"/>
        <v>0</v>
      </c>
      <c r="L288">
        <v>287</v>
      </c>
      <c r="M288">
        <v>1</v>
      </c>
      <c r="N288">
        <v>287</v>
      </c>
      <c r="O288">
        <v>1</v>
      </c>
      <c r="P288">
        <v>287</v>
      </c>
      <c r="Q288">
        <f t="shared" si="53"/>
        <v>0</v>
      </c>
      <c r="R288" t="b">
        <f t="shared" si="54"/>
        <v>0</v>
      </c>
      <c r="S288" t="b">
        <f t="shared" si="55"/>
        <v>0</v>
      </c>
      <c r="T288">
        <f t="shared" si="56"/>
        <v>1.7282229965156795</v>
      </c>
      <c r="U288">
        <f t="shared" si="57"/>
        <v>1.7282229965156795</v>
      </c>
      <c r="V288">
        <f t="shared" si="58"/>
        <v>10.726347246186634</v>
      </c>
      <c r="W288" s="4" t="b">
        <f t="shared" si="59"/>
        <v>0</v>
      </c>
      <c r="X288" s="4" t="b">
        <f t="shared" si="60"/>
        <v>0</v>
      </c>
    </row>
    <row r="289" spans="2:24" x14ac:dyDescent="0.2">
      <c r="B289" t="s">
        <v>483</v>
      </c>
      <c r="C289" t="s">
        <v>484</v>
      </c>
      <c r="E289" t="str">
        <f t="shared" si="50"/>
        <v>Neutrino</v>
      </c>
      <c r="F289">
        <v>0</v>
      </c>
      <c r="G289">
        <v>0</v>
      </c>
      <c r="H289">
        <f t="shared" si="51"/>
        <v>0</v>
      </c>
      <c r="I289">
        <f t="shared" si="52"/>
        <v>1</v>
      </c>
      <c r="J289">
        <v>0</v>
      </c>
      <c r="K289">
        <f t="shared" si="61"/>
        <v>0</v>
      </c>
      <c r="L289">
        <v>288</v>
      </c>
      <c r="M289">
        <v>1</v>
      </c>
      <c r="N289">
        <v>288</v>
      </c>
      <c r="O289">
        <v>1</v>
      </c>
      <c r="P289">
        <v>288</v>
      </c>
      <c r="Q289">
        <f t="shared" si="53"/>
        <v>0</v>
      </c>
      <c r="R289" t="b">
        <f t="shared" si="54"/>
        <v>0</v>
      </c>
      <c r="S289" t="b">
        <f t="shared" si="55"/>
        <v>0</v>
      </c>
      <c r="T289">
        <f t="shared" si="56"/>
        <v>1.7222222222222221</v>
      </c>
      <c r="U289">
        <f t="shared" si="57"/>
        <v>1.7222222222222221</v>
      </c>
      <c r="V289">
        <f t="shared" si="58"/>
        <v>10.689102984915152</v>
      </c>
      <c r="W289" s="4" t="b">
        <f t="shared" si="59"/>
        <v>0</v>
      </c>
      <c r="X289" s="4" t="b">
        <f t="shared" si="60"/>
        <v>0</v>
      </c>
    </row>
    <row r="290" spans="2:24" x14ac:dyDescent="0.2">
      <c r="B290" t="s">
        <v>488</v>
      </c>
      <c r="C290" t="s">
        <v>489</v>
      </c>
      <c r="E290" t="str">
        <f t="shared" si="50"/>
        <v>MaryJane</v>
      </c>
      <c r="F290">
        <v>0</v>
      </c>
      <c r="G290">
        <v>0</v>
      </c>
      <c r="H290">
        <f t="shared" si="51"/>
        <v>0</v>
      </c>
      <c r="I290">
        <f t="shared" si="52"/>
        <v>1</v>
      </c>
      <c r="J290">
        <v>0</v>
      </c>
      <c r="K290">
        <f t="shared" si="61"/>
        <v>0</v>
      </c>
      <c r="L290">
        <v>289</v>
      </c>
      <c r="M290">
        <v>1</v>
      </c>
      <c r="N290">
        <v>289</v>
      </c>
      <c r="O290">
        <v>1</v>
      </c>
      <c r="P290">
        <v>289</v>
      </c>
      <c r="Q290">
        <f t="shared" si="53"/>
        <v>0</v>
      </c>
      <c r="R290" t="b">
        <f t="shared" si="54"/>
        <v>0</v>
      </c>
      <c r="S290" t="b">
        <f t="shared" si="55"/>
        <v>0</v>
      </c>
      <c r="T290">
        <f t="shared" si="56"/>
        <v>1.7162629757785468</v>
      </c>
      <c r="U290">
        <f t="shared" si="57"/>
        <v>1.7162629757785468</v>
      </c>
      <c r="V290">
        <f t="shared" si="58"/>
        <v>10.652116469396416</v>
      </c>
      <c r="W290" s="4" t="b">
        <f t="shared" si="59"/>
        <v>0</v>
      </c>
      <c r="X290" s="4" t="b">
        <f t="shared" si="60"/>
        <v>0</v>
      </c>
    </row>
    <row r="291" spans="2:24" x14ac:dyDescent="0.2">
      <c r="B291" t="s">
        <v>490</v>
      </c>
      <c r="C291" t="s">
        <v>491</v>
      </c>
      <c r="E291" t="str">
        <f t="shared" si="50"/>
        <v>MultiWalletCoin</v>
      </c>
      <c r="F291">
        <v>0</v>
      </c>
      <c r="G291">
        <v>0</v>
      </c>
      <c r="H291">
        <f t="shared" si="51"/>
        <v>0</v>
      </c>
      <c r="I291">
        <f t="shared" si="52"/>
        <v>1</v>
      </c>
      <c r="J291">
        <v>0</v>
      </c>
      <c r="K291">
        <f t="shared" si="61"/>
        <v>0</v>
      </c>
      <c r="L291">
        <v>290</v>
      </c>
      <c r="M291">
        <v>1</v>
      </c>
      <c r="N291">
        <v>290</v>
      </c>
      <c r="O291">
        <v>1</v>
      </c>
      <c r="P291">
        <v>290</v>
      </c>
      <c r="Q291">
        <f t="shared" si="53"/>
        <v>0</v>
      </c>
      <c r="R291" t="b">
        <f t="shared" si="54"/>
        <v>0</v>
      </c>
      <c r="S291" t="b">
        <f t="shared" si="55"/>
        <v>0</v>
      </c>
      <c r="T291">
        <f t="shared" si="56"/>
        <v>1.7103448275862068</v>
      </c>
      <c r="U291">
        <f t="shared" si="57"/>
        <v>1.7103448275862068</v>
      </c>
      <c r="V291">
        <f t="shared" si="58"/>
        <v>10.615385033295048</v>
      </c>
      <c r="W291" s="4" t="b">
        <f t="shared" si="59"/>
        <v>0</v>
      </c>
      <c r="X291" s="4" t="b">
        <f t="shared" si="60"/>
        <v>0</v>
      </c>
    </row>
    <row r="292" spans="2:24" x14ac:dyDescent="0.2">
      <c r="B292" t="s">
        <v>492</v>
      </c>
      <c r="C292" t="s">
        <v>493</v>
      </c>
      <c r="E292" t="str">
        <f t="shared" si="50"/>
        <v>Particle</v>
      </c>
      <c r="F292">
        <v>0</v>
      </c>
      <c r="G292">
        <v>0</v>
      </c>
      <c r="H292">
        <f t="shared" si="51"/>
        <v>0</v>
      </c>
      <c r="I292">
        <f t="shared" si="52"/>
        <v>1</v>
      </c>
      <c r="J292">
        <v>0</v>
      </c>
      <c r="K292">
        <f t="shared" si="61"/>
        <v>0</v>
      </c>
      <c r="L292">
        <v>291</v>
      </c>
      <c r="M292">
        <v>1</v>
      </c>
      <c r="N292">
        <v>291</v>
      </c>
      <c r="O292">
        <v>1</v>
      </c>
      <c r="P292">
        <v>291</v>
      </c>
      <c r="Q292">
        <f t="shared" si="53"/>
        <v>0</v>
      </c>
      <c r="R292" t="b">
        <f t="shared" si="54"/>
        <v>0</v>
      </c>
      <c r="S292" t="b">
        <f t="shared" si="55"/>
        <v>0</v>
      </c>
      <c r="T292">
        <f t="shared" si="56"/>
        <v>1.7044673539518902</v>
      </c>
      <c r="U292">
        <f t="shared" si="57"/>
        <v>1.7044673539518902</v>
      </c>
      <c r="V292">
        <f t="shared" si="58"/>
        <v>10.578906046926338</v>
      </c>
      <c r="W292" s="4" t="b">
        <f t="shared" si="59"/>
        <v>0</v>
      </c>
      <c r="X292" s="4" t="b">
        <f t="shared" si="60"/>
        <v>0</v>
      </c>
    </row>
    <row r="293" spans="2:24" x14ac:dyDescent="0.2">
      <c r="B293" t="s">
        <v>494</v>
      </c>
      <c r="C293" t="s">
        <v>495</v>
      </c>
      <c r="E293" t="str">
        <f t="shared" si="50"/>
        <v>Razor</v>
      </c>
      <c r="F293">
        <v>0</v>
      </c>
      <c r="G293">
        <v>0</v>
      </c>
      <c r="H293">
        <f t="shared" si="51"/>
        <v>0</v>
      </c>
      <c r="I293">
        <f t="shared" si="52"/>
        <v>1</v>
      </c>
      <c r="J293">
        <v>0</v>
      </c>
      <c r="K293">
        <f t="shared" si="61"/>
        <v>0</v>
      </c>
      <c r="L293">
        <v>292</v>
      </c>
      <c r="M293">
        <v>1</v>
      </c>
      <c r="N293">
        <v>292</v>
      </c>
      <c r="O293">
        <v>1</v>
      </c>
      <c r="P293">
        <v>292</v>
      </c>
      <c r="Q293">
        <f t="shared" si="53"/>
        <v>0</v>
      </c>
      <c r="R293" t="b">
        <f t="shared" si="54"/>
        <v>0</v>
      </c>
      <c r="S293" t="b">
        <f t="shared" si="55"/>
        <v>0</v>
      </c>
      <c r="T293">
        <f t="shared" si="56"/>
        <v>1.6986301369863013</v>
      </c>
      <c r="U293">
        <f t="shared" si="57"/>
        <v>1.6986301369863013</v>
      </c>
      <c r="V293">
        <f t="shared" si="58"/>
        <v>10.542676916628643</v>
      </c>
      <c r="W293" s="4" t="b">
        <f t="shared" si="59"/>
        <v>0</v>
      </c>
      <c r="X293" s="4" t="b">
        <f t="shared" si="60"/>
        <v>0</v>
      </c>
    </row>
    <row r="294" spans="2:24" x14ac:dyDescent="0.2">
      <c r="B294" t="s">
        <v>496</v>
      </c>
      <c r="C294" t="s">
        <v>497</v>
      </c>
      <c r="E294" t="str">
        <f t="shared" si="50"/>
        <v>CryptoEscudo</v>
      </c>
      <c r="F294">
        <v>0</v>
      </c>
      <c r="G294">
        <v>0</v>
      </c>
      <c r="H294">
        <f t="shared" si="51"/>
        <v>0</v>
      </c>
      <c r="I294">
        <f t="shared" si="52"/>
        <v>1</v>
      </c>
      <c r="J294">
        <v>0</v>
      </c>
      <c r="K294">
        <f t="shared" si="61"/>
        <v>0</v>
      </c>
      <c r="L294">
        <v>293</v>
      </c>
      <c r="M294">
        <v>1</v>
      </c>
      <c r="N294">
        <v>293</v>
      </c>
      <c r="O294">
        <v>1</v>
      </c>
      <c r="P294">
        <v>293</v>
      </c>
      <c r="Q294">
        <f t="shared" si="53"/>
        <v>0</v>
      </c>
      <c r="R294" t="b">
        <f t="shared" si="54"/>
        <v>0</v>
      </c>
      <c r="S294" t="b">
        <f t="shared" si="55"/>
        <v>0</v>
      </c>
      <c r="T294">
        <f t="shared" si="56"/>
        <v>1.6928327645051195</v>
      </c>
      <c r="U294">
        <f t="shared" si="57"/>
        <v>1.6928327645051195</v>
      </c>
      <c r="V294">
        <f t="shared" si="58"/>
        <v>10.506695084148683</v>
      </c>
      <c r="W294" s="4" t="b">
        <f t="shared" si="59"/>
        <v>0</v>
      </c>
      <c r="X294" s="4" t="b">
        <f t="shared" si="60"/>
        <v>0</v>
      </c>
    </row>
    <row r="295" spans="2:24" x14ac:dyDescent="0.2">
      <c r="B295" t="s">
        <v>498</v>
      </c>
      <c r="C295" t="s">
        <v>499</v>
      </c>
      <c r="E295" t="str">
        <f t="shared" si="50"/>
        <v>Kore</v>
      </c>
      <c r="F295">
        <v>0</v>
      </c>
      <c r="G295">
        <v>0</v>
      </c>
      <c r="H295">
        <f t="shared" si="51"/>
        <v>0</v>
      </c>
      <c r="I295">
        <f t="shared" si="52"/>
        <v>1</v>
      </c>
      <c r="J295">
        <v>0</v>
      </c>
      <c r="K295">
        <f t="shared" si="61"/>
        <v>0</v>
      </c>
      <c r="L295">
        <v>294</v>
      </c>
      <c r="M295">
        <v>1</v>
      </c>
      <c r="N295">
        <v>294</v>
      </c>
      <c r="O295">
        <v>1</v>
      </c>
      <c r="P295">
        <v>294</v>
      </c>
      <c r="Q295">
        <f t="shared" si="53"/>
        <v>0</v>
      </c>
      <c r="R295" t="b">
        <f t="shared" si="54"/>
        <v>0</v>
      </c>
      <c r="S295" t="b">
        <f t="shared" si="55"/>
        <v>0</v>
      </c>
      <c r="T295">
        <f t="shared" si="56"/>
        <v>1.6870748299319727</v>
      </c>
      <c r="U295">
        <f t="shared" si="57"/>
        <v>1.6870748299319727</v>
      </c>
      <c r="V295">
        <f t="shared" si="58"/>
        <v>10.470958026039334</v>
      </c>
      <c r="W295" s="4" t="b">
        <f t="shared" si="59"/>
        <v>0</v>
      </c>
      <c r="X295" s="4" t="b">
        <f t="shared" si="60"/>
        <v>0</v>
      </c>
    </row>
    <row r="296" spans="2:24" x14ac:dyDescent="0.2">
      <c r="B296" t="s">
        <v>500</v>
      </c>
      <c r="C296" t="s">
        <v>501</v>
      </c>
      <c r="E296" t="str">
        <f t="shared" si="50"/>
        <v>Heavycoin</v>
      </c>
      <c r="F296">
        <v>0</v>
      </c>
      <c r="G296">
        <v>0</v>
      </c>
      <c r="H296">
        <f t="shared" si="51"/>
        <v>0</v>
      </c>
      <c r="I296">
        <f t="shared" si="52"/>
        <v>1</v>
      </c>
      <c r="J296">
        <v>0</v>
      </c>
      <c r="K296">
        <f t="shared" si="61"/>
        <v>0</v>
      </c>
      <c r="L296">
        <v>295</v>
      </c>
      <c r="M296">
        <v>1</v>
      </c>
      <c r="N296">
        <v>295</v>
      </c>
      <c r="O296">
        <v>1</v>
      </c>
      <c r="P296">
        <v>295</v>
      </c>
      <c r="Q296">
        <f t="shared" si="53"/>
        <v>0</v>
      </c>
      <c r="R296" t="b">
        <f t="shared" si="54"/>
        <v>0</v>
      </c>
      <c r="S296" t="b">
        <f t="shared" si="55"/>
        <v>0</v>
      </c>
      <c r="T296">
        <f t="shared" si="56"/>
        <v>1.68135593220339</v>
      </c>
      <c r="U296">
        <f t="shared" si="57"/>
        <v>1.68135593220339</v>
      </c>
      <c r="V296">
        <f t="shared" si="58"/>
        <v>10.43546325306971</v>
      </c>
      <c r="W296" s="4" t="b">
        <f t="shared" si="59"/>
        <v>0</v>
      </c>
      <c r="X296" s="4" t="b">
        <f t="shared" si="60"/>
        <v>0</v>
      </c>
    </row>
    <row r="297" spans="2:24" x14ac:dyDescent="0.2">
      <c r="B297" t="s">
        <v>502</v>
      </c>
      <c r="C297" t="s">
        <v>503</v>
      </c>
      <c r="E297" t="str">
        <f t="shared" si="50"/>
        <v>DarkCash</v>
      </c>
      <c r="F297">
        <v>0</v>
      </c>
      <c r="G297">
        <v>0</v>
      </c>
      <c r="H297">
        <f t="shared" si="51"/>
        <v>0</v>
      </c>
      <c r="I297">
        <f t="shared" si="52"/>
        <v>1</v>
      </c>
      <c r="J297">
        <v>0</v>
      </c>
      <c r="K297">
        <f t="shared" si="61"/>
        <v>0</v>
      </c>
      <c r="L297">
        <v>296</v>
      </c>
      <c r="M297">
        <v>1</v>
      </c>
      <c r="N297">
        <v>296</v>
      </c>
      <c r="O297">
        <v>1</v>
      </c>
      <c r="P297">
        <v>296</v>
      </c>
      <c r="Q297">
        <f t="shared" si="53"/>
        <v>0</v>
      </c>
      <c r="R297" t="b">
        <f t="shared" si="54"/>
        <v>0</v>
      </c>
      <c r="S297" t="b">
        <f t="shared" si="55"/>
        <v>0</v>
      </c>
      <c r="T297">
        <f t="shared" si="56"/>
        <v>1.6756756756756757</v>
      </c>
      <c r="U297">
        <f t="shared" si="57"/>
        <v>1.6756756756756757</v>
      </c>
      <c r="V297">
        <f t="shared" si="58"/>
        <v>10.400208309647176</v>
      </c>
      <c r="W297" s="4" t="b">
        <f t="shared" si="59"/>
        <v>0</v>
      </c>
      <c r="X297" s="4" t="b">
        <f t="shared" si="60"/>
        <v>0</v>
      </c>
    </row>
    <row r="298" spans="2:24" x14ac:dyDescent="0.2">
      <c r="B298" t="s">
        <v>504</v>
      </c>
      <c r="C298" t="s">
        <v>278</v>
      </c>
      <c r="E298" t="str">
        <f t="shared" si="50"/>
        <v>GlobalCoin</v>
      </c>
      <c r="F298">
        <v>0</v>
      </c>
      <c r="G298">
        <v>0</v>
      </c>
      <c r="H298">
        <f t="shared" si="51"/>
        <v>0</v>
      </c>
      <c r="I298">
        <f t="shared" si="52"/>
        <v>1</v>
      </c>
      <c r="J298">
        <v>0</v>
      </c>
      <c r="K298">
        <f t="shared" si="61"/>
        <v>0</v>
      </c>
      <c r="L298">
        <v>297</v>
      </c>
      <c r="M298">
        <v>1</v>
      </c>
      <c r="N298">
        <v>297</v>
      </c>
      <c r="O298">
        <v>1</v>
      </c>
      <c r="P298">
        <v>297</v>
      </c>
      <c r="Q298">
        <f t="shared" si="53"/>
        <v>0</v>
      </c>
      <c r="R298" t="b">
        <f t="shared" si="54"/>
        <v>0</v>
      </c>
      <c r="S298" t="b">
        <f t="shared" si="55"/>
        <v>0</v>
      </c>
      <c r="T298">
        <f t="shared" si="56"/>
        <v>1.6700336700336702</v>
      </c>
      <c r="U298">
        <f t="shared" si="57"/>
        <v>1.6700336700336702</v>
      </c>
      <c r="V298">
        <f t="shared" si="58"/>
        <v>10.36519077325106</v>
      </c>
      <c r="W298" s="4" t="b">
        <f t="shared" si="59"/>
        <v>0</v>
      </c>
      <c r="X298" s="4" t="b">
        <f t="shared" si="60"/>
        <v>0</v>
      </c>
    </row>
    <row r="299" spans="2:24" x14ac:dyDescent="0.2">
      <c r="B299" t="s">
        <v>505</v>
      </c>
      <c r="C299" t="s">
        <v>506</v>
      </c>
      <c r="E299" t="str">
        <f t="shared" si="50"/>
        <v>Snowballs</v>
      </c>
      <c r="F299">
        <v>0</v>
      </c>
      <c r="G299">
        <v>0</v>
      </c>
      <c r="H299">
        <f t="shared" si="51"/>
        <v>0</v>
      </c>
      <c r="I299">
        <f t="shared" si="52"/>
        <v>1</v>
      </c>
      <c r="J299">
        <v>0</v>
      </c>
      <c r="K299">
        <f t="shared" si="61"/>
        <v>0</v>
      </c>
      <c r="L299">
        <v>298</v>
      </c>
      <c r="M299">
        <v>1</v>
      </c>
      <c r="N299">
        <v>298</v>
      </c>
      <c r="O299">
        <v>1</v>
      </c>
      <c r="P299">
        <v>298</v>
      </c>
      <c r="Q299">
        <f t="shared" si="53"/>
        <v>0</v>
      </c>
      <c r="R299" t="b">
        <f t="shared" si="54"/>
        <v>0</v>
      </c>
      <c r="S299" t="b">
        <f t="shared" si="55"/>
        <v>0</v>
      </c>
      <c r="T299">
        <f t="shared" si="56"/>
        <v>1.6644295302013423</v>
      </c>
      <c r="U299">
        <f t="shared" si="57"/>
        <v>1.6644295302013423</v>
      </c>
      <c r="V299">
        <f t="shared" si="58"/>
        <v>10.330408253877733</v>
      </c>
      <c r="W299" s="4" t="b">
        <f t="shared" si="59"/>
        <v>0</v>
      </c>
      <c r="X299" s="4" t="b">
        <f t="shared" si="60"/>
        <v>0</v>
      </c>
    </row>
    <row r="300" spans="2:24" x14ac:dyDescent="0.2">
      <c r="B300" t="s">
        <v>507</v>
      </c>
      <c r="C300" t="s">
        <v>508</v>
      </c>
      <c r="E300" t="str">
        <f t="shared" si="50"/>
        <v>bitBTC</v>
      </c>
      <c r="F300">
        <v>0</v>
      </c>
      <c r="G300">
        <v>0</v>
      </c>
      <c r="H300">
        <f t="shared" si="51"/>
        <v>0</v>
      </c>
      <c r="I300">
        <f t="shared" si="52"/>
        <v>1</v>
      </c>
      <c r="J300">
        <v>0</v>
      </c>
      <c r="K300">
        <f t="shared" si="61"/>
        <v>0</v>
      </c>
      <c r="L300">
        <v>299</v>
      </c>
      <c r="M300">
        <v>1</v>
      </c>
      <c r="N300">
        <v>299</v>
      </c>
      <c r="O300">
        <v>1</v>
      </c>
      <c r="P300">
        <v>299</v>
      </c>
      <c r="Q300">
        <f t="shared" si="53"/>
        <v>0</v>
      </c>
      <c r="R300" t="b">
        <f t="shared" si="54"/>
        <v>0</v>
      </c>
      <c r="S300" t="b">
        <f t="shared" si="55"/>
        <v>0</v>
      </c>
      <c r="T300">
        <f t="shared" si="56"/>
        <v>1.6588628762541806</v>
      </c>
      <c r="U300">
        <f t="shared" si="57"/>
        <v>1.6588628762541806</v>
      </c>
      <c r="V300">
        <f t="shared" si="58"/>
        <v>10.29585839349687</v>
      </c>
      <c r="W300" s="4" t="b">
        <f t="shared" si="59"/>
        <v>0</v>
      </c>
      <c r="X300" s="4" t="b">
        <f t="shared" si="60"/>
        <v>0</v>
      </c>
    </row>
    <row r="301" spans="2:24" x14ac:dyDescent="0.2">
      <c r="B301" t="s">
        <v>509</v>
      </c>
      <c r="C301" t="s">
        <v>510</v>
      </c>
      <c r="E301" t="str">
        <f t="shared" si="50"/>
        <v>NoirShares</v>
      </c>
      <c r="F301">
        <v>0</v>
      </c>
      <c r="G301">
        <v>0</v>
      </c>
      <c r="H301">
        <f t="shared" si="51"/>
        <v>0</v>
      </c>
      <c r="I301">
        <f t="shared" si="52"/>
        <v>1</v>
      </c>
      <c r="J301">
        <v>0</v>
      </c>
      <c r="K301">
        <f t="shared" si="61"/>
        <v>0</v>
      </c>
      <c r="L301">
        <v>300</v>
      </c>
      <c r="M301">
        <v>1</v>
      </c>
      <c r="N301">
        <v>300</v>
      </c>
      <c r="O301">
        <v>1</v>
      </c>
      <c r="P301">
        <v>300</v>
      </c>
      <c r="Q301">
        <f t="shared" si="53"/>
        <v>0</v>
      </c>
      <c r="R301" t="b">
        <f t="shared" si="54"/>
        <v>0</v>
      </c>
      <c r="S301" t="b">
        <f t="shared" si="55"/>
        <v>0</v>
      </c>
      <c r="T301">
        <f t="shared" si="56"/>
        <v>1.6533333333333333</v>
      </c>
      <c r="U301">
        <f t="shared" si="57"/>
        <v>1.6533333333333333</v>
      </c>
      <c r="V301">
        <f t="shared" si="58"/>
        <v>10.261538865518547</v>
      </c>
      <c r="W301" s="4" t="b">
        <f t="shared" si="59"/>
        <v>0</v>
      </c>
      <c r="X301" s="4" t="b">
        <f t="shared" si="60"/>
        <v>0</v>
      </c>
    </row>
    <row r="302" spans="2:24" x14ac:dyDescent="0.2">
      <c r="B302" t="s">
        <v>511</v>
      </c>
      <c r="C302" t="s">
        <v>512</v>
      </c>
      <c r="E302" t="str">
        <f t="shared" si="50"/>
        <v>RedCoin</v>
      </c>
      <c r="F302">
        <v>0</v>
      </c>
      <c r="G302">
        <v>0</v>
      </c>
      <c r="H302">
        <f t="shared" si="51"/>
        <v>0</v>
      </c>
      <c r="I302">
        <f t="shared" si="52"/>
        <v>1</v>
      </c>
      <c r="J302">
        <v>0</v>
      </c>
      <c r="K302">
        <f t="shared" si="61"/>
        <v>0</v>
      </c>
      <c r="L302">
        <v>301</v>
      </c>
      <c r="M302">
        <v>1</v>
      </c>
      <c r="N302">
        <v>301</v>
      </c>
      <c r="O302">
        <v>1</v>
      </c>
      <c r="P302">
        <v>301</v>
      </c>
      <c r="Q302">
        <f t="shared" si="53"/>
        <v>0</v>
      </c>
      <c r="R302" t="b">
        <f t="shared" si="54"/>
        <v>0</v>
      </c>
      <c r="S302" t="b">
        <f t="shared" si="55"/>
        <v>0</v>
      </c>
      <c r="T302">
        <f t="shared" si="56"/>
        <v>1.6478405315614619</v>
      </c>
      <c r="U302">
        <f t="shared" si="57"/>
        <v>1.6478405315614619</v>
      </c>
      <c r="V302">
        <f t="shared" si="58"/>
        <v>10.227447374270978</v>
      </c>
      <c r="W302" s="4" t="b">
        <f t="shared" si="59"/>
        <v>0</v>
      </c>
      <c r="X302" s="4" t="b">
        <f t="shared" si="60"/>
        <v>0</v>
      </c>
    </row>
    <row r="303" spans="2:24" x14ac:dyDescent="0.2">
      <c r="B303" t="s">
        <v>513</v>
      </c>
      <c r="C303" t="s">
        <v>514</v>
      </c>
      <c r="E303" t="str">
        <f t="shared" si="50"/>
        <v>RootCoin</v>
      </c>
      <c r="F303">
        <v>0</v>
      </c>
      <c r="G303">
        <v>0</v>
      </c>
      <c r="H303">
        <f t="shared" si="51"/>
        <v>0</v>
      </c>
      <c r="I303">
        <f t="shared" si="52"/>
        <v>1</v>
      </c>
      <c r="J303">
        <v>0</v>
      </c>
      <c r="K303">
        <f t="shared" si="61"/>
        <v>0</v>
      </c>
      <c r="L303">
        <v>302</v>
      </c>
      <c r="M303">
        <v>1</v>
      </c>
      <c r="N303">
        <v>302</v>
      </c>
      <c r="O303">
        <v>1</v>
      </c>
      <c r="P303">
        <v>302</v>
      </c>
      <c r="Q303">
        <f t="shared" si="53"/>
        <v>0</v>
      </c>
      <c r="R303" t="b">
        <f t="shared" si="54"/>
        <v>0</v>
      </c>
      <c r="S303" t="b">
        <f t="shared" si="55"/>
        <v>0</v>
      </c>
      <c r="T303">
        <f t="shared" si="56"/>
        <v>1.6423841059602649</v>
      </c>
      <c r="U303">
        <f t="shared" si="57"/>
        <v>1.6423841059602649</v>
      </c>
      <c r="V303">
        <f t="shared" si="58"/>
        <v>10.193581654488623</v>
      </c>
      <c r="W303" s="4" t="b">
        <f t="shared" si="59"/>
        <v>0</v>
      </c>
      <c r="X303" s="4" t="b">
        <f t="shared" si="60"/>
        <v>0</v>
      </c>
    </row>
    <row r="304" spans="2:24" x14ac:dyDescent="0.2">
      <c r="B304" t="s">
        <v>515</v>
      </c>
      <c r="C304" t="s">
        <v>516</v>
      </c>
      <c r="E304" t="str">
        <f t="shared" si="50"/>
        <v>ltc2nXt3</v>
      </c>
      <c r="F304">
        <v>0</v>
      </c>
      <c r="G304">
        <v>0</v>
      </c>
      <c r="H304">
        <f t="shared" si="51"/>
        <v>0</v>
      </c>
      <c r="I304">
        <f t="shared" si="52"/>
        <v>1</v>
      </c>
      <c r="J304">
        <v>0</v>
      </c>
      <c r="K304">
        <f t="shared" si="61"/>
        <v>0</v>
      </c>
      <c r="L304">
        <v>303</v>
      </c>
      <c r="M304">
        <v>1</v>
      </c>
      <c r="N304">
        <v>303</v>
      </c>
      <c r="O304">
        <v>1</v>
      </c>
      <c r="P304">
        <v>303</v>
      </c>
      <c r="Q304">
        <f t="shared" si="53"/>
        <v>0</v>
      </c>
      <c r="R304" t="b">
        <f t="shared" si="54"/>
        <v>0</v>
      </c>
      <c r="S304" t="b">
        <f t="shared" si="55"/>
        <v>0</v>
      </c>
      <c r="T304">
        <f t="shared" si="56"/>
        <v>1.636963696369637</v>
      </c>
      <c r="U304">
        <f t="shared" si="57"/>
        <v>1.636963696369637</v>
      </c>
      <c r="V304">
        <f t="shared" si="58"/>
        <v>10.159939470810443</v>
      </c>
      <c r="W304" s="4" t="b">
        <f t="shared" si="59"/>
        <v>0</v>
      </c>
      <c r="X304" s="4" t="b">
        <f t="shared" si="60"/>
        <v>0</v>
      </c>
    </row>
    <row r="305" spans="2:24" x14ac:dyDescent="0.2">
      <c r="B305" t="s">
        <v>517</v>
      </c>
      <c r="C305" t="s">
        <v>518</v>
      </c>
      <c r="E305" t="str">
        <f t="shared" si="50"/>
        <v>Omnicoin</v>
      </c>
      <c r="F305">
        <v>0</v>
      </c>
      <c r="G305">
        <v>0</v>
      </c>
      <c r="H305">
        <f t="shared" si="51"/>
        <v>0</v>
      </c>
      <c r="I305">
        <f t="shared" si="52"/>
        <v>1</v>
      </c>
      <c r="J305">
        <v>0</v>
      </c>
      <c r="K305">
        <f t="shared" si="61"/>
        <v>0</v>
      </c>
      <c r="L305">
        <v>304</v>
      </c>
      <c r="M305">
        <v>1</v>
      </c>
      <c r="N305">
        <v>304</v>
      </c>
      <c r="O305">
        <v>1</v>
      </c>
      <c r="P305">
        <v>304</v>
      </c>
      <c r="Q305">
        <f t="shared" si="53"/>
        <v>0</v>
      </c>
      <c r="R305" t="b">
        <f t="shared" si="54"/>
        <v>0</v>
      </c>
      <c r="S305" t="b">
        <f t="shared" si="55"/>
        <v>0</v>
      </c>
      <c r="T305">
        <f t="shared" si="56"/>
        <v>1.631578947368421</v>
      </c>
      <c r="U305">
        <f t="shared" si="57"/>
        <v>1.631578947368421</v>
      </c>
      <c r="V305">
        <f t="shared" si="58"/>
        <v>10.12651861728804</v>
      </c>
      <c r="W305" s="4" t="b">
        <f t="shared" si="59"/>
        <v>0</v>
      </c>
      <c r="X305" s="4" t="b">
        <f t="shared" si="60"/>
        <v>0</v>
      </c>
    </row>
    <row r="306" spans="2:24" x14ac:dyDescent="0.2">
      <c r="B306" t="s">
        <v>521</v>
      </c>
      <c r="C306" t="s">
        <v>522</v>
      </c>
      <c r="E306" t="str">
        <f t="shared" si="50"/>
        <v>FreshCoin</v>
      </c>
      <c r="F306">
        <v>0</v>
      </c>
      <c r="G306">
        <v>0</v>
      </c>
      <c r="H306">
        <f t="shared" si="51"/>
        <v>0</v>
      </c>
      <c r="I306">
        <f t="shared" si="52"/>
        <v>1</v>
      </c>
      <c r="J306">
        <v>0</v>
      </c>
      <c r="K306">
        <f t="shared" si="61"/>
        <v>0</v>
      </c>
      <c r="L306">
        <v>305</v>
      </c>
      <c r="M306">
        <v>1</v>
      </c>
      <c r="N306">
        <v>305</v>
      </c>
      <c r="O306">
        <v>1</v>
      </c>
      <c r="P306">
        <v>305</v>
      </c>
      <c r="Q306">
        <f t="shared" si="53"/>
        <v>0</v>
      </c>
      <c r="R306" t="b">
        <f t="shared" si="54"/>
        <v>0</v>
      </c>
      <c r="S306" t="b">
        <f t="shared" si="55"/>
        <v>0</v>
      </c>
      <c r="T306">
        <f t="shared" si="56"/>
        <v>1.6262295081967215</v>
      </c>
      <c r="U306">
        <f t="shared" si="57"/>
        <v>1.6262295081967215</v>
      </c>
      <c r="V306">
        <f t="shared" si="58"/>
        <v>10.09331691690349</v>
      </c>
      <c r="W306" s="4" t="b">
        <f t="shared" si="59"/>
        <v>0</v>
      </c>
      <c r="X306" s="4" t="b">
        <f t="shared" si="60"/>
        <v>0</v>
      </c>
    </row>
    <row r="307" spans="2:24" x14ac:dyDescent="0.2">
      <c r="B307" t="s">
        <v>525</v>
      </c>
      <c r="C307" t="s">
        <v>526</v>
      </c>
      <c r="E307" t="str">
        <f t="shared" si="50"/>
        <v>SeedCoin</v>
      </c>
      <c r="F307">
        <v>0</v>
      </c>
      <c r="G307">
        <v>0</v>
      </c>
      <c r="H307">
        <f t="shared" si="51"/>
        <v>0</v>
      </c>
      <c r="I307">
        <f t="shared" si="52"/>
        <v>1</v>
      </c>
      <c r="J307">
        <v>0</v>
      </c>
      <c r="K307">
        <f t="shared" si="61"/>
        <v>0</v>
      </c>
      <c r="L307">
        <v>306</v>
      </c>
      <c r="M307">
        <v>1</v>
      </c>
      <c r="N307">
        <v>306</v>
      </c>
      <c r="O307">
        <v>1</v>
      </c>
      <c r="P307">
        <v>306</v>
      </c>
      <c r="Q307">
        <f t="shared" si="53"/>
        <v>0</v>
      </c>
      <c r="R307" t="b">
        <f t="shared" si="54"/>
        <v>0</v>
      </c>
      <c r="S307" t="b">
        <f t="shared" si="55"/>
        <v>0</v>
      </c>
      <c r="T307">
        <f t="shared" si="56"/>
        <v>1.6209150326797386</v>
      </c>
      <c r="U307">
        <f t="shared" si="57"/>
        <v>1.6209150326797386</v>
      </c>
      <c r="V307">
        <f t="shared" si="58"/>
        <v>10.060332221096616</v>
      </c>
      <c r="W307" s="4" t="b">
        <f t="shared" si="59"/>
        <v>0</v>
      </c>
      <c r="X307" s="4" t="b">
        <f t="shared" si="60"/>
        <v>0</v>
      </c>
    </row>
    <row r="308" spans="2:24" x14ac:dyDescent="0.2">
      <c r="B308" t="s">
        <v>529</v>
      </c>
      <c r="C308" t="s">
        <v>530</v>
      </c>
      <c r="E308" t="str">
        <f t="shared" si="50"/>
        <v>LiteBar</v>
      </c>
      <c r="F308">
        <v>0</v>
      </c>
      <c r="G308">
        <v>0</v>
      </c>
      <c r="H308">
        <f t="shared" si="51"/>
        <v>0</v>
      </c>
      <c r="I308">
        <f t="shared" si="52"/>
        <v>1</v>
      </c>
      <c r="J308">
        <v>0</v>
      </c>
      <c r="K308">
        <f t="shared" si="61"/>
        <v>0</v>
      </c>
      <c r="L308">
        <v>307</v>
      </c>
      <c r="M308">
        <v>1</v>
      </c>
      <c r="N308">
        <v>307</v>
      </c>
      <c r="O308">
        <v>1</v>
      </c>
      <c r="P308">
        <v>307</v>
      </c>
      <c r="Q308">
        <f t="shared" si="53"/>
        <v>0</v>
      </c>
      <c r="R308" t="b">
        <f t="shared" si="54"/>
        <v>0</v>
      </c>
      <c r="S308" t="b">
        <f t="shared" si="55"/>
        <v>0</v>
      </c>
      <c r="T308">
        <f t="shared" si="56"/>
        <v>1.6156351791530945</v>
      </c>
      <c r="U308">
        <f t="shared" si="57"/>
        <v>1.6156351791530945</v>
      </c>
      <c r="V308">
        <f t="shared" si="58"/>
        <v>10.027562409301513</v>
      </c>
      <c r="W308" s="4" t="b">
        <f t="shared" si="59"/>
        <v>0</v>
      </c>
      <c r="X308" s="4" t="b">
        <f t="shared" si="60"/>
        <v>0</v>
      </c>
    </row>
    <row r="309" spans="2:24" x14ac:dyDescent="0.2">
      <c r="B309" t="s">
        <v>531</v>
      </c>
      <c r="C309" t="s">
        <v>532</v>
      </c>
      <c r="E309" t="str">
        <f t="shared" si="50"/>
        <v>bitGold</v>
      </c>
      <c r="F309">
        <v>0</v>
      </c>
      <c r="G309">
        <v>0</v>
      </c>
      <c r="H309">
        <f t="shared" si="51"/>
        <v>0</v>
      </c>
      <c r="I309">
        <f t="shared" si="52"/>
        <v>1</v>
      </c>
      <c r="J309">
        <v>0</v>
      </c>
      <c r="K309">
        <f t="shared" si="61"/>
        <v>0</v>
      </c>
      <c r="L309">
        <v>308</v>
      </c>
      <c r="M309">
        <v>1</v>
      </c>
      <c r="N309">
        <v>308</v>
      </c>
      <c r="O309">
        <v>1</v>
      </c>
      <c r="P309">
        <v>308</v>
      </c>
      <c r="Q309">
        <f t="shared" si="53"/>
        <v>0</v>
      </c>
      <c r="R309" t="b">
        <f t="shared" si="54"/>
        <v>0</v>
      </c>
      <c r="S309" t="b">
        <f t="shared" si="55"/>
        <v>0</v>
      </c>
      <c r="T309">
        <f t="shared" si="56"/>
        <v>1.6103896103896105</v>
      </c>
      <c r="U309">
        <f t="shared" si="57"/>
        <v>1.6103896103896105</v>
      </c>
      <c r="V309">
        <f t="shared" si="58"/>
        <v>9.9950053884920926</v>
      </c>
      <c r="W309" s="4" t="b">
        <f t="shared" si="59"/>
        <v>0</v>
      </c>
      <c r="X309" s="4" t="b">
        <f t="shared" si="60"/>
        <v>0</v>
      </c>
    </row>
    <row r="310" spans="2:24" x14ac:dyDescent="0.2">
      <c r="B310" t="s">
        <v>533</v>
      </c>
      <c r="C310" t="s">
        <v>534</v>
      </c>
      <c r="E310" t="str">
        <f t="shared" si="50"/>
        <v>Zedcoin</v>
      </c>
      <c r="F310">
        <v>0</v>
      </c>
      <c r="G310">
        <v>0</v>
      </c>
      <c r="H310">
        <f t="shared" si="51"/>
        <v>0</v>
      </c>
      <c r="I310">
        <f t="shared" si="52"/>
        <v>1</v>
      </c>
      <c r="J310">
        <v>0</v>
      </c>
      <c r="K310">
        <f t="shared" si="61"/>
        <v>0</v>
      </c>
      <c r="L310">
        <v>309</v>
      </c>
      <c r="M310">
        <v>1</v>
      </c>
      <c r="N310">
        <v>309</v>
      </c>
      <c r="O310">
        <v>1</v>
      </c>
      <c r="P310">
        <v>309</v>
      </c>
      <c r="Q310">
        <f t="shared" si="53"/>
        <v>0</v>
      </c>
      <c r="R310" t="b">
        <f t="shared" si="54"/>
        <v>0</v>
      </c>
      <c r="S310" t="b">
        <f t="shared" si="55"/>
        <v>0</v>
      </c>
      <c r="T310">
        <f t="shared" si="56"/>
        <v>1.6051779935275083</v>
      </c>
      <c r="U310">
        <f t="shared" si="57"/>
        <v>1.6051779935275083</v>
      </c>
      <c r="V310">
        <f t="shared" si="58"/>
        <v>9.9626590927364553</v>
      </c>
      <c r="W310" s="4" t="b">
        <f t="shared" si="59"/>
        <v>0</v>
      </c>
      <c r="X310" s="4" t="b">
        <f t="shared" si="60"/>
        <v>0</v>
      </c>
    </row>
    <row r="311" spans="2:24" x14ac:dyDescent="0.2">
      <c r="B311" t="s">
        <v>535</v>
      </c>
      <c r="C311" t="s">
        <v>536</v>
      </c>
      <c r="E311" t="str">
        <f t="shared" si="50"/>
        <v>ProfitCoin</v>
      </c>
      <c r="F311">
        <v>0</v>
      </c>
      <c r="G311">
        <v>0</v>
      </c>
      <c r="H311">
        <f t="shared" si="51"/>
        <v>0</v>
      </c>
      <c r="I311">
        <f t="shared" si="52"/>
        <v>1</v>
      </c>
      <c r="J311">
        <v>0</v>
      </c>
      <c r="K311">
        <f t="shared" si="61"/>
        <v>0</v>
      </c>
      <c r="L311">
        <v>310</v>
      </c>
      <c r="M311">
        <v>1</v>
      </c>
      <c r="N311">
        <v>310</v>
      </c>
      <c r="O311">
        <v>1</v>
      </c>
      <c r="P311">
        <v>310</v>
      </c>
      <c r="Q311">
        <f t="shared" si="53"/>
        <v>0</v>
      </c>
      <c r="R311" t="b">
        <f t="shared" si="54"/>
        <v>0</v>
      </c>
      <c r="S311" t="b">
        <f t="shared" si="55"/>
        <v>0</v>
      </c>
      <c r="T311">
        <f t="shared" si="56"/>
        <v>1.6</v>
      </c>
      <c r="U311">
        <f t="shared" si="57"/>
        <v>1.6</v>
      </c>
      <c r="V311">
        <f t="shared" si="58"/>
        <v>9.930521482759886</v>
      </c>
      <c r="W311" s="4" t="b">
        <f t="shared" si="59"/>
        <v>0</v>
      </c>
      <c r="X311" s="4" t="b">
        <f t="shared" si="60"/>
        <v>0</v>
      </c>
    </row>
    <row r="312" spans="2:24" x14ac:dyDescent="0.2">
      <c r="B312" t="s">
        <v>537</v>
      </c>
      <c r="C312" t="s">
        <v>538</v>
      </c>
      <c r="E312" t="str">
        <f t="shared" si="50"/>
        <v>Functioncoin</v>
      </c>
      <c r="F312">
        <v>0</v>
      </c>
      <c r="G312">
        <v>0</v>
      </c>
      <c r="H312">
        <f t="shared" si="51"/>
        <v>0</v>
      </c>
      <c r="I312">
        <f t="shared" si="52"/>
        <v>1</v>
      </c>
      <c r="J312">
        <v>0</v>
      </c>
      <c r="K312">
        <f t="shared" si="61"/>
        <v>0</v>
      </c>
      <c r="L312">
        <v>311</v>
      </c>
      <c r="M312">
        <v>1</v>
      </c>
      <c r="N312">
        <v>311</v>
      </c>
      <c r="O312">
        <v>1</v>
      </c>
      <c r="P312">
        <v>311</v>
      </c>
      <c r="Q312">
        <f t="shared" si="53"/>
        <v>0</v>
      </c>
      <c r="R312" t="b">
        <f t="shared" si="54"/>
        <v>0</v>
      </c>
      <c r="S312" t="b">
        <f t="shared" si="55"/>
        <v>0</v>
      </c>
      <c r="T312">
        <f t="shared" si="56"/>
        <v>1.5948553054662378</v>
      </c>
      <c r="U312">
        <f t="shared" si="57"/>
        <v>1.5948553054662378</v>
      </c>
      <c r="V312">
        <f t="shared" si="58"/>
        <v>9.8985905455162833</v>
      </c>
      <c r="W312" s="4" t="b">
        <f t="shared" si="59"/>
        <v>0</v>
      </c>
      <c r="X312" s="4" t="b">
        <f t="shared" si="60"/>
        <v>0</v>
      </c>
    </row>
    <row r="313" spans="2:24" x14ac:dyDescent="0.2">
      <c r="B313" t="s">
        <v>544</v>
      </c>
      <c r="C313" t="s">
        <v>545</v>
      </c>
      <c r="E313" t="str">
        <f t="shared" si="50"/>
        <v>NXTmovie</v>
      </c>
      <c r="F313">
        <v>0</v>
      </c>
      <c r="G313">
        <v>0</v>
      </c>
      <c r="H313">
        <f t="shared" si="51"/>
        <v>0</v>
      </c>
      <c r="I313">
        <f t="shared" si="52"/>
        <v>1</v>
      </c>
      <c r="J313">
        <v>0</v>
      </c>
      <c r="K313">
        <f t="shared" si="61"/>
        <v>0</v>
      </c>
      <c r="L313">
        <v>312</v>
      </c>
      <c r="M313">
        <v>1</v>
      </c>
      <c r="N313">
        <v>312</v>
      </c>
      <c r="O313">
        <v>1</v>
      </c>
      <c r="P313">
        <v>312</v>
      </c>
      <c r="Q313">
        <f t="shared" si="53"/>
        <v>0</v>
      </c>
      <c r="R313" t="b">
        <f t="shared" si="54"/>
        <v>0</v>
      </c>
      <c r="S313" t="b">
        <f t="shared" si="55"/>
        <v>0</v>
      </c>
      <c r="T313">
        <f t="shared" si="56"/>
        <v>1.5897435897435896</v>
      </c>
      <c r="U313">
        <f t="shared" si="57"/>
        <v>1.5897435897435896</v>
      </c>
      <c r="V313">
        <f t="shared" si="58"/>
        <v>9.8668642937678328</v>
      </c>
      <c r="W313" s="4" t="b">
        <f t="shared" si="59"/>
        <v>0</v>
      </c>
      <c r="X313" s="4" t="b">
        <f t="shared" si="60"/>
        <v>0</v>
      </c>
    </row>
    <row r="314" spans="2:24" x14ac:dyDescent="0.2">
      <c r="B314" t="s">
        <v>546</v>
      </c>
      <c r="C314" t="s">
        <v>547</v>
      </c>
      <c r="E314" t="str">
        <f t="shared" si="50"/>
        <v>ContinuumCoin</v>
      </c>
      <c r="F314">
        <v>0</v>
      </c>
      <c r="G314">
        <v>0</v>
      </c>
      <c r="H314">
        <f t="shared" si="51"/>
        <v>0</v>
      </c>
      <c r="I314">
        <f t="shared" si="52"/>
        <v>1</v>
      </c>
      <c r="J314">
        <v>0</v>
      </c>
      <c r="K314">
        <f t="shared" si="61"/>
        <v>0</v>
      </c>
      <c r="L314">
        <v>313</v>
      </c>
      <c r="M314">
        <v>1</v>
      </c>
      <c r="N314">
        <v>313</v>
      </c>
      <c r="O314">
        <v>1</v>
      </c>
      <c r="P314">
        <v>313</v>
      </c>
      <c r="Q314">
        <f t="shared" si="53"/>
        <v>0</v>
      </c>
      <c r="R314" t="b">
        <f t="shared" si="54"/>
        <v>0</v>
      </c>
      <c r="S314" t="b">
        <f t="shared" si="55"/>
        <v>0</v>
      </c>
      <c r="T314">
        <f t="shared" si="56"/>
        <v>1.584664536741214</v>
      </c>
      <c r="U314">
        <f t="shared" si="57"/>
        <v>1.584664536741214</v>
      </c>
      <c r="V314">
        <f t="shared" si="58"/>
        <v>9.8353407656727292</v>
      </c>
      <c r="W314" s="4" t="b">
        <f t="shared" si="59"/>
        <v>0</v>
      </c>
      <c r="X314" s="4" t="b">
        <f t="shared" si="60"/>
        <v>0</v>
      </c>
    </row>
    <row r="315" spans="2:24" x14ac:dyDescent="0.2">
      <c r="B315" t="s">
        <v>550</v>
      </c>
      <c r="C315" t="s">
        <v>551</v>
      </c>
      <c r="E315" t="str">
        <f t="shared" si="50"/>
        <v>CoolCoin</v>
      </c>
      <c r="F315">
        <v>0</v>
      </c>
      <c r="G315">
        <v>0</v>
      </c>
      <c r="H315">
        <f t="shared" si="51"/>
        <v>0</v>
      </c>
      <c r="I315">
        <f t="shared" si="52"/>
        <v>1</v>
      </c>
      <c r="J315">
        <v>0</v>
      </c>
      <c r="K315">
        <f t="shared" si="61"/>
        <v>0</v>
      </c>
      <c r="L315">
        <v>314</v>
      </c>
      <c r="M315">
        <v>1</v>
      </c>
      <c r="N315">
        <v>314</v>
      </c>
      <c r="O315">
        <v>1</v>
      </c>
      <c r="P315">
        <v>314</v>
      </c>
      <c r="Q315">
        <f t="shared" si="53"/>
        <v>0</v>
      </c>
      <c r="R315" t="b">
        <f t="shared" si="54"/>
        <v>0</v>
      </c>
      <c r="S315" t="b">
        <f t="shared" si="55"/>
        <v>0</v>
      </c>
      <c r="T315">
        <f t="shared" si="56"/>
        <v>1.5796178343949046</v>
      </c>
      <c r="U315">
        <f t="shared" si="57"/>
        <v>1.5796178343949046</v>
      </c>
      <c r="V315">
        <f t="shared" si="58"/>
        <v>9.8040180243807775</v>
      </c>
      <c r="W315" s="4" t="b">
        <f t="shared" si="59"/>
        <v>0</v>
      </c>
      <c r="X315" s="4" t="b">
        <f t="shared" si="60"/>
        <v>0</v>
      </c>
    </row>
    <row r="316" spans="2:24" x14ac:dyDescent="0.2">
      <c r="B316" t="s">
        <v>552</v>
      </c>
      <c r="C316" t="s">
        <v>553</v>
      </c>
      <c r="E316" t="str">
        <f t="shared" si="50"/>
        <v>Piggycoin</v>
      </c>
      <c r="F316">
        <v>0</v>
      </c>
      <c r="G316">
        <v>0</v>
      </c>
      <c r="H316">
        <f t="shared" si="51"/>
        <v>0</v>
      </c>
      <c r="I316">
        <f t="shared" si="52"/>
        <v>1</v>
      </c>
      <c r="J316">
        <v>0</v>
      </c>
      <c r="K316">
        <f t="shared" si="61"/>
        <v>0</v>
      </c>
      <c r="L316">
        <v>315</v>
      </c>
      <c r="M316">
        <v>1</v>
      </c>
      <c r="N316">
        <v>315</v>
      </c>
      <c r="O316">
        <v>1</v>
      </c>
      <c r="P316">
        <v>315</v>
      </c>
      <c r="Q316">
        <f t="shared" si="53"/>
        <v>0</v>
      </c>
      <c r="R316" t="b">
        <f t="shared" si="54"/>
        <v>0</v>
      </c>
      <c r="S316" t="b">
        <f t="shared" si="55"/>
        <v>0</v>
      </c>
      <c r="T316">
        <f t="shared" si="56"/>
        <v>1.5746031746031746</v>
      </c>
      <c r="U316">
        <f t="shared" si="57"/>
        <v>1.5746031746031746</v>
      </c>
      <c r="V316">
        <f t="shared" si="58"/>
        <v>9.7728941576367117</v>
      </c>
      <c r="W316" s="4" t="b">
        <f t="shared" si="59"/>
        <v>0</v>
      </c>
      <c r="X316" s="4" t="b">
        <f t="shared" si="60"/>
        <v>0</v>
      </c>
    </row>
    <row r="317" spans="2:24" x14ac:dyDescent="0.2">
      <c r="B317" t="s">
        <v>558</v>
      </c>
      <c r="C317" t="s">
        <v>559</v>
      </c>
      <c r="E317" t="str">
        <f t="shared" si="50"/>
        <v>GrandCoin</v>
      </c>
      <c r="F317">
        <v>0</v>
      </c>
      <c r="G317">
        <v>0</v>
      </c>
      <c r="H317">
        <f t="shared" si="51"/>
        <v>0</v>
      </c>
      <c r="I317">
        <f t="shared" si="52"/>
        <v>1</v>
      </c>
      <c r="J317">
        <v>0</v>
      </c>
      <c r="K317">
        <f t="shared" si="61"/>
        <v>0</v>
      </c>
      <c r="L317">
        <v>316</v>
      </c>
      <c r="M317">
        <v>1</v>
      </c>
      <c r="N317">
        <v>316</v>
      </c>
      <c r="O317">
        <v>1</v>
      </c>
      <c r="P317">
        <v>316</v>
      </c>
      <c r="Q317">
        <f t="shared" si="53"/>
        <v>0</v>
      </c>
      <c r="R317" t="b">
        <f t="shared" si="54"/>
        <v>0</v>
      </c>
      <c r="S317" t="b">
        <f t="shared" si="55"/>
        <v>0</v>
      </c>
      <c r="T317">
        <f t="shared" si="56"/>
        <v>1.5696202531645569</v>
      </c>
      <c r="U317">
        <f t="shared" si="57"/>
        <v>1.5696202531645569</v>
      </c>
      <c r="V317">
        <f t="shared" si="58"/>
        <v>9.7419672773910264</v>
      </c>
      <c r="W317" s="4" t="b">
        <f t="shared" si="59"/>
        <v>0</v>
      </c>
      <c r="X317" s="4" t="b">
        <f t="shared" si="60"/>
        <v>0</v>
      </c>
    </row>
    <row r="318" spans="2:24" x14ac:dyDescent="0.2">
      <c r="B318" t="s">
        <v>562</v>
      </c>
      <c r="C318" t="s">
        <v>563</v>
      </c>
      <c r="E318" t="str">
        <f t="shared" si="50"/>
        <v>DigitalPrice</v>
      </c>
      <c r="F318">
        <v>0</v>
      </c>
      <c r="G318">
        <v>0</v>
      </c>
      <c r="H318">
        <f t="shared" si="51"/>
        <v>0</v>
      </c>
      <c r="I318">
        <f t="shared" si="52"/>
        <v>1</v>
      </c>
      <c r="J318">
        <v>0</v>
      </c>
      <c r="K318">
        <f t="shared" si="61"/>
        <v>0</v>
      </c>
      <c r="L318">
        <v>317</v>
      </c>
      <c r="M318">
        <v>1</v>
      </c>
      <c r="N318">
        <v>317</v>
      </c>
      <c r="O318">
        <v>1</v>
      </c>
      <c r="P318">
        <v>317</v>
      </c>
      <c r="Q318">
        <f t="shared" si="53"/>
        <v>0</v>
      </c>
      <c r="R318" t="b">
        <f t="shared" si="54"/>
        <v>0</v>
      </c>
      <c r="S318" t="b">
        <f t="shared" si="55"/>
        <v>0</v>
      </c>
      <c r="T318">
        <f t="shared" si="56"/>
        <v>1.5646687697160881</v>
      </c>
      <c r="U318">
        <f t="shared" si="57"/>
        <v>1.5646687697160881</v>
      </c>
      <c r="V318">
        <f t="shared" si="58"/>
        <v>9.7112355194181834</v>
      </c>
      <c r="W318" s="4" t="b">
        <f t="shared" si="59"/>
        <v>0</v>
      </c>
      <c r="X318" s="4" t="b">
        <f t="shared" si="60"/>
        <v>0</v>
      </c>
    </row>
    <row r="319" spans="2:24" x14ac:dyDescent="0.2">
      <c r="B319" t="s">
        <v>564</v>
      </c>
      <c r="C319" t="s">
        <v>565</v>
      </c>
      <c r="E319" t="str">
        <f t="shared" si="50"/>
        <v>Guarany</v>
      </c>
      <c r="F319">
        <v>0</v>
      </c>
      <c r="G319">
        <v>0</v>
      </c>
      <c r="H319">
        <f t="shared" si="51"/>
        <v>0</v>
      </c>
      <c r="I319">
        <f t="shared" si="52"/>
        <v>1</v>
      </c>
      <c r="J319">
        <v>0</v>
      </c>
      <c r="K319">
        <f t="shared" si="61"/>
        <v>0</v>
      </c>
      <c r="L319">
        <v>318</v>
      </c>
      <c r="M319">
        <v>1</v>
      </c>
      <c r="N319">
        <v>318</v>
      </c>
      <c r="O319">
        <v>1</v>
      </c>
      <c r="P319">
        <v>318</v>
      </c>
      <c r="Q319">
        <f t="shared" si="53"/>
        <v>0</v>
      </c>
      <c r="R319" t="b">
        <f t="shared" si="54"/>
        <v>0</v>
      </c>
      <c r="S319" t="b">
        <f t="shared" si="55"/>
        <v>0</v>
      </c>
      <c r="T319">
        <f t="shared" si="56"/>
        <v>1.5597484276729561</v>
      </c>
      <c r="U319">
        <f t="shared" si="57"/>
        <v>1.5597484276729561</v>
      </c>
      <c r="V319">
        <f t="shared" si="58"/>
        <v>9.6806970429420272</v>
      </c>
      <c r="W319" s="4" t="b">
        <f t="shared" si="59"/>
        <v>0</v>
      </c>
      <c r="X319" s="4" t="b">
        <f t="shared" si="60"/>
        <v>0</v>
      </c>
    </row>
    <row r="320" spans="2:24" x14ac:dyDescent="0.2">
      <c r="B320" t="s">
        <v>576</v>
      </c>
      <c r="C320" t="s">
        <v>577</v>
      </c>
      <c r="E320" t="str">
        <f t="shared" si="50"/>
        <v>Kittehcoin</v>
      </c>
      <c r="F320">
        <v>0</v>
      </c>
      <c r="G320">
        <v>0</v>
      </c>
      <c r="H320">
        <f t="shared" si="51"/>
        <v>0</v>
      </c>
      <c r="I320">
        <f t="shared" si="52"/>
        <v>1</v>
      </c>
      <c r="J320">
        <v>0</v>
      </c>
      <c r="K320">
        <f t="shared" si="61"/>
        <v>0</v>
      </c>
      <c r="L320">
        <v>319</v>
      </c>
      <c r="M320">
        <v>1</v>
      </c>
      <c r="N320">
        <v>319</v>
      </c>
      <c r="O320">
        <v>1</v>
      </c>
      <c r="P320">
        <v>319</v>
      </c>
      <c r="Q320">
        <f t="shared" si="53"/>
        <v>0</v>
      </c>
      <c r="R320" t="b">
        <f t="shared" si="54"/>
        <v>0</v>
      </c>
      <c r="S320" t="b">
        <f t="shared" si="55"/>
        <v>0</v>
      </c>
      <c r="T320">
        <f t="shared" si="56"/>
        <v>1.5548589341692789</v>
      </c>
      <c r="U320">
        <f t="shared" si="57"/>
        <v>1.5548589341692789</v>
      </c>
      <c r="V320">
        <f t="shared" si="58"/>
        <v>9.6503500302682266</v>
      </c>
      <c r="W320" s="4" t="b">
        <f t="shared" si="59"/>
        <v>0</v>
      </c>
      <c r="X320" s="4" t="b">
        <f t="shared" si="60"/>
        <v>0</v>
      </c>
    </row>
    <row r="321" spans="2:24" x14ac:dyDescent="0.2">
      <c r="B321" t="s">
        <v>578</v>
      </c>
      <c r="C321" t="s">
        <v>579</v>
      </c>
      <c r="E321" t="str">
        <f t="shared" si="50"/>
        <v>TrustPlus</v>
      </c>
      <c r="F321">
        <v>0</v>
      </c>
      <c r="G321">
        <v>0</v>
      </c>
      <c r="H321">
        <f t="shared" si="51"/>
        <v>0</v>
      </c>
      <c r="I321">
        <f t="shared" si="52"/>
        <v>1</v>
      </c>
      <c r="J321">
        <v>0</v>
      </c>
      <c r="K321">
        <f t="shared" si="61"/>
        <v>0</v>
      </c>
      <c r="L321">
        <v>320</v>
      </c>
      <c r="M321">
        <v>1</v>
      </c>
      <c r="N321">
        <v>320</v>
      </c>
      <c r="O321">
        <v>1</v>
      </c>
      <c r="P321">
        <v>320</v>
      </c>
      <c r="Q321">
        <f t="shared" si="53"/>
        <v>0</v>
      </c>
      <c r="R321" t="b">
        <f t="shared" si="54"/>
        <v>0</v>
      </c>
      <c r="S321" t="b">
        <f t="shared" si="55"/>
        <v>0</v>
      </c>
      <c r="T321">
        <f t="shared" si="56"/>
        <v>1.55</v>
      </c>
      <c r="U321">
        <f t="shared" si="57"/>
        <v>1.55</v>
      </c>
      <c r="V321">
        <f t="shared" si="58"/>
        <v>9.6201926864236391</v>
      </c>
      <c r="W321" s="4" t="b">
        <f t="shared" si="59"/>
        <v>0</v>
      </c>
      <c r="X321" s="4" t="b">
        <f t="shared" si="60"/>
        <v>0</v>
      </c>
    </row>
    <row r="322" spans="2:24" x14ac:dyDescent="0.2">
      <c r="B322" t="s">
        <v>580</v>
      </c>
      <c r="C322" t="s">
        <v>581</v>
      </c>
      <c r="E322" t="str">
        <f t="shared" ref="E322:E385" si="62">B322</f>
        <v>Fantomcoin</v>
      </c>
      <c r="F322">
        <v>0</v>
      </c>
      <c r="G322">
        <v>0</v>
      </c>
      <c r="H322">
        <f t="shared" ref="H322:H385" si="63">IFERROR(G322/F322,0)</f>
        <v>0</v>
      </c>
      <c r="I322">
        <f t="shared" ref="I322:I385" si="64">IF(H322=0,1,0)</f>
        <v>1</v>
      </c>
      <c r="J322">
        <v>0</v>
      </c>
      <c r="K322">
        <f t="shared" si="61"/>
        <v>0</v>
      </c>
      <c r="L322">
        <v>321</v>
      </c>
      <c r="M322">
        <v>1</v>
      </c>
      <c r="N322">
        <v>321</v>
      </c>
      <c r="O322">
        <v>1</v>
      </c>
      <c r="P322">
        <v>321</v>
      </c>
      <c r="Q322">
        <f t="shared" ref="Q322:Q385" si="65">H322*L322/496</f>
        <v>0</v>
      </c>
      <c r="R322" t="b">
        <f t="shared" ref="R322:R385" si="66">(Q322&gt;20)</f>
        <v>0</v>
      </c>
      <c r="S322" t="b">
        <f t="shared" ref="S322:S385" si="67">(Q322&gt;10)</f>
        <v>0</v>
      </c>
      <c r="T322">
        <f t="shared" ref="T322:T385" si="68">1/(M322*N322/496)</f>
        <v>1.5451713395638629</v>
      </c>
      <c r="U322">
        <f t="shared" ref="U322:U385" si="69">1/(O322*P322/496)</f>
        <v>1.5451713395638629</v>
      </c>
      <c r="V322">
        <f t="shared" ref="V322:V385" si="70">U322*LN(496)</f>
        <v>9.5902232388023805</v>
      </c>
      <c r="W322" s="4" t="b">
        <f t="shared" ref="W322:W385" si="71">V322&lt;0.05</f>
        <v>0</v>
      </c>
      <c r="X322" s="4" t="b">
        <f t="shared" ref="X322:X385" si="72">V322&lt;0.1</f>
        <v>0</v>
      </c>
    </row>
    <row r="323" spans="2:24" x14ac:dyDescent="0.2">
      <c r="B323" t="s">
        <v>582</v>
      </c>
      <c r="C323" t="s">
        <v>583</v>
      </c>
      <c r="E323" t="str">
        <f t="shared" si="62"/>
        <v>Umbrella-LTC</v>
      </c>
      <c r="F323">
        <v>0</v>
      </c>
      <c r="G323">
        <v>0</v>
      </c>
      <c r="H323">
        <f t="shared" si="63"/>
        <v>0</v>
      </c>
      <c r="I323">
        <f t="shared" si="64"/>
        <v>1</v>
      </c>
      <c r="J323">
        <v>0</v>
      </c>
      <c r="K323">
        <f t="shared" si="61"/>
        <v>0</v>
      </c>
      <c r="L323">
        <v>322</v>
      </c>
      <c r="M323">
        <v>1</v>
      </c>
      <c r="N323">
        <v>322</v>
      </c>
      <c r="O323">
        <v>1</v>
      </c>
      <c r="P323">
        <v>322</v>
      </c>
      <c r="Q323">
        <f t="shared" si="65"/>
        <v>0</v>
      </c>
      <c r="R323" t="b">
        <f t="shared" si="66"/>
        <v>0</v>
      </c>
      <c r="S323" t="b">
        <f t="shared" si="67"/>
        <v>0</v>
      </c>
      <c r="T323">
        <f t="shared" si="68"/>
        <v>1.5403726708074534</v>
      </c>
      <c r="U323">
        <f t="shared" si="69"/>
        <v>1.5403726708074534</v>
      </c>
      <c r="V323">
        <f t="shared" si="70"/>
        <v>9.560439936818522</v>
      </c>
      <c r="W323" s="4" t="b">
        <f t="shared" si="71"/>
        <v>0</v>
      </c>
      <c r="X323" s="4" t="b">
        <f t="shared" si="72"/>
        <v>0</v>
      </c>
    </row>
    <row r="324" spans="2:24" x14ac:dyDescent="0.2">
      <c r="B324" t="s">
        <v>584</v>
      </c>
      <c r="C324" t="s">
        <v>584</v>
      </c>
      <c r="E324" t="str">
        <f t="shared" si="62"/>
        <v>CAIx</v>
      </c>
      <c r="F324">
        <v>0</v>
      </c>
      <c r="G324">
        <v>0</v>
      </c>
      <c r="H324">
        <f t="shared" si="63"/>
        <v>0</v>
      </c>
      <c r="I324">
        <f t="shared" si="64"/>
        <v>1</v>
      </c>
      <c r="J324">
        <v>0</v>
      </c>
      <c r="K324">
        <f t="shared" si="61"/>
        <v>0</v>
      </c>
      <c r="L324">
        <v>323</v>
      </c>
      <c r="M324">
        <v>1</v>
      </c>
      <c r="N324">
        <v>323</v>
      </c>
      <c r="O324">
        <v>1</v>
      </c>
      <c r="P324">
        <v>323</v>
      </c>
      <c r="Q324">
        <f t="shared" si="65"/>
        <v>0</v>
      </c>
      <c r="R324" t="b">
        <f t="shared" si="66"/>
        <v>0</v>
      </c>
      <c r="S324" t="b">
        <f t="shared" si="67"/>
        <v>0</v>
      </c>
      <c r="T324">
        <f t="shared" si="68"/>
        <v>1.5356037151702786</v>
      </c>
      <c r="U324">
        <f t="shared" si="69"/>
        <v>1.5356037151702786</v>
      </c>
      <c r="V324">
        <f t="shared" si="70"/>
        <v>9.5308410515652149</v>
      </c>
      <c r="W324" s="4" t="b">
        <f t="shared" si="71"/>
        <v>0</v>
      </c>
      <c r="X324" s="4" t="b">
        <f t="shared" si="72"/>
        <v>0</v>
      </c>
    </row>
    <row r="325" spans="2:24" x14ac:dyDescent="0.2">
      <c r="B325" t="s">
        <v>585</v>
      </c>
      <c r="C325" t="s">
        <v>586</v>
      </c>
      <c r="E325" t="str">
        <f t="shared" si="62"/>
        <v>GameLeagueCoin</v>
      </c>
      <c r="F325">
        <v>0</v>
      </c>
      <c r="G325">
        <v>0</v>
      </c>
      <c r="H325">
        <f t="shared" si="63"/>
        <v>0</v>
      </c>
      <c r="I325">
        <f t="shared" si="64"/>
        <v>1</v>
      </c>
      <c r="J325">
        <v>0</v>
      </c>
      <c r="K325">
        <f t="shared" si="61"/>
        <v>0</v>
      </c>
      <c r="L325">
        <v>324</v>
      </c>
      <c r="M325">
        <v>1</v>
      </c>
      <c r="N325">
        <v>324</v>
      </c>
      <c r="O325">
        <v>1</v>
      </c>
      <c r="P325">
        <v>324</v>
      </c>
      <c r="Q325">
        <f t="shared" si="65"/>
        <v>0</v>
      </c>
      <c r="R325" t="b">
        <f t="shared" si="66"/>
        <v>0</v>
      </c>
      <c r="S325" t="b">
        <f t="shared" si="67"/>
        <v>0</v>
      </c>
      <c r="T325">
        <f t="shared" si="68"/>
        <v>1.5308641975308643</v>
      </c>
      <c r="U325">
        <f t="shared" si="69"/>
        <v>1.5308641975308643</v>
      </c>
      <c r="V325">
        <f t="shared" si="70"/>
        <v>9.5014248754801365</v>
      </c>
      <c r="W325" s="4" t="b">
        <f t="shared" si="71"/>
        <v>0</v>
      </c>
      <c r="X325" s="4" t="b">
        <f t="shared" si="72"/>
        <v>0</v>
      </c>
    </row>
    <row r="326" spans="2:24" x14ac:dyDescent="0.2">
      <c r="B326" t="s">
        <v>587</v>
      </c>
      <c r="C326" t="s">
        <v>587</v>
      </c>
      <c r="E326" t="str">
        <f t="shared" si="62"/>
        <v>NTX</v>
      </c>
      <c r="F326">
        <v>0</v>
      </c>
      <c r="G326">
        <v>0</v>
      </c>
      <c r="H326">
        <f t="shared" si="63"/>
        <v>0</v>
      </c>
      <c r="I326">
        <f t="shared" si="64"/>
        <v>1</v>
      </c>
      <c r="J326">
        <v>0</v>
      </c>
      <c r="K326">
        <f t="shared" si="61"/>
        <v>0</v>
      </c>
      <c r="L326">
        <v>325</v>
      </c>
      <c r="M326">
        <v>1</v>
      </c>
      <c r="N326">
        <v>325</v>
      </c>
      <c r="O326">
        <v>1</v>
      </c>
      <c r="P326">
        <v>325</v>
      </c>
      <c r="Q326">
        <f t="shared" si="65"/>
        <v>0</v>
      </c>
      <c r="R326" t="b">
        <f t="shared" si="66"/>
        <v>0</v>
      </c>
      <c r="S326" t="b">
        <f t="shared" si="67"/>
        <v>0</v>
      </c>
      <c r="T326">
        <f t="shared" si="68"/>
        <v>1.5261538461538462</v>
      </c>
      <c r="U326">
        <f t="shared" si="69"/>
        <v>1.5261538461538462</v>
      </c>
      <c r="V326">
        <f t="shared" si="70"/>
        <v>9.4721897220171201</v>
      </c>
      <c r="W326" s="4" t="b">
        <f t="shared" si="71"/>
        <v>0</v>
      </c>
      <c r="X326" s="4" t="b">
        <f t="shared" si="72"/>
        <v>0</v>
      </c>
    </row>
    <row r="327" spans="2:24" x14ac:dyDescent="0.2">
      <c r="B327" t="s">
        <v>588</v>
      </c>
      <c r="C327" t="s">
        <v>589</v>
      </c>
      <c r="E327" t="str">
        <f t="shared" si="62"/>
        <v>Spark</v>
      </c>
      <c r="F327">
        <v>0</v>
      </c>
      <c r="G327">
        <v>0</v>
      </c>
      <c r="H327">
        <f t="shared" si="63"/>
        <v>0</v>
      </c>
      <c r="I327">
        <f t="shared" si="64"/>
        <v>1</v>
      </c>
      <c r="J327">
        <v>0</v>
      </c>
      <c r="K327">
        <f t="shared" si="61"/>
        <v>0</v>
      </c>
      <c r="L327">
        <v>326</v>
      </c>
      <c r="M327">
        <v>1</v>
      </c>
      <c r="N327">
        <v>326</v>
      </c>
      <c r="O327">
        <v>1</v>
      </c>
      <c r="P327">
        <v>326</v>
      </c>
      <c r="Q327">
        <f t="shared" si="65"/>
        <v>0</v>
      </c>
      <c r="R327" t="b">
        <f t="shared" si="66"/>
        <v>0</v>
      </c>
      <c r="S327" t="b">
        <f t="shared" si="67"/>
        <v>0</v>
      </c>
      <c r="T327">
        <f t="shared" si="68"/>
        <v>1.5214723926380369</v>
      </c>
      <c r="U327">
        <f t="shared" si="69"/>
        <v>1.5214723926380369</v>
      </c>
      <c r="V327">
        <f t="shared" si="70"/>
        <v>9.4431339253238171</v>
      </c>
      <c r="W327" s="4" t="b">
        <f t="shared" si="71"/>
        <v>0</v>
      </c>
      <c r="X327" s="4" t="b">
        <f t="shared" si="72"/>
        <v>0</v>
      </c>
    </row>
    <row r="328" spans="2:24" x14ac:dyDescent="0.2">
      <c r="B328" t="s">
        <v>592</v>
      </c>
      <c r="C328" t="s">
        <v>593</v>
      </c>
      <c r="E328" t="str">
        <f t="shared" si="62"/>
        <v>Saturn2Coin</v>
      </c>
      <c r="F328">
        <v>0</v>
      </c>
      <c r="G328">
        <v>0</v>
      </c>
      <c r="H328">
        <f t="shared" si="63"/>
        <v>0</v>
      </c>
      <c r="I328">
        <f t="shared" si="64"/>
        <v>1</v>
      </c>
      <c r="J328">
        <v>0</v>
      </c>
      <c r="K328">
        <f t="shared" si="61"/>
        <v>0</v>
      </c>
      <c r="L328">
        <v>327</v>
      </c>
      <c r="M328">
        <v>1</v>
      </c>
      <c r="N328">
        <v>327</v>
      </c>
      <c r="O328">
        <v>1</v>
      </c>
      <c r="P328">
        <v>327</v>
      </c>
      <c r="Q328">
        <f t="shared" si="65"/>
        <v>0</v>
      </c>
      <c r="R328" t="b">
        <f t="shared" si="66"/>
        <v>0</v>
      </c>
      <c r="S328" t="b">
        <f t="shared" si="67"/>
        <v>0</v>
      </c>
      <c r="T328">
        <f t="shared" si="68"/>
        <v>1.5168195718654434</v>
      </c>
      <c r="U328">
        <f t="shared" si="69"/>
        <v>1.5168195718654434</v>
      </c>
      <c r="V328">
        <f t="shared" si="70"/>
        <v>9.4142558399252732</v>
      </c>
      <c r="W328" s="4" t="b">
        <f t="shared" si="71"/>
        <v>0</v>
      </c>
      <c r="X328" s="4" t="b">
        <f t="shared" si="72"/>
        <v>0</v>
      </c>
    </row>
    <row r="329" spans="2:24" x14ac:dyDescent="0.2">
      <c r="B329" t="s">
        <v>596</v>
      </c>
      <c r="C329" t="s">
        <v>597</v>
      </c>
      <c r="E329" t="str">
        <f t="shared" si="62"/>
        <v>AsicCoin</v>
      </c>
      <c r="F329">
        <v>0</v>
      </c>
      <c r="G329">
        <v>0</v>
      </c>
      <c r="H329">
        <f t="shared" si="63"/>
        <v>0</v>
      </c>
      <c r="I329">
        <f t="shared" si="64"/>
        <v>1</v>
      </c>
      <c r="J329">
        <v>0</v>
      </c>
      <c r="K329">
        <f t="shared" si="61"/>
        <v>0</v>
      </c>
      <c r="L329">
        <v>328</v>
      </c>
      <c r="M329">
        <v>1</v>
      </c>
      <c r="N329">
        <v>328</v>
      </c>
      <c r="O329">
        <v>1</v>
      </c>
      <c r="P329">
        <v>328</v>
      </c>
      <c r="Q329">
        <f t="shared" si="65"/>
        <v>0</v>
      </c>
      <c r="R329" t="b">
        <f t="shared" si="66"/>
        <v>0</v>
      </c>
      <c r="S329" t="b">
        <f t="shared" si="67"/>
        <v>0</v>
      </c>
      <c r="T329">
        <f t="shared" si="68"/>
        <v>1.5121951219512195</v>
      </c>
      <c r="U329">
        <f t="shared" si="69"/>
        <v>1.5121951219512195</v>
      </c>
      <c r="V329">
        <f t="shared" si="70"/>
        <v>9.385553840413305</v>
      </c>
      <c r="W329" s="4" t="b">
        <f t="shared" si="71"/>
        <v>0</v>
      </c>
      <c r="X329" s="4" t="b">
        <f t="shared" si="72"/>
        <v>0</v>
      </c>
    </row>
    <row r="330" spans="2:24" x14ac:dyDescent="0.2">
      <c r="B330" t="s">
        <v>598</v>
      </c>
      <c r="C330" t="s">
        <v>599</v>
      </c>
      <c r="E330" t="str">
        <f t="shared" si="62"/>
        <v>UtilityCoin</v>
      </c>
      <c r="F330">
        <v>0</v>
      </c>
      <c r="G330">
        <v>0</v>
      </c>
      <c r="H330">
        <f t="shared" si="63"/>
        <v>0</v>
      </c>
      <c r="I330">
        <f t="shared" si="64"/>
        <v>1</v>
      </c>
      <c r="J330">
        <v>0</v>
      </c>
      <c r="K330">
        <f t="shared" si="61"/>
        <v>0</v>
      </c>
      <c r="L330">
        <v>329</v>
      </c>
      <c r="M330">
        <v>1</v>
      </c>
      <c r="N330">
        <v>329</v>
      </c>
      <c r="O330">
        <v>1</v>
      </c>
      <c r="P330">
        <v>329</v>
      </c>
      <c r="Q330">
        <f t="shared" si="65"/>
        <v>0</v>
      </c>
      <c r="R330" t="b">
        <f t="shared" si="66"/>
        <v>0</v>
      </c>
      <c r="S330" t="b">
        <f t="shared" si="67"/>
        <v>0</v>
      </c>
      <c r="T330">
        <f t="shared" si="68"/>
        <v>1.5075987841945289</v>
      </c>
      <c r="U330">
        <f t="shared" si="69"/>
        <v>1.5075987841945289</v>
      </c>
      <c r="V330">
        <f t="shared" si="70"/>
        <v>9.3570263211415323</v>
      </c>
      <c r="W330" s="4" t="b">
        <f t="shared" si="71"/>
        <v>0</v>
      </c>
      <c r="X330" s="4" t="b">
        <f t="shared" si="72"/>
        <v>0</v>
      </c>
    </row>
    <row r="331" spans="2:24" x14ac:dyDescent="0.2">
      <c r="B331" t="s">
        <v>600</v>
      </c>
      <c r="C331" t="s">
        <v>601</v>
      </c>
      <c r="E331" t="str">
        <f t="shared" si="62"/>
        <v>KeyCoin</v>
      </c>
      <c r="F331">
        <v>0</v>
      </c>
      <c r="G331">
        <v>0</v>
      </c>
      <c r="H331">
        <f t="shared" si="63"/>
        <v>0</v>
      </c>
      <c r="I331">
        <f t="shared" si="64"/>
        <v>1</v>
      </c>
      <c r="J331">
        <v>0</v>
      </c>
      <c r="K331">
        <f t="shared" si="61"/>
        <v>0</v>
      </c>
      <c r="L331">
        <v>330</v>
      </c>
      <c r="M331">
        <v>1</v>
      </c>
      <c r="N331">
        <v>330</v>
      </c>
      <c r="O331">
        <v>1</v>
      </c>
      <c r="P331">
        <v>330</v>
      </c>
      <c r="Q331">
        <f t="shared" si="65"/>
        <v>0</v>
      </c>
      <c r="R331" t="b">
        <f t="shared" si="66"/>
        <v>0</v>
      </c>
      <c r="S331" t="b">
        <f t="shared" si="67"/>
        <v>0</v>
      </c>
      <c r="T331">
        <f t="shared" si="68"/>
        <v>1.5030303030303032</v>
      </c>
      <c r="U331">
        <f t="shared" si="69"/>
        <v>1.5030303030303032</v>
      </c>
      <c r="V331">
        <f t="shared" si="70"/>
        <v>9.3286716959259532</v>
      </c>
      <c r="W331" s="4" t="b">
        <f t="shared" si="71"/>
        <v>0</v>
      </c>
      <c r="X331" s="4" t="b">
        <f t="shared" si="72"/>
        <v>0</v>
      </c>
    </row>
    <row r="332" spans="2:24" x14ac:dyDescent="0.2">
      <c r="B332" t="s">
        <v>602</v>
      </c>
      <c r="C332" t="s">
        <v>603</v>
      </c>
      <c r="E332" t="str">
        <f t="shared" si="62"/>
        <v>Murraycoin</v>
      </c>
      <c r="F332">
        <v>0</v>
      </c>
      <c r="G332">
        <v>0</v>
      </c>
      <c r="H332">
        <f t="shared" si="63"/>
        <v>0</v>
      </c>
      <c r="I332">
        <f t="shared" si="64"/>
        <v>1</v>
      </c>
      <c r="J332">
        <v>0</v>
      </c>
      <c r="K332">
        <f t="shared" si="61"/>
        <v>0</v>
      </c>
      <c r="L332">
        <v>331</v>
      </c>
      <c r="M332">
        <v>1</v>
      </c>
      <c r="N332">
        <v>331</v>
      </c>
      <c r="O332">
        <v>1</v>
      </c>
      <c r="P332">
        <v>331</v>
      </c>
      <c r="Q332">
        <f t="shared" si="65"/>
        <v>0</v>
      </c>
      <c r="R332" t="b">
        <f t="shared" si="66"/>
        <v>0</v>
      </c>
      <c r="S332" t="b">
        <f t="shared" si="67"/>
        <v>0</v>
      </c>
      <c r="T332">
        <f t="shared" si="68"/>
        <v>1.4984894259818731</v>
      </c>
      <c r="U332">
        <f t="shared" si="69"/>
        <v>1.4984894259818731</v>
      </c>
      <c r="V332">
        <f t="shared" si="70"/>
        <v>9.3004883977509483</v>
      </c>
      <c r="W332" s="4" t="b">
        <f t="shared" si="71"/>
        <v>0</v>
      </c>
      <c r="X332" s="4" t="b">
        <f t="shared" si="72"/>
        <v>0</v>
      </c>
    </row>
    <row r="333" spans="2:24" x14ac:dyDescent="0.2">
      <c r="B333" t="s">
        <v>604</v>
      </c>
      <c r="C333" t="s">
        <v>605</v>
      </c>
      <c r="E333" t="str">
        <f t="shared" si="62"/>
        <v>BetaCoin</v>
      </c>
      <c r="F333">
        <v>0</v>
      </c>
      <c r="G333">
        <v>0</v>
      </c>
      <c r="H333">
        <f t="shared" si="63"/>
        <v>0</v>
      </c>
      <c r="I333">
        <f t="shared" si="64"/>
        <v>1</v>
      </c>
      <c r="J333">
        <v>0</v>
      </c>
      <c r="K333">
        <f t="shared" si="61"/>
        <v>0</v>
      </c>
      <c r="L333">
        <v>332</v>
      </c>
      <c r="M333">
        <v>1</v>
      </c>
      <c r="N333">
        <v>332</v>
      </c>
      <c r="O333">
        <v>1</v>
      </c>
      <c r="P333">
        <v>332</v>
      </c>
      <c r="Q333">
        <f t="shared" si="65"/>
        <v>0</v>
      </c>
      <c r="R333" t="b">
        <f t="shared" si="66"/>
        <v>0</v>
      </c>
      <c r="S333" t="b">
        <f t="shared" si="67"/>
        <v>0</v>
      </c>
      <c r="T333">
        <f t="shared" si="68"/>
        <v>1.493975903614458</v>
      </c>
      <c r="U333">
        <f t="shared" si="69"/>
        <v>1.493975903614458</v>
      </c>
      <c r="V333">
        <f t="shared" si="70"/>
        <v>9.2724748784806152</v>
      </c>
      <c r="W333" s="4" t="b">
        <f t="shared" si="71"/>
        <v>0</v>
      </c>
      <c r="X333" s="4" t="b">
        <f t="shared" si="72"/>
        <v>0</v>
      </c>
    </row>
    <row r="334" spans="2:24" x14ac:dyDescent="0.2">
      <c r="B334" t="s">
        <v>606</v>
      </c>
      <c r="C334" t="s">
        <v>607</v>
      </c>
      <c r="E334" t="str">
        <f t="shared" si="62"/>
        <v>HunterCoin</v>
      </c>
      <c r="F334">
        <v>0</v>
      </c>
      <c r="G334">
        <v>0</v>
      </c>
      <c r="H334">
        <f t="shared" si="63"/>
        <v>0</v>
      </c>
      <c r="I334">
        <f t="shared" si="64"/>
        <v>1</v>
      </c>
      <c r="J334">
        <v>0</v>
      </c>
      <c r="K334">
        <f t="shared" si="61"/>
        <v>0</v>
      </c>
      <c r="L334">
        <v>333</v>
      </c>
      <c r="M334">
        <v>1</v>
      </c>
      <c r="N334">
        <v>333</v>
      </c>
      <c r="O334">
        <v>1</v>
      </c>
      <c r="P334">
        <v>333</v>
      </c>
      <c r="Q334">
        <f t="shared" si="65"/>
        <v>0</v>
      </c>
      <c r="R334" t="b">
        <f t="shared" si="66"/>
        <v>0</v>
      </c>
      <c r="S334" t="b">
        <f t="shared" si="67"/>
        <v>0</v>
      </c>
      <c r="T334">
        <f t="shared" si="68"/>
        <v>1.4894894894894894</v>
      </c>
      <c r="U334">
        <f t="shared" si="69"/>
        <v>1.4894894894894894</v>
      </c>
      <c r="V334">
        <f t="shared" si="70"/>
        <v>9.2446296085752682</v>
      </c>
      <c r="W334" s="4" t="b">
        <f t="shared" si="71"/>
        <v>0</v>
      </c>
      <c r="X334" s="4" t="b">
        <f t="shared" si="72"/>
        <v>0</v>
      </c>
    </row>
    <row r="335" spans="2:24" x14ac:dyDescent="0.2">
      <c r="B335" t="s">
        <v>608</v>
      </c>
      <c r="C335" t="s">
        <v>609</v>
      </c>
      <c r="E335" t="str">
        <f t="shared" si="62"/>
        <v>ApexCoin</v>
      </c>
      <c r="F335">
        <v>0</v>
      </c>
      <c r="G335">
        <v>0</v>
      </c>
      <c r="H335">
        <f t="shared" si="63"/>
        <v>0</v>
      </c>
      <c r="I335">
        <f t="shared" si="64"/>
        <v>1</v>
      </c>
      <c r="J335">
        <v>0</v>
      </c>
      <c r="K335">
        <f t="shared" si="61"/>
        <v>0</v>
      </c>
      <c r="L335">
        <v>334</v>
      </c>
      <c r="M335">
        <v>1</v>
      </c>
      <c r="N335">
        <v>334</v>
      </c>
      <c r="O335">
        <v>1</v>
      </c>
      <c r="P335">
        <v>334</v>
      </c>
      <c r="Q335">
        <f t="shared" si="65"/>
        <v>0</v>
      </c>
      <c r="R335" t="b">
        <f t="shared" si="66"/>
        <v>0</v>
      </c>
      <c r="S335" t="b">
        <f t="shared" si="67"/>
        <v>0</v>
      </c>
      <c r="T335">
        <f t="shared" si="68"/>
        <v>1.4850299401197606</v>
      </c>
      <c r="U335">
        <f t="shared" si="69"/>
        <v>1.4850299401197606</v>
      </c>
      <c r="V335">
        <f t="shared" si="70"/>
        <v>9.2169510768130678</v>
      </c>
      <c r="W335" s="4" t="b">
        <f t="shared" si="71"/>
        <v>0</v>
      </c>
      <c r="X335" s="4" t="b">
        <f t="shared" si="72"/>
        <v>0</v>
      </c>
    </row>
    <row r="336" spans="2:24" x14ac:dyDescent="0.2">
      <c r="B336" t="s">
        <v>610</v>
      </c>
      <c r="C336" t="s">
        <v>611</v>
      </c>
      <c r="E336" t="str">
        <f t="shared" si="62"/>
        <v>LottoCoin</v>
      </c>
      <c r="F336">
        <v>0</v>
      </c>
      <c r="G336">
        <v>0</v>
      </c>
      <c r="H336">
        <f t="shared" si="63"/>
        <v>0</v>
      </c>
      <c r="I336">
        <f t="shared" si="64"/>
        <v>1</v>
      </c>
      <c r="J336">
        <v>0</v>
      </c>
      <c r="K336">
        <f t="shared" si="61"/>
        <v>0</v>
      </c>
      <c r="L336">
        <v>335</v>
      </c>
      <c r="M336">
        <v>1</v>
      </c>
      <c r="N336">
        <v>335</v>
      </c>
      <c r="O336">
        <v>1</v>
      </c>
      <c r="P336">
        <v>335</v>
      </c>
      <c r="Q336">
        <f t="shared" si="65"/>
        <v>0</v>
      </c>
      <c r="R336" t="b">
        <f t="shared" si="66"/>
        <v>0</v>
      </c>
      <c r="S336" t="b">
        <f t="shared" si="67"/>
        <v>0</v>
      </c>
      <c r="T336">
        <f t="shared" si="68"/>
        <v>1.4805970149253731</v>
      </c>
      <c r="U336">
        <f t="shared" si="69"/>
        <v>1.4805970149253731</v>
      </c>
      <c r="V336">
        <f t="shared" si="70"/>
        <v>9.1894377900166102</v>
      </c>
      <c r="W336" s="4" t="b">
        <f t="shared" si="71"/>
        <v>0</v>
      </c>
      <c r="X336" s="4" t="b">
        <f t="shared" si="72"/>
        <v>0</v>
      </c>
    </row>
    <row r="337" spans="2:24" x14ac:dyDescent="0.2">
      <c r="B337" t="s">
        <v>612</v>
      </c>
      <c r="C337" t="s">
        <v>613</v>
      </c>
      <c r="E337" t="str">
        <f t="shared" si="62"/>
        <v>CryptoBuck</v>
      </c>
      <c r="F337">
        <v>0</v>
      </c>
      <c r="G337">
        <v>0</v>
      </c>
      <c r="H337">
        <f t="shared" si="63"/>
        <v>0</v>
      </c>
      <c r="I337">
        <f t="shared" si="64"/>
        <v>1</v>
      </c>
      <c r="J337">
        <v>0</v>
      </c>
      <c r="K337">
        <f t="shared" si="61"/>
        <v>0</v>
      </c>
      <c r="L337">
        <v>336</v>
      </c>
      <c r="M337">
        <v>1</v>
      </c>
      <c r="N337">
        <v>336</v>
      </c>
      <c r="O337">
        <v>1</v>
      </c>
      <c r="P337">
        <v>336</v>
      </c>
      <c r="Q337">
        <f t="shared" si="65"/>
        <v>0</v>
      </c>
      <c r="R337" t="b">
        <f t="shared" si="66"/>
        <v>0</v>
      </c>
      <c r="S337" t="b">
        <f t="shared" si="67"/>
        <v>0</v>
      </c>
      <c r="T337">
        <f t="shared" si="68"/>
        <v>1.4761904761904763</v>
      </c>
      <c r="U337">
        <f t="shared" si="69"/>
        <v>1.4761904761904763</v>
      </c>
      <c r="V337">
        <f t="shared" si="70"/>
        <v>9.162088272784418</v>
      </c>
      <c r="W337" s="4" t="b">
        <f t="shared" si="71"/>
        <v>0</v>
      </c>
      <c r="X337" s="4" t="b">
        <f t="shared" si="72"/>
        <v>0</v>
      </c>
    </row>
    <row r="338" spans="2:24" x14ac:dyDescent="0.2">
      <c r="B338" t="s">
        <v>614</v>
      </c>
      <c r="C338" t="s">
        <v>615</v>
      </c>
      <c r="E338" t="str">
        <f t="shared" si="62"/>
        <v>Ghostcoin</v>
      </c>
      <c r="F338">
        <v>0</v>
      </c>
      <c r="G338">
        <v>0</v>
      </c>
      <c r="H338">
        <f t="shared" si="63"/>
        <v>0</v>
      </c>
      <c r="I338">
        <f t="shared" si="64"/>
        <v>1</v>
      </c>
      <c r="J338">
        <v>0</v>
      </c>
      <c r="K338">
        <f t="shared" si="61"/>
        <v>0</v>
      </c>
      <c r="L338">
        <v>337</v>
      </c>
      <c r="M338">
        <v>1</v>
      </c>
      <c r="N338">
        <v>337</v>
      </c>
      <c r="O338">
        <v>1</v>
      </c>
      <c r="P338">
        <v>337</v>
      </c>
      <c r="Q338">
        <f t="shared" si="65"/>
        <v>0</v>
      </c>
      <c r="R338" t="b">
        <f t="shared" si="66"/>
        <v>0</v>
      </c>
      <c r="S338" t="b">
        <f t="shared" si="67"/>
        <v>0</v>
      </c>
      <c r="T338">
        <f t="shared" si="68"/>
        <v>1.4718100890207715</v>
      </c>
      <c r="U338">
        <f t="shared" si="69"/>
        <v>1.4718100890207715</v>
      </c>
      <c r="V338">
        <f t="shared" si="70"/>
        <v>9.1349010672271937</v>
      </c>
      <c r="W338" s="4" t="b">
        <f t="shared" si="71"/>
        <v>0</v>
      </c>
      <c r="X338" s="4" t="b">
        <f t="shared" si="72"/>
        <v>0</v>
      </c>
    </row>
    <row r="339" spans="2:24" x14ac:dyDescent="0.2">
      <c r="B339" t="s">
        <v>620</v>
      </c>
      <c r="C339" t="s">
        <v>621</v>
      </c>
      <c r="E339" t="str">
        <f t="shared" si="62"/>
        <v>Electron</v>
      </c>
      <c r="F339">
        <v>0</v>
      </c>
      <c r="G339">
        <v>0</v>
      </c>
      <c r="H339">
        <f t="shared" si="63"/>
        <v>0</v>
      </c>
      <c r="I339">
        <f t="shared" si="64"/>
        <v>1</v>
      </c>
      <c r="J339">
        <v>0</v>
      </c>
      <c r="K339">
        <f t="shared" ref="K339:K402" si="73">IF(C339=J339,1,0)</f>
        <v>0</v>
      </c>
      <c r="L339">
        <v>338</v>
      </c>
      <c r="M339">
        <v>1</v>
      </c>
      <c r="N339">
        <v>338</v>
      </c>
      <c r="O339">
        <v>1</v>
      </c>
      <c r="P339">
        <v>338</v>
      </c>
      <c r="Q339">
        <f t="shared" si="65"/>
        <v>0</v>
      </c>
      <c r="R339" t="b">
        <f t="shared" si="66"/>
        <v>0</v>
      </c>
      <c r="S339" t="b">
        <f t="shared" si="67"/>
        <v>0</v>
      </c>
      <c r="T339">
        <f t="shared" si="68"/>
        <v>1.4674556213017753</v>
      </c>
      <c r="U339">
        <f t="shared" si="69"/>
        <v>1.4674556213017753</v>
      </c>
      <c r="V339">
        <f t="shared" si="70"/>
        <v>9.1078747327087708</v>
      </c>
      <c r="W339" s="4" t="b">
        <f t="shared" si="71"/>
        <v>0</v>
      </c>
      <c r="X339" s="4" t="b">
        <f t="shared" si="72"/>
        <v>0</v>
      </c>
    </row>
    <row r="340" spans="2:24" x14ac:dyDescent="0.2">
      <c r="B340" t="s">
        <v>624</v>
      </c>
      <c r="C340" t="s">
        <v>625</v>
      </c>
      <c r="E340" t="str">
        <f t="shared" si="62"/>
        <v>UnbreakableCoin</v>
      </c>
      <c r="F340">
        <v>0</v>
      </c>
      <c r="G340">
        <v>0</v>
      </c>
      <c r="H340">
        <f t="shared" si="63"/>
        <v>0</v>
      </c>
      <c r="I340">
        <f t="shared" si="64"/>
        <v>1</v>
      </c>
      <c r="J340">
        <v>0</v>
      </c>
      <c r="K340">
        <f t="shared" si="73"/>
        <v>0</v>
      </c>
      <c r="L340">
        <v>339</v>
      </c>
      <c r="M340">
        <v>1</v>
      </c>
      <c r="N340">
        <v>339</v>
      </c>
      <c r="O340">
        <v>1</v>
      </c>
      <c r="P340">
        <v>339</v>
      </c>
      <c r="Q340">
        <f t="shared" si="65"/>
        <v>0</v>
      </c>
      <c r="R340" t="b">
        <f t="shared" si="66"/>
        <v>0</v>
      </c>
      <c r="S340" t="b">
        <f t="shared" si="67"/>
        <v>0</v>
      </c>
      <c r="T340">
        <f t="shared" si="68"/>
        <v>1.4631268436578171</v>
      </c>
      <c r="U340">
        <f t="shared" si="69"/>
        <v>1.4631268436578171</v>
      </c>
      <c r="V340">
        <f t="shared" si="70"/>
        <v>9.0810078455916354</v>
      </c>
      <c r="W340" s="4" t="b">
        <f t="shared" si="71"/>
        <v>0</v>
      </c>
      <c r="X340" s="4" t="b">
        <f t="shared" si="72"/>
        <v>0</v>
      </c>
    </row>
    <row r="341" spans="2:24" x14ac:dyDescent="0.2">
      <c r="B341" t="s">
        <v>628</v>
      </c>
      <c r="C341" t="s">
        <v>629</v>
      </c>
      <c r="E341" t="str">
        <f t="shared" si="62"/>
        <v>SHACoin</v>
      </c>
      <c r="F341">
        <v>0</v>
      </c>
      <c r="G341">
        <v>0</v>
      </c>
      <c r="H341">
        <f t="shared" si="63"/>
        <v>0</v>
      </c>
      <c r="I341">
        <f t="shared" si="64"/>
        <v>1</v>
      </c>
      <c r="J341">
        <v>0</v>
      </c>
      <c r="K341">
        <f t="shared" si="73"/>
        <v>0</v>
      </c>
      <c r="L341">
        <v>340</v>
      </c>
      <c r="M341">
        <v>1</v>
      </c>
      <c r="N341">
        <v>340</v>
      </c>
      <c r="O341">
        <v>1</v>
      </c>
      <c r="P341">
        <v>340</v>
      </c>
      <c r="Q341">
        <f t="shared" si="65"/>
        <v>0</v>
      </c>
      <c r="R341" t="b">
        <f t="shared" si="66"/>
        <v>0</v>
      </c>
      <c r="S341" t="b">
        <f t="shared" si="67"/>
        <v>0</v>
      </c>
      <c r="T341">
        <f t="shared" si="68"/>
        <v>1.4588235294117649</v>
      </c>
      <c r="U341">
        <f t="shared" si="69"/>
        <v>1.4588235294117649</v>
      </c>
      <c r="V341">
        <f t="shared" si="70"/>
        <v>9.0542989989869547</v>
      </c>
      <c r="W341" s="4" t="b">
        <f t="shared" si="71"/>
        <v>0</v>
      </c>
      <c r="X341" s="4" t="b">
        <f t="shared" si="72"/>
        <v>0</v>
      </c>
    </row>
    <row r="342" spans="2:24" x14ac:dyDescent="0.2">
      <c r="B342" t="s">
        <v>630</v>
      </c>
      <c r="C342" t="s">
        <v>631</v>
      </c>
      <c r="E342" t="str">
        <f t="shared" si="62"/>
        <v>RonPaulCoin</v>
      </c>
      <c r="F342">
        <v>0</v>
      </c>
      <c r="G342">
        <v>0</v>
      </c>
      <c r="H342">
        <f t="shared" si="63"/>
        <v>0</v>
      </c>
      <c r="I342">
        <f t="shared" si="64"/>
        <v>1</v>
      </c>
      <c r="J342">
        <v>0</v>
      </c>
      <c r="K342">
        <f t="shared" si="73"/>
        <v>0</v>
      </c>
      <c r="L342">
        <v>341</v>
      </c>
      <c r="M342">
        <v>1</v>
      </c>
      <c r="N342">
        <v>341</v>
      </c>
      <c r="O342">
        <v>1</v>
      </c>
      <c r="P342">
        <v>341</v>
      </c>
      <c r="Q342">
        <f t="shared" si="65"/>
        <v>0</v>
      </c>
      <c r="R342" t="b">
        <f t="shared" si="66"/>
        <v>0</v>
      </c>
      <c r="S342" t="b">
        <f t="shared" si="67"/>
        <v>0</v>
      </c>
      <c r="T342">
        <f t="shared" si="68"/>
        <v>1.4545454545454546</v>
      </c>
      <c r="U342">
        <f t="shared" si="69"/>
        <v>1.4545454545454546</v>
      </c>
      <c r="V342">
        <f t="shared" si="70"/>
        <v>9.027746802508986</v>
      </c>
      <c r="W342" s="4" t="b">
        <f t="shared" si="71"/>
        <v>0</v>
      </c>
      <c r="X342" s="4" t="b">
        <f t="shared" si="72"/>
        <v>0</v>
      </c>
    </row>
    <row r="343" spans="2:24" x14ac:dyDescent="0.2">
      <c r="B343" t="s">
        <v>634</v>
      </c>
      <c r="C343" t="s">
        <v>635</v>
      </c>
      <c r="E343" t="str">
        <f t="shared" si="62"/>
        <v>GrowthCoin</v>
      </c>
      <c r="F343">
        <v>0</v>
      </c>
      <c r="G343">
        <v>0</v>
      </c>
      <c r="H343">
        <f t="shared" si="63"/>
        <v>0</v>
      </c>
      <c r="I343">
        <f t="shared" si="64"/>
        <v>1</v>
      </c>
      <c r="J343">
        <v>0</v>
      </c>
      <c r="K343">
        <f t="shared" si="73"/>
        <v>0</v>
      </c>
      <c r="L343">
        <v>342</v>
      </c>
      <c r="M343">
        <v>1</v>
      </c>
      <c r="N343">
        <v>342</v>
      </c>
      <c r="O343">
        <v>1</v>
      </c>
      <c r="P343">
        <v>342</v>
      </c>
      <c r="Q343">
        <f t="shared" si="65"/>
        <v>0</v>
      </c>
      <c r="R343" t="b">
        <f t="shared" si="66"/>
        <v>0</v>
      </c>
      <c r="S343" t="b">
        <f t="shared" si="67"/>
        <v>0</v>
      </c>
      <c r="T343">
        <f t="shared" si="68"/>
        <v>1.4502923976608186</v>
      </c>
      <c r="U343">
        <f t="shared" si="69"/>
        <v>1.4502923976608186</v>
      </c>
      <c r="V343">
        <f t="shared" si="70"/>
        <v>9.0013498820338125</v>
      </c>
      <c r="W343" s="4" t="b">
        <f t="shared" si="71"/>
        <v>0</v>
      </c>
      <c r="X343" s="4" t="b">
        <f t="shared" si="72"/>
        <v>0</v>
      </c>
    </row>
    <row r="344" spans="2:24" x14ac:dyDescent="0.2">
      <c r="B344" t="s">
        <v>636</v>
      </c>
      <c r="C344" t="s">
        <v>637</v>
      </c>
      <c r="E344" t="str">
        <f t="shared" si="62"/>
        <v>Franko</v>
      </c>
      <c r="F344">
        <v>0</v>
      </c>
      <c r="G344">
        <v>0</v>
      </c>
      <c r="H344">
        <f t="shared" si="63"/>
        <v>0</v>
      </c>
      <c r="I344">
        <f t="shared" si="64"/>
        <v>1</v>
      </c>
      <c r="J344">
        <v>0</v>
      </c>
      <c r="K344">
        <f t="shared" si="73"/>
        <v>0</v>
      </c>
      <c r="L344">
        <v>343</v>
      </c>
      <c r="M344">
        <v>1</v>
      </c>
      <c r="N344">
        <v>343</v>
      </c>
      <c r="O344">
        <v>1</v>
      </c>
      <c r="P344">
        <v>343</v>
      </c>
      <c r="Q344">
        <f t="shared" si="65"/>
        <v>0</v>
      </c>
      <c r="R344" t="b">
        <f t="shared" si="66"/>
        <v>0</v>
      </c>
      <c r="S344" t="b">
        <f t="shared" si="67"/>
        <v>0</v>
      </c>
      <c r="T344">
        <f t="shared" si="68"/>
        <v>1.4460641399416909</v>
      </c>
      <c r="U344">
        <f t="shared" si="69"/>
        <v>1.4460641399416909</v>
      </c>
      <c r="V344">
        <f t="shared" si="70"/>
        <v>8.9751068794622864</v>
      </c>
      <c r="W344" s="4" t="b">
        <f t="shared" si="71"/>
        <v>0</v>
      </c>
      <c r="X344" s="4" t="b">
        <f t="shared" si="72"/>
        <v>0</v>
      </c>
    </row>
    <row r="345" spans="2:24" x14ac:dyDescent="0.2">
      <c r="B345" t="s">
        <v>638</v>
      </c>
      <c r="C345" t="s">
        <v>639</v>
      </c>
      <c r="E345" t="str">
        <f t="shared" si="62"/>
        <v>SpainCoin</v>
      </c>
      <c r="F345">
        <v>0</v>
      </c>
      <c r="G345">
        <v>0</v>
      </c>
      <c r="H345">
        <f t="shared" si="63"/>
        <v>0</v>
      </c>
      <c r="I345">
        <f t="shared" si="64"/>
        <v>1</v>
      </c>
      <c r="J345">
        <v>0</v>
      </c>
      <c r="K345">
        <f t="shared" si="73"/>
        <v>0</v>
      </c>
      <c r="L345">
        <v>344</v>
      </c>
      <c r="M345">
        <v>1</v>
      </c>
      <c r="N345">
        <v>344</v>
      </c>
      <c r="O345">
        <v>1</v>
      </c>
      <c r="P345">
        <v>344</v>
      </c>
      <c r="Q345">
        <f t="shared" si="65"/>
        <v>0</v>
      </c>
      <c r="R345" t="b">
        <f t="shared" si="66"/>
        <v>0</v>
      </c>
      <c r="S345" t="b">
        <f t="shared" si="67"/>
        <v>0</v>
      </c>
      <c r="T345">
        <f t="shared" si="68"/>
        <v>1.441860465116279</v>
      </c>
      <c r="U345">
        <f t="shared" si="69"/>
        <v>1.441860465116279</v>
      </c>
      <c r="V345">
        <f t="shared" si="70"/>
        <v>8.9490164524871041</v>
      </c>
      <c r="W345" s="4" t="b">
        <f t="shared" si="71"/>
        <v>0</v>
      </c>
      <c r="X345" s="4" t="b">
        <f t="shared" si="72"/>
        <v>0</v>
      </c>
    </row>
    <row r="346" spans="2:24" x14ac:dyDescent="0.2">
      <c r="B346" t="s">
        <v>640</v>
      </c>
      <c r="C346" t="s">
        <v>641</v>
      </c>
      <c r="E346" t="str">
        <f t="shared" si="62"/>
        <v>GreenBacks</v>
      </c>
      <c r="F346">
        <v>0</v>
      </c>
      <c r="G346">
        <v>0</v>
      </c>
      <c r="H346">
        <f t="shared" si="63"/>
        <v>0</v>
      </c>
      <c r="I346">
        <f t="shared" si="64"/>
        <v>1</v>
      </c>
      <c r="J346">
        <v>0</v>
      </c>
      <c r="K346">
        <f t="shared" si="73"/>
        <v>0</v>
      </c>
      <c r="L346">
        <v>345</v>
      </c>
      <c r="M346">
        <v>1</v>
      </c>
      <c r="N346">
        <v>345</v>
      </c>
      <c r="O346">
        <v>1</v>
      </c>
      <c r="P346">
        <v>345</v>
      </c>
      <c r="Q346">
        <f t="shared" si="65"/>
        <v>0</v>
      </c>
      <c r="R346" t="b">
        <f t="shared" si="66"/>
        <v>0</v>
      </c>
      <c r="S346" t="b">
        <f t="shared" si="67"/>
        <v>0</v>
      </c>
      <c r="T346">
        <f t="shared" si="68"/>
        <v>1.4376811594202898</v>
      </c>
      <c r="U346">
        <f t="shared" si="69"/>
        <v>1.4376811594202898</v>
      </c>
      <c r="V346">
        <f t="shared" si="70"/>
        <v>8.9230772743639548</v>
      </c>
      <c r="W346" s="4" t="b">
        <f t="shared" si="71"/>
        <v>0</v>
      </c>
      <c r="X346" s="4" t="b">
        <f t="shared" si="72"/>
        <v>0</v>
      </c>
    </row>
    <row r="347" spans="2:24" x14ac:dyDescent="0.2">
      <c r="B347" t="s">
        <v>642</v>
      </c>
      <c r="C347" t="s">
        <v>643</v>
      </c>
      <c r="E347" t="str">
        <f t="shared" si="62"/>
        <v>VootCoin</v>
      </c>
      <c r="F347">
        <v>0</v>
      </c>
      <c r="G347">
        <v>0</v>
      </c>
      <c r="H347">
        <f t="shared" si="63"/>
        <v>0</v>
      </c>
      <c r="I347">
        <f t="shared" si="64"/>
        <v>1</v>
      </c>
      <c r="J347">
        <v>0</v>
      </c>
      <c r="K347">
        <f t="shared" si="73"/>
        <v>0</v>
      </c>
      <c r="L347">
        <v>346</v>
      </c>
      <c r="M347">
        <v>1</v>
      </c>
      <c r="N347">
        <v>346</v>
      </c>
      <c r="O347">
        <v>1</v>
      </c>
      <c r="P347">
        <v>346</v>
      </c>
      <c r="Q347">
        <f t="shared" si="65"/>
        <v>0</v>
      </c>
      <c r="R347" t="b">
        <f t="shared" si="66"/>
        <v>0</v>
      </c>
      <c r="S347" t="b">
        <f t="shared" si="67"/>
        <v>0</v>
      </c>
      <c r="T347">
        <f t="shared" si="68"/>
        <v>1.4335260115606936</v>
      </c>
      <c r="U347">
        <f t="shared" si="69"/>
        <v>1.4335260115606936</v>
      </c>
      <c r="V347">
        <f t="shared" si="70"/>
        <v>8.8972880336866016</v>
      </c>
      <c r="W347" s="4" t="b">
        <f t="shared" si="71"/>
        <v>0</v>
      </c>
      <c r="X347" s="4" t="b">
        <f t="shared" si="72"/>
        <v>0</v>
      </c>
    </row>
    <row r="348" spans="2:24" x14ac:dyDescent="0.2">
      <c r="B348" t="s">
        <v>644</v>
      </c>
      <c r="C348" t="s">
        <v>645</v>
      </c>
      <c r="E348" t="str">
        <f t="shared" si="62"/>
        <v>Execoin</v>
      </c>
      <c r="F348">
        <v>0</v>
      </c>
      <c r="G348">
        <v>0</v>
      </c>
      <c r="H348">
        <f t="shared" si="63"/>
        <v>0</v>
      </c>
      <c r="I348">
        <f t="shared" si="64"/>
        <v>1</v>
      </c>
      <c r="J348">
        <v>0</v>
      </c>
      <c r="K348">
        <f t="shared" si="73"/>
        <v>0</v>
      </c>
      <c r="L348">
        <v>347</v>
      </c>
      <c r="M348">
        <v>1</v>
      </c>
      <c r="N348">
        <v>347</v>
      </c>
      <c r="O348">
        <v>1</v>
      </c>
      <c r="P348">
        <v>347</v>
      </c>
      <c r="Q348">
        <f t="shared" si="65"/>
        <v>0</v>
      </c>
      <c r="R348" t="b">
        <f t="shared" si="66"/>
        <v>0</v>
      </c>
      <c r="S348" t="b">
        <f t="shared" si="67"/>
        <v>0</v>
      </c>
      <c r="T348">
        <f t="shared" si="68"/>
        <v>1.4293948126801153</v>
      </c>
      <c r="U348">
        <f t="shared" si="69"/>
        <v>1.4293948126801153</v>
      </c>
      <c r="V348">
        <f t="shared" si="70"/>
        <v>8.8716474341658902</v>
      </c>
      <c r="W348" s="4" t="b">
        <f t="shared" si="71"/>
        <v>0</v>
      </c>
      <c r="X348" s="4" t="b">
        <f t="shared" si="72"/>
        <v>0</v>
      </c>
    </row>
    <row r="349" spans="2:24" x14ac:dyDescent="0.2">
      <c r="B349" t="s">
        <v>646</v>
      </c>
      <c r="C349" t="s">
        <v>431</v>
      </c>
      <c r="E349" t="str">
        <f t="shared" si="62"/>
        <v>DayTraderCoin</v>
      </c>
      <c r="F349">
        <v>0</v>
      </c>
      <c r="G349">
        <v>0</v>
      </c>
      <c r="H349">
        <f t="shared" si="63"/>
        <v>0</v>
      </c>
      <c r="I349">
        <f t="shared" si="64"/>
        <v>1</v>
      </c>
      <c r="J349">
        <v>0</v>
      </c>
      <c r="K349">
        <f t="shared" si="73"/>
        <v>0</v>
      </c>
      <c r="L349">
        <v>348</v>
      </c>
      <c r="M349">
        <v>1</v>
      </c>
      <c r="N349">
        <v>348</v>
      </c>
      <c r="O349">
        <v>1</v>
      </c>
      <c r="P349">
        <v>348</v>
      </c>
      <c r="Q349">
        <f t="shared" si="65"/>
        <v>0</v>
      </c>
      <c r="R349" t="b">
        <f t="shared" si="66"/>
        <v>0</v>
      </c>
      <c r="S349" t="b">
        <f t="shared" si="67"/>
        <v>0</v>
      </c>
      <c r="T349">
        <f t="shared" si="68"/>
        <v>1.4252873563218389</v>
      </c>
      <c r="U349">
        <f t="shared" si="69"/>
        <v>1.4252873563218389</v>
      </c>
      <c r="V349">
        <f t="shared" si="70"/>
        <v>8.8461541944125397</v>
      </c>
      <c r="W349" s="4" t="b">
        <f t="shared" si="71"/>
        <v>0</v>
      </c>
      <c r="X349" s="4" t="b">
        <f t="shared" si="72"/>
        <v>0</v>
      </c>
    </row>
    <row r="350" spans="2:24" x14ac:dyDescent="0.2">
      <c r="B350" t="s">
        <v>647</v>
      </c>
      <c r="C350" t="s">
        <v>648</v>
      </c>
      <c r="E350" t="str">
        <f t="shared" si="62"/>
        <v>Animecoin</v>
      </c>
      <c r="F350">
        <v>0</v>
      </c>
      <c r="G350">
        <v>0</v>
      </c>
      <c r="H350">
        <f t="shared" si="63"/>
        <v>0</v>
      </c>
      <c r="I350">
        <f t="shared" si="64"/>
        <v>1</v>
      </c>
      <c r="J350">
        <v>0</v>
      </c>
      <c r="K350">
        <f t="shared" si="73"/>
        <v>0</v>
      </c>
      <c r="L350">
        <v>349</v>
      </c>
      <c r="M350">
        <v>1</v>
      </c>
      <c r="N350">
        <v>349</v>
      </c>
      <c r="O350">
        <v>1</v>
      </c>
      <c r="P350">
        <v>349</v>
      </c>
      <c r="Q350">
        <f t="shared" si="65"/>
        <v>0</v>
      </c>
      <c r="R350" t="b">
        <f t="shared" si="66"/>
        <v>0</v>
      </c>
      <c r="S350" t="b">
        <f t="shared" si="67"/>
        <v>0</v>
      </c>
      <c r="T350">
        <f t="shared" si="68"/>
        <v>1.4212034383954155</v>
      </c>
      <c r="U350">
        <f t="shared" si="69"/>
        <v>1.4212034383954155</v>
      </c>
      <c r="V350">
        <f t="shared" si="70"/>
        <v>8.8208070477236795</v>
      </c>
      <c r="W350" s="4" t="b">
        <f t="shared" si="71"/>
        <v>0</v>
      </c>
      <c r="X350" s="4" t="b">
        <f t="shared" si="72"/>
        <v>0</v>
      </c>
    </row>
    <row r="351" spans="2:24" x14ac:dyDescent="0.2">
      <c r="B351" t="s">
        <v>649</v>
      </c>
      <c r="C351" t="s">
        <v>650</v>
      </c>
      <c r="E351" t="str">
        <f t="shared" si="62"/>
        <v>Libertycoin</v>
      </c>
      <c r="F351">
        <v>0</v>
      </c>
      <c r="G351">
        <v>0</v>
      </c>
      <c r="H351">
        <f t="shared" si="63"/>
        <v>0</v>
      </c>
      <c r="I351">
        <f t="shared" si="64"/>
        <v>1</v>
      </c>
      <c r="J351">
        <v>0</v>
      </c>
      <c r="K351">
        <f t="shared" si="73"/>
        <v>0</v>
      </c>
      <c r="L351">
        <v>350</v>
      </c>
      <c r="M351">
        <v>1</v>
      </c>
      <c r="N351">
        <v>350</v>
      </c>
      <c r="O351">
        <v>1</v>
      </c>
      <c r="P351">
        <v>350</v>
      </c>
      <c r="Q351">
        <f t="shared" si="65"/>
        <v>0</v>
      </c>
      <c r="R351" t="b">
        <f t="shared" si="66"/>
        <v>0</v>
      </c>
      <c r="S351" t="b">
        <f t="shared" si="67"/>
        <v>0</v>
      </c>
      <c r="T351">
        <f t="shared" si="68"/>
        <v>1.417142857142857</v>
      </c>
      <c r="U351">
        <f t="shared" si="69"/>
        <v>1.417142857142857</v>
      </c>
      <c r="V351">
        <f t="shared" si="70"/>
        <v>8.7956047418730403</v>
      </c>
      <c r="W351" s="4" t="b">
        <f t="shared" si="71"/>
        <v>0</v>
      </c>
      <c r="X351" s="4" t="b">
        <f t="shared" si="72"/>
        <v>0</v>
      </c>
    </row>
    <row r="352" spans="2:24" x14ac:dyDescent="0.2">
      <c r="B352" t="s">
        <v>651</v>
      </c>
      <c r="C352" t="s">
        <v>652</v>
      </c>
      <c r="E352" t="str">
        <f t="shared" si="62"/>
        <v>XxXcoin</v>
      </c>
      <c r="F352">
        <v>0</v>
      </c>
      <c r="G352">
        <v>0</v>
      </c>
      <c r="H352">
        <f t="shared" si="63"/>
        <v>0</v>
      </c>
      <c r="I352">
        <f t="shared" si="64"/>
        <v>1</v>
      </c>
      <c r="J352">
        <v>0</v>
      </c>
      <c r="K352">
        <f t="shared" si="73"/>
        <v>0</v>
      </c>
      <c r="L352">
        <v>351</v>
      </c>
      <c r="M352">
        <v>1</v>
      </c>
      <c r="N352">
        <v>351</v>
      </c>
      <c r="O352">
        <v>1</v>
      </c>
      <c r="P352">
        <v>351</v>
      </c>
      <c r="Q352">
        <f t="shared" si="65"/>
        <v>0</v>
      </c>
      <c r="R352" t="b">
        <f t="shared" si="66"/>
        <v>0</v>
      </c>
      <c r="S352" t="b">
        <f t="shared" si="67"/>
        <v>0</v>
      </c>
      <c r="T352">
        <f t="shared" si="68"/>
        <v>1.413105413105413</v>
      </c>
      <c r="U352">
        <f t="shared" si="69"/>
        <v>1.413105413105413</v>
      </c>
      <c r="V352">
        <f t="shared" si="70"/>
        <v>8.7705460389047403</v>
      </c>
      <c r="W352" s="4" t="b">
        <f t="shared" si="71"/>
        <v>0</v>
      </c>
      <c r="X352" s="4" t="b">
        <f t="shared" si="72"/>
        <v>0</v>
      </c>
    </row>
    <row r="353" spans="2:24" x14ac:dyDescent="0.2">
      <c r="B353" t="s">
        <v>655</v>
      </c>
      <c r="C353" t="s">
        <v>656</v>
      </c>
      <c r="E353" t="str">
        <f t="shared" si="62"/>
        <v>HamRadioCoin</v>
      </c>
      <c r="F353">
        <v>0</v>
      </c>
      <c r="G353">
        <v>0</v>
      </c>
      <c r="H353">
        <f t="shared" si="63"/>
        <v>0</v>
      </c>
      <c r="I353">
        <f t="shared" si="64"/>
        <v>1</v>
      </c>
      <c r="J353">
        <v>0</v>
      </c>
      <c r="K353">
        <f t="shared" si="73"/>
        <v>0</v>
      </c>
      <c r="L353">
        <v>352</v>
      </c>
      <c r="M353">
        <v>1</v>
      </c>
      <c r="N353">
        <v>352</v>
      </c>
      <c r="O353">
        <v>1</v>
      </c>
      <c r="P353">
        <v>352</v>
      </c>
      <c r="Q353">
        <f t="shared" si="65"/>
        <v>0</v>
      </c>
      <c r="R353" t="b">
        <f t="shared" si="66"/>
        <v>0</v>
      </c>
      <c r="S353" t="b">
        <f t="shared" si="67"/>
        <v>0</v>
      </c>
      <c r="T353">
        <f t="shared" si="68"/>
        <v>1.4090909090909089</v>
      </c>
      <c r="U353">
        <f t="shared" si="69"/>
        <v>1.4090909090909089</v>
      </c>
      <c r="V353">
        <f t="shared" si="70"/>
        <v>8.7456297149305797</v>
      </c>
      <c r="W353" s="4" t="b">
        <f t="shared" si="71"/>
        <v>0</v>
      </c>
      <c r="X353" s="4" t="b">
        <f t="shared" si="72"/>
        <v>0</v>
      </c>
    </row>
    <row r="354" spans="2:24" x14ac:dyDescent="0.2">
      <c r="B354" t="s">
        <v>657</v>
      </c>
      <c r="C354" t="s">
        <v>658</v>
      </c>
      <c r="E354" t="str">
        <f t="shared" si="62"/>
        <v>StableCoin</v>
      </c>
      <c r="F354">
        <v>0</v>
      </c>
      <c r="G354">
        <v>0</v>
      </c>
      <c r="H354">
        <f t="shared" si="63"/>
        <v>0</v>
      </c>
      <c r="I354">
        <f t="shared" si="64"/>
        <v>1</v>
      </c>
      <c r="J354">
        <v>0</v>
      </c>
      <c r="K354">
        <f t="shared" si="73"/>
        <v>0</v>
      </c>
      <c r="L354">
        <v>353</v>
      </c>
      <c r="M354">
        <v>1</v>
      </c>
      <c r="N354">
        <v>353</v>
      </c>
      <c r="O354">
        <v>1</v>
      </c>
      <c r="P354">
        <v>353</v>
      </c>
      <c r="Q354">
        <f t="shared" si="65"/>
        <v>0</v>
      </c>
      <c r="R354" t="b">
        <f t="shared" si="66"/>
        <v>0</v>
      </c>
      <c r="S354" t="b">
        <f t="shared" si="67"/>
        <v>0</v>
      </c>
      <c r="T354">
        <f t="shared" si="68"/>
        <v>1.405099150141643</v>
      </c>
      <c r="U354">
        <f t="shared" si="69"/>
        <v>1.405099150141643</v>
      </c>
      <c r="V354">
        <f t="shared" si="70"/>
        <v>8.7208545599307765</v>
      </c>
      <c r="W354" s="4" t="b">
        <f t="shared" si="71"/>
        <v>0</v>
      </c>
      <c r="X354" s="4" t="b">
        <f t="shared" si="72"/>
        <v>0</v>
      </c>
    </row>
    <row r="355" spans="2:24" x14ac:dyDescent="0.2">
      <c r="B355" t="s">
        <v>659</v>
      </c>
      <c r="C355" t="s">
        <v>660</v>
      </c>
      <c r="E355" t="str">
        <f t="shared" si="62"/>
        <v>Silkcoin</v>
      </c>
      <c r="F355">
        <v>0</v>
      </c>
      <c r="G355">
        <v>0</v>
      </c>
      <c r="H355">
        <f t="shared" si="63"/>
        <v>0</v>
      </c>
      <c r="I355">
        <f t="shared" si="64"/>
        <v>1</v>
      </c>
      <c r="J355">
        <v>0</v>
      </c>
      <c r="K355">
        <f t="shared" si="73"/>
        <v>0</v>
      </c>
      <c r="L355">
        <v>354</v>
      </c>
      <c r="M355">
        <v>1</v>
      </c>
      <c r="N355">
        <v>354</v>
      </c>
      <c r="O355">
        <v>1</v>
      </c>
      <c r="P355">
        <v>354</v>
      </c>
      <c r="Q355">
        <f t="shared" si="65"/>
        <v>0</v>
      </c>
      <c r="R355" t="b">
        <f t="shared" si="66"/>
        <v>0</v>
      </c>
      <c r="S355" t="b">
        <f t="shared" si="67"/>
        <v>0</v>
      </c>
      <c r="T355">
        <f t="shared" si="68"/>
        <v>1.4011299435028248</v>
      </c>
      <c r="U355">
        <f t="shared" si="69"/>
        <v>1.4011299435028248</v>
      </c>
      <c r="V355">
        <f t="shared" si="70"/>
        <v>8.6962193775580907</v>
      </c>
      <c r="W355" s="4" t="b">
        <f t="shared" si="71"/>
        <v>0</v>
      </c>
      <c r="X355" s="4" t="b">
        <f t="shared" si="72"/>
        <v>0</v>
      </c>
    </row>
    <row r="356" spans="2:24" x14ac:dyDescent="0.2">
      <c r="B356" t="s">
        <v>663</v>
      </c>
      <c r="C356" t="s">
        <v>664</v>
      </c>
      <c r="E356" t="str">
        <f t="shared" si="62"/>
        <v>X-Children</v>
      </c>
      <c r="F356">
        <v>0</v>
      </c>
      <c r="G356">
        <v>0</v>
      </c>
      <c r="H356">
        <f t="shared" si="63"/>
        <v>0</v>
      </c>
      <c r="I356">
        <f t="shared" si="64"/>
        <v>1</v>
      </c>
      <c r="J356">
        <v>0</v>
      </c>
      <c r="K356">
        <f t="shared" si="73"/>
        <v>0</v>
      </c>
      <c r="L356">
        <v>355</v>
      </c>
      <c r="M356">
        <v>1</v>
      </c>
      <c r="N356">
        <v>355</v>
      </c>
      <c r="O356">
        <v>1</v>
      </c>
      <c r="P356">
        <v>355</v>
      </c>
      <c r="Q356">
        <f t="shared" si="65"/>
        <v>0</v>
      </c>
      <c r="R356" t="b">
        <f t="shared" si="66"/>
        <v>0</v>
      </c>
      <c r="S356" t="b">
        <f t="shared" si="67"/>
        <v>0</v>
      </c>
      <c r="T356">
        <f t="shared" si="68"/>
        <v>1.3971830985915494</v>
      </c>
      <c r="U356">
        <f t="shared" si="69"/>
        <v>1.3971830985915494</v>
      </c>
      <c r="V356">
        <f t="shared" si="70"/>
        <v>8.6717229849452515</v>
      </c>
      <c r="W356" s="4" t="b">
        <f t="shared" si="71"/>
        <v>0</v>
      </c>
      <c r="X356" s="4" t="b">
        <f t="shared" si="72"/>
        <v>0</v>
      </c>
    </row>
    <row r="357" spans="2:24" x14ac:dyDescent="0.2">
      <c r="B357" t="s">
        <v>665</v>
      </c>
      <c r="C357" t="s">
        <v>666</v>
      </c>
      <c r="E357" t="str">
        <f t="shared" si="62"/>
        <v>Isracoin</v>
      </c>
      <c r="F357">
        <v>0</v>
      </c>
      <c r="G357">
        <v>0</v>
      </c>
      <c r="H357">
        <f t="shared" si="63"/>
        <v>0</v>
      </c>
      <c r="I357">
        <f t="shared" si="64"/>
        <v>1</v>
      </c>
      <c r="J357">
        <v>0</v>
      </c>
      <c r="K357">
        <f t="shared" si="73"/>
        <v>0</v>
      </c>
      <c r="L357">
        <v>356</v>
      </c>
      <c r="M357">
        <v>1</v>
      </c>
      <c r="N357">
        <v>356</v>
      </c>
      <c r="O357">
        <v>1</v>
      </c>
      <c r="P357">
        <v>356</v>
      </c>
      <c r="Q357">
        <f t="shared" si="65"/>
        <v>0</v>
      </c>
      <c r="R357" t="b">
        <f t="shared" si="66"/>
        <v>0</v>
      </c>
      <c r="S357" t="b">
        <f t="shared" si="67"/>
        <v>0</v>
      </c>
      <c r="T357">
        <f t="shared" si="68"/>
        <v>1.393258426966292</v>
      </c>
      <c r="U357">
        <f t="shared" si="69"/>
        <v>1.393258426966292</v>
      </c>
      <c r="V357">
        <f t="shared" si="70"/>
        <v>8.6473642125156296</v>
      </c>
      <c r="W357" s="4" t="b">
        <f t="shared" si="71"/>
        <v>0</v>
      </c>
      <c r="X357" s="4" t="b">
        <f t="shared" si="72"/>
        <v>0</v>
      </c>
    </row>
    <row r="358" spans="2:24" x14ac:dyDescent="0.2">
      <c r="B358" t="s">
        <v>667</v>
      </c>
      <c r="C358" t="s">
        <v>668</v>
      </c>
      <c r="E358" t="str">
        <f t="shared" si="62"/>
        <v>LeafCoin</v>
      </c>
      <c r="F358">
        <v>0</v>
      </c>
      <c r="G358">
        <v>0</v>
      </c>
      <c r="H358">
        <f t="shared" si="63"/>
        <v>0</v>
      </c>
      <c r="I358">
        <f t="shared" si="64"/>
        <v>1</v>
      </c>
      <c r="J358">
        <v>0</v>
      </c>
      <c r="K358">
        <f t="shared" si="73"/>
        <v>0</v>
      </c>
      <c r="L358">
        <v>357</v>
      </c>
      <c r="M358">
        <v>1</v>
      </c>
      <c r="N358">
        <v>357</v>
      </c>
      <c r="O358">
        <v>1</v>
      </c>
      <c r="P358">
        <v>357</v>
      </c>
      <c r="Q358">
        <f t="shared" si="65"/>
        <v>0</v>
      </c>
      <c r="R358" t="b">
        <f t="shared" si="66"/>
        <v>0</v>
      </c>
      <c r="S358" t="b">
        <f t="shared" si="67"/>
        <v>0</v>
      </c>
      <c r="T358">
        <f t="shared" si="68"/>
        <v>1.3893557422969187</v>
      </c>
      <c r="U358">
        <f t="shared" si="69"/>
        <v>1.3893557422969187</v>
      </c>
      <c r="V358">
        <f t="shared" si="70"/>
        <v>8.623141903797098</v>
      </c>
      <c r="W358" s="4" t="b">
        <f t="shared" si="71"/>
        <v>0</v>
      </c>
      <c r="X358" s="4" t="b">
        <f t="shared" si="72"/>
        <v>0</v>
      </c>
    </row>
    <row r="359" spans="2:24" x14ac:dyDescent="0.2">
      <c r="B359" t="s">
        <v>669</v>
      </c>
      <c r="C359" t="s">
        <v>670</v>
      </c>
      <c r="E359" t="str">
        <f t="shared" si="62"/>
        <v>Kryptkoin</v>
      </c>
      <c r="F359">
        <v>0</v>
      </c>
      <c r="G359">
        <v>0</v>
      </c>
      <c r="H359">
        <f t="shared" si="63"/>
        <v>0</v>
      </c>
      <c r="I359">
        <f t="shared" si="64"/>
        <v>1</v>
      </c>
      <c r="J359">
        <v>0</v>
      </c>
      <c r="K359">
        <f t="shared" si="73"/>
        <v>0</v>
      </c>
      <c r="L359">
        <v>358</v>
      </c>
      <c r="M359">
        <v>1</v>
      </c>
      <c r="N359">
        <v>358</v>
      </c>
      <c r="O359">
        <v>1</v>
      </c>
      <c r="P359">
        <v>358</v>
      </c>
      <c r="Q359">
        <f t="shared" si="65"/>
        <v>0</v>
      </c>
      <c r="R359" t="b">
        <f t="shared" si="66"/>
        <v>0</v>
      </c>
      <c r="S359" t="b">
        <f t="shared" si="67"/>
        <v>0</v>
      </c>
      <c r="T359">
        <f t="shared" si="68"/>
        <v>1.3854748603351954</v>
      </c>
      <c r="U359">
        <f t="shared" si="69"/>
        <v>1.3854748603351954</v>
      </c>
      <c r="V359">
        <f t="shared" si="70"/>
        <v>8.5990549152390052</v>
      </c>
      <c r="W359" s="4" t="b">
        <f t="shared" si="71"/>
        <v>0</v>
      </c>
      <c r="X359" s="4" t="b">
        <f t="shared" si="72"/>
        <v>0</v>
      </c>
    </row>
    <row r="360" spans="2:24" x14ac:dyDescent="0.2">
      <c r="B360" t="s">
        <v>671</v>
      </c>
      <c r="C360" t="s">
        <v>672</v>
      </c>
      <c r="E360" t="str">
        <f t="shared" si="62"/>
        <v>ROXcoin</v>
      </c>
      <c r="F360">
        <v>0</v>
      </c>
      <c r="G360">
        <v>0</v>
      </c>
      <c r="H360">
        <f t="shared" si="63"/>
        <v>0</v>
      </c>
      <c r="I360">
        <f t="shared" si="64"/>
        <v>1</v>
      </c>
      <c r="J360">
        <v>0</v>
      </c>
      <c r="K360">
        <f t="shared" si="73"/>
        <v>0</v>
      </c>
      <c r="L360">
        <v>359</v>
      </c>
      <c r="M360">
        <v>1</v>
      </c>
      <c r="N360">
        <v>359</v>
      </c>
      <c r="O360">
        <v>1</v>
      </c>
      <c r="P360">
        <v>359</v>
      </c>
      <c r="Q360">
        <f t="shared" si="65"/>
        <v>0</v>
      </c>
      <c r="R360" t="b">
        <f t="shared" si="66"/>
        <v>0</v>
      </c>
      <c r="S360" t="b">
        <f t="shared" si="67"/>
        <v>0</v>
      </c>
      <c r="T360">
        <f t="shared" si="68"/>
        <v>1.3816155988857939</v>
      </c>
      <c r="U360">
        <f t="shared" si="69"/>
        <v>1.3816155988857939</v>
      </c>
      <c r="V360">
        <f t="shared" si="70"/>
        <v>8.5751021160322125</v>
      </c>
      <c r="W360" s="4" t="b">
        <f t="shared" si="71"/>
        <v>0</v>
      </c>
      <c r="X360" s="4" t="b">
        <f t="shared" si="72"/>
        <v>0</v>
      </c>
    </row>
    <row r="361" spans="2:24" x14ac:dyDescent="0.2">
      <c r="B361" t="s">
        <v>675</v>
      </c>
      <c r="C361" t="s">
        <v>676</v>
      </c>
      <c r="E361" t="str">
        <f t="shared" si="62"/>
        <v>QuazarCoin</v>
      </c>
      <c r="F361">
        <v>0</v>
      </c>
      <c r="G361">
        <v>0</v>
      </c>
      <c r="H361">
        <f t="shared" si="63"/>
        <v>0</v>
      </c>
      <c r="I361">
        <f t="shared" si="64"/>
        <v>1</v>
      </c>
      <c r="J361">
        <v>0</v>
      </c>
      <c r="K361">
        <f t="shared" si="73"/>
        <v>0</v>
      </c>
      <c r="L361">
        <v>360</v>
      </c>
      <c r="M361">
        <v>1</v>
      </c>
      <c r="N361">
        <v>360</v>
      </c>
      <c r="O361">
        <v>1</v>
      </c>
      <c r="P361">
        <v>360</v>
      </c>
      <c r="Q361">
        <f t="shared" si="65"/>
        <v>0</v>
      </c>
      <c r="R361" t="b">
        <f t="shared" si="66"/>
        <v>0</v>
      </c>
      <c r="S361" t="b">
        <f t="shared" si="67"/>
        <v>0</v>
      </c>
      <c r="T361">
        <f t="shared" si="68"/>
        <v>1.3777777777777778</v>
      </c>
      <c r="U361">
        <f t="shared" si="69"/>
        <v>1.3777777777777778</v>
      </c>
      <c r="V361">
        <f t="shared" si="70"/>
        <v>8.5512823879321225</v>
      </c>
      <c r="W361" s="4" t="b">
        <f t="shared" si="71"/>
        <v>0</v>
      </c>
      <c r="X361" s="4" t="b">
        <f t="shared" si="72"/>
        <v>0</v>
      </c>
    </row>
    <row r="362" spans="2:24" x14ac:dyDescent="0.2">
      <c r="B362" t="s">
        <v>677</v>
      </c>
      <c r="C362" t="s">
        <v>678</v>
      </c>
      <c r="E362" t="str">
        <f t="shared" si="62"/>
        <v>IncognitoCoin</v>
      </c>
      <c r="F362">
        <v>0</v>
      </c>
      <c r="G362">
        <v>0</v>
      </c>
      <c r="H362">
        <f t="shared" si="63"/>
        <v>0</v>
      </c>
      <c r="I362">
        <f t="shared" si="64"/>
        <v>1</v>
      </c>
      <c r="J362">
        <v>0</v>
      </c>
      <c r="K362">
        <f t="shared" si="73"/>
        <v>0</v>
      </c>
      <c r="L362">
        <v>361</v>
      </c>
      <c r="M362">
        <v>1</v>
      </c>
      <c r="N362">
        <v>361</v>
      </c>
      <c r="O362">
        <v>1</v>
      </c>
      <c r="P362">
        <v>361</v>
      </c>
      <c r="Q362">
        <f t="shared" si="65"/>
        <v>0</v>
      </c>
      <c r="R362" t="b">
        <f t="shared" si="66"/>
        <v>0</v>
      </c>
      <c r="S362" t="b">
        <f t="shared" si="67"/>
        <v>0</v>
      </c>
      <c r="T362">
        <f t="shared" si="68"/>
        <v>1.3739612188365651</v>
      </c>
      <c r="U362">
        <f t="shared" si="69"/>
        <v>1.3739612188365651</v>
      </c>
      <c r="V362">
        <f t="shared" si="70"/>
        <v>8.5275946250846655</v>
      </c>
      <c r="W362" s="4" t="b">
        <f t="shared" si="71"/>
        <v>0</v>
      </c>
      <c r="X362" s="4" t="b">
        <f t="shared" si="72"/>
        <v>0</v>
      </c>
    </row>
    <row r="363" spans="2:24" x14ac:dyDescent="0.2">
      <c r="B363" t="s">
        <v>679</v>
      </c>
      <c r="C363" t="s">
        <v>680</v>
      </c>
      <c r="E363" t="str">
        <f t="shared" si="62"/>
        <v>Greencoin</v>
      </c>
      <c r="F363">
        <v>0</v>
      </c>
      <c r="G363">
        <v>0</v>
      </c>
      <c r="H363">
        <f t="shared" si="63"/>
        <v>0</v>
      </c>
      <c r="I363">
        <f t="shared" si="64"/>
        <v>1</v>
      </c>
      <c r="J363">
        <v>0</v>
      </c>
      <c r="K363">
        <f t="shared" si="73"/>
        <v>0</v>
      </c>
      <c r="L363">
        <v>362</v>
      </c>
      <c r="M363">
        <v>1</v>
      </c>
      <c r="N363">
        <v>362</v>
      </c>
      <c r="O363">
        <v>1</v>
      </c>
      <c r="P363">
        <v>362</v>
      </c>
      <c r="Q363">
        <f t="shared" si="65"/>
        <v>0</v>
      </c>
      <c r="R363" t="b">
        <f t="shared" si="66"/>
        <v>0</v>
      </c>
      <c r="S363" t="b">
        <f t="shared" si="67"/>
        <v>0</v>
      </c>
      <c r="T363">
        <f t="shared" si="68"/>
        <v>1.3701657458563536</v>
      </c>
      <c r="U363">
        <f t="shared" si="69"/>
        <v>1.3701657458563536</v>
      </c>
      <c r="V363">
        <f t="shared" si="70"/>
        <v>8.5040377338551494</v>
      </c>
      <c r="W363" s="4" t="b">
        <f t="shared" si="71"/>
        <v>0</v>
      </c>
      <c r="X363" s="4" t="b">
        <f t="shared" si="72"/>
        <v>0</v>
      </c>
    </row>
    <row r="364" spans="2:24" x14ac:dyDescent="0.2">
      <c r="B364" t="s">
        <v>681</v>
      </c>
      <c r="C364" t="s">
        <v>682</v>
      </c>
      <c r="E364" t="str">
        <f t="shared" si="62"/>
        <v>Gapcoin</v>
      </c>
      <c r="F364">
        <v>0</v>
      </c>
      <c r="G364">
        <v>0</v>
      </c>
      <c r="H364">
        <f t="shared" si="63"/>
        <v>0</v>
      </c>
      <c r="I364">
        <f t="shared" si="64"/>
        <v>1</v>
      </c>
      <c r="J364">
        <v>0</v>
      </c>
      <c r="K364">
        <f t="shared" si="73"/>
        <v>0</v>
      </c>
      <c r="L364">
        <v>363</v>
      </c>
      <c r="M364">
        <v>1</v>
      </c>
      <c r="N364">
        <v>363</v>
      </c>
      <c r="O364">
        <v>1</v>
      </c>
      <c r="P364">
        <v>363</v>
      </c>
      <c r="Q364">
        <f t="shared" si="65"/>
        <v>0</v>
      </c>
      <c r="R364" t="b">
        <f t="shared" si="66"/>
        <v>0</v>
      </c>
      <c r="S364" t="b">
        <f t="shared" si="67"/>
        <v>0</v>
      </c>
      <c r="T364">
        <f t="shared" si="68"/>
        <v>1.3663911845730028</v>
      </c>
      <c r="U364">
        <f t="shared" si="69"/>
        <v>1.3663911845730028</v>
      </c>
      <c r="V364">
        <f t="shared" si="70"/>
        <v>8.4806106326599568</v>
      </c>
      <c r="W364" s="4" t="b">
        <f t="shared" si="71"/>
        <v>0</v>
      </c>
      <c r="X364" s="4" t="b">
        <f t="shared" si="72"/>
        <v>0</v>
      </c>
    </row>
    <row r="365" spans="2:24" x14ac:dyDescent="0.2">
      <c r="B365" t="s">
        <v>683</v>
      </c>
      <c r="C365" t="s">
        <v>684</v>
      </c>
      <c r="E365" t="str">
        <f t="shared" si="62"/>
        <v>Triangles</v>
      </c>
      <c r="F365">
        <v>0</v>
      </c>
      <c r="G365">
        <v>0</v>
      </c>
      <c r="H365">
        <f t="shared" si="63"/>
        <v>0</v>
      </c>
      <c r="I365">
        <f t="shared" si="64"/>
        <v>1</v>
      </c>
      <c r="J365">
        <v>0</v>
      </c>
      <c r="K365">
        <f t="shared" si="73"/>
        <v>0</v>
      </c>
      <c r="L365">
        <v>364</v>
      </c>
      <c r="M365">
        <v>1</v>
      </c>
      <c r="N365">
        <v>364</v>
      </c>
      <c r="O365">
        <v>1</v>
      </c>
      <c r="P365">
        <v>364</v>
      </c>
      <c r="Q365">
        <f t="shared" si="65"/>
        <v>0</v>
      </c>
      <c r="R365" t="b">
        <f t="shared" si="66"/>
        <v>0</v>
      </c>
      <c r="S365" t="b">
        <f t="shared" si="67"/>
        <v>0</v>
      </c>
      <c r="T365">
        <f t="shared" si="68"/>
        <v>1.3626373626373627</v>
      </c>
      <c r="U365">
        <f t="shared" si="69"/>
        <v>1.3626373626373627</v>
      </c>
      <c r="V365">
        <f t="shared" si="70"/>
        <v>8.4573122518010013</v>
      </c>
      <c r="W365" s="4" t="b">
        <f t="shared" si="71"/>
        <v>0</v>
      </c>
      <c r="X365" s="4" t="b">
        <f t="shared" si="72"/>
        <v>0</v>
      </c>
    </row>
    <row r="366" spans="2:24" x14ac:dyDescent="0.2">
      <c r="B366" t="s">
        <v>685</v>
      </c>
      <c r="C366" t="s">
        <v>686</v>
      </c>
      <c r="E366" t="str">
        <f t="shared" si="62"/>
        <v>Dashcoin</v>
      </c>
      <c r="F366">
        <v>0</v>
      </c>
      <c r="G366">
        <v>0</v>
      </c>
      <c r="H366">
        <f t="shared" si="63"/>
        <v>0</v>
      </c>
      <c r="I366">
        <f t="shared" si="64"/>
        <v>1</v>
      </c>
      <c r="J366">
        <v>0</v>
      </c>
      <c r="K366">
        <f t="shared" si="73"/>
        <v>0</v>
      </c>
      <c r="L366">
        <v>365</v>
      </c>
      <c r="M366">
        <v>1</v>
      </c>
      <c r="N366">
        <v>365</v>
      </c>
      <c r="O366">
        <v>1</v>
      </c>
      <c r="P366">
        <v>365</v>
      </c>
      <c r="Q366">
        <f t="shared" si="65"/>
        <v>0</v>
      </c>
      <c r="R366" t="b">
        <f t="shared" si="66"/>
        <v>0</v>
      </c>
      <c r="S366" t="b">
        <f t="shared" si="67"/>
        <v>0</v>
      </c>
      <c r="T366">
        <f t="shared" si="68"/>
        <v>1.3589041095890411</v>
      </c>
      <c r="U366">
        <f t="shared" si="69"/>
        <v>1.3589041095890411</v>
      </c>
      <c r="V366">
        <f t="shared" si="70"/>
        <v>8.4341415333029151</v>
      </c>
      <c r="W366" s="4" t="b">
        <f t="shared" si="71"/>
        <v>0</v>
      </c>
      <c r="X366" s="4" t="b">
        <f t="shared" si="72"/>
        <v>0</v>
      </c>
    </row>
    <row r="367" spans="2:24" x14ac:dyDescent="0.2">
      <c r="B367" t="s">
        <v>687</v>
      </c>
      <c r="C367" t="s">
        <v>688</v>
      </c>
      <c r="E367" t="str">
        <f t="shared" si="62"/>
        <v>FAILCoin</v>
      </c>
      <c r="F367">
        <v>0</v>
      </c>
      <c r="G367">
        <v>0</v>
      </c>
      <c r="H367">
        <f t="shared" si="63"/>
        <v>0</v>
      </c>
      <c r="I367">
        <f t="shared" si="64"/>
        <v>1</v>
      </c>
      <c r="J367">
        <v>0</v>
      </c>
      <c r="K367">
        <f t="shared" si="73"/>
        <v>0</v>
      </c>
      <c r="L367">
        <v>366</v>
      </c>
      <c r="M367">
        <v>1</v>
      </c>
      <c r="N367">
        <v>366</v>
      </c>
      <c r="O367">
        <v>1</v>
      </c>
      <c r="P367">
        <v>366</v>
      </c>
      <c r="Q367">
        <f t="shared" si="65"/>
        <v>0</v>
      </c>
      <c r="R367" t="b">
        <f t="shared" si="66"/>
        <v>0</v>
      </c>
      <c r="S367" t="b">
        <f t="shared" si="67"/>
        <v>0</v>
      </c>
      <c r="T367">
        <f t="shared" si="68"/>
        <v>1.355191256830601</v>
      </c>
      <c r="U367">
        <f t="shared" si="69"/>
        <v>1.355191256830601</v>
      </c>
      <c r="V367">
        <f t="shared" si="70"/>
        <v>8.4110974307529069</v>
      </c>
      <c r="W367" s="4" t="b">
        <f t="shared" si="71"/>
        <v>0</v>
      </c>
      <c r="X367" s="4" t="b">
        <f t="shared" si="72"/>
        <v>0</v>
      </c>
    </row>
    <row r="368" spans="2:24" x14ac:dyDescent="0.2">
      <c r="B368" t="s">
        <v>689</v>
      </c>
      <c r="C368" t="s">
        <v>690</v>
      </c>
      <c r="E368" t="str">
        <f t="shared" si="62"/>
        <v>VegasCoin</v>
      </c>
      <c r="F368">
        <v>0</v>
      </c>
      <c r="G368">
        <v>0</v>
      </c>
      <c r="H368">
        <f t="shared" si="63"/>
        <v>0</v>
      </c>
      <c r="I368">
        <f t="shared" si="64"/>
        <v>1</v>
      </c>
      <c r="J368">
        <v>0</v>
      </c>
      <c r="K368">
        <f t="shared" si="73"/>
        <v>0</v>
      </c>
      <c r="L368">
        <v>367</v>
      </c>
      <c r="M368">
        <v>1</v>
      </c>
      <c r="N368">
        <v>367</v>
      </c>
      <c r="O368">
        <v>1</v>
      </c>
      <c r="P368">
        <v>367</v>
      </c>
      <c r="Q368">
        <f t="shared" si="65"/>
        <v>0</v>
      </c>
      <c r="R368" t="b">
        <f t="shared" si="66"/>
        <v>0</v>
      </c>
      <c r="S368" t="b">
        <f t="shared" si="67"/>
        <v>0</v>
      </c>
      <c r="T368">
        <f t="shared" si="68"/>
        <v>1.35149863760218</v>
      </c>
      <c r="U368">
        <f t="shared" si="69"/>
        <v>1.35149863760218</v>
      </c>
      <c r="V368">
        <f t="shared" si="70"/>
        <v>8.3881789091432282</v>
      </c>
      <c r="W368" s="4" t="b">
        <f t="shared" si="71"/>
        <v>0</v>
      </c>
      <c r="X368" s="4" t="b">
        <f t="shared" si="72"/>
        <v>0</v>
      </c>
    </row>
    <row r="369" spans="2:24" x14ac:dyDescent="0.2">
      <c r="B369" t="s">
        <v>691</v>
      </c>
      <c r="C369" t="s">
        <v>692</v>
      </c>
      <c r="E369" t="str">
        <f t="shared" si="62"/>
        <v>CAPTcoin</v>
      </c>
      <c r="F369">
        <v>0</v>
      </c>
      <c r="G369">
        <v>0</v>
      </c>
      <c r="H369">
        <f t="shared" si="63"/>
        <v>0</v>
      </c>
      <c r="I369">
        <f t="shared" si="64"/>
        <v>1</v>
      </c>
      <c r="J369">
        <v>0</v>
      </c>
      <c r="K369">
        <f t="shared" si="73"/>
        <v>0</v>
      </c>
      <c r="L369">
        <v>368</v>
      </c>
      <c r="M369">
        <v>1</v>
      </c>
      <c r="N369">
        <v>368</v>
      </c>
      <c r="O369">
        <v>1</v>
      </c>
      <c r="P369">
        <v>368</v>
      </c>
      <c r="Q369">
        <f t="shared" si="65"/>
        <v>0</v>
      </c>
      <c r="R369" t="b">
        <f t="shared" si="66"/>
        <v>0</v>
      </c>
      <c r="S369" t="b">
        <f t="shared" si="67"/>
        <v>0</v>
      </c>
      <c r="T369">
        <f t="shared" si="68"/>
        <v>1.3478260869565217</v>
      </c>
      <c r="U369">
        <f t="shared" si="69"/>
        <v>1.3478260869565217</v>
      </c>
      <c r="V369">
        <f t="shared" si="70"/>
        <v>8.3653849447162063</v>
      </c>
      <c r="W369" s="4" t="b">
        <f t="shared" si="71"/>
        <v>0</v>
      </c>
      <c r="X369" s="4" t="b">
        <f t="shared" si="72"/>
        <v>0</v>
      </c>
    </row>
    <row r="370" spans="2:24" x14ac:dyDescent="0.2">
      <c r="B370" t="s">
        <v>695</v>
      </c>
      <c r="C370" t="s">
        <v>696</v>
      </c>
      <c r="E370" t="str">
        <f t="shared" si="62"/>
        <v>MonetaVerde</v>
      </c>
      <c r="F370">
        <v>0</v>
      </c>
      <c r="G370">
        <v>0</v>
      </c>
      <c r="H370">
        <f t="shared" si="63"/>
        <v>0</v>
      </c>
      <c r="I370">
        <f t="shared" si="64"/>
        <v>1</v>
      </c>
      <c r="J370">
        <v>0</v>
      </c>
      <c r="K370">
        <f t="shared" si="73"/>
        <v>0</v>
      </c>
      <c r="L370">
        <v>369</v>
      </c>
      <c r="M370">
        <v>1</v>
      </c>
      <c r="N370">
        <v>369</v>
      </c>
      <c r="O370">
        <v>1</v>
      </c>
      <c r="P370">
        <v>369</v>
      </c>
      <c r="Q370">
        <f t="shared" si="65"/>
        <v>0</v>
      </c>
      <c r="R370" t="b">
        <f t="shared" si="66"/>
        <v>0</v>
      </c>
      <c r="S370" t="b">
        <f t="shared" si="67"/>
        <v>0</v>
      </c>
      <c r="T370">
        <f t="shared" si="68"/>
        <v>1.3441734417344173</v>
      </c>
      <c r="U370">
        <f t="shared" si="69"/>
        <v>1.3441734417344173</v>
      </c>
      <c r="V370">
        <f t="shared" si="70"/>
        <v>8.3427145248118268</v>
      </c>
      <c r="W370" s="4" t="b">
        <f t="shared" si="71"/>
        <v>0</v>
      </c>
      <c r="X370" s="4" t="b">
        <f t="shared" si="72"/>
        <v>0</v>
      </c>
    </row>
    <row r="371" spans="2:24" x14ac:dyDescent="0.2">
      <c r="B371" t="s">
        <v>697</v>
      </c>
      <c r="C371" t="s">
        <v>698</v>
      </c>
      <c r="E371" t="str">
        <f t="shared" si="62"/>
        <v>ShieldCoin</v>
      </c>
      <c r="F371">
        <v>0</v>
      </c>
      <c r="G371">
        <v>0</v>
      </c>
      <c r="H371">
        <f t="shared" si="63"/>
        <v>0</v>
      </c>
      <c r="I371">
        <f t="shared" si="64"/>
        <v>1</v>
      </c>
      <c r="J371">
        <v>0</v>
      </c>
      <c r="K371">
        <f t="shared" si="73"/>
        <v>0</v>
      </c>
      <c r="L371">
        <v>370</v>
      </c>
      <c r="M371">
        <v>1</v>
      </c>
      <c r="N371">
        <v>370</v>
      </c>
      <c r="O371">
        <v>1</v>
      </c>
      <c r="P371">
        <v>370</v>
      </c>
      <c r="Q371">
        <f t="shared" si="65"/>
        <v>0</v>
      </c>
      <c r="R371" t="b">
        <f t="shared" si="66"/>
        <v>0</v>
      </c>
      <c r="S371" t="b">
        <f t="shared" si="67"/>
        <v>0</v>
      </c>
      <c r="T371">
        <f t="shared" si="68"/>
        <v>1.3405405405405406</v>
      </c>
      <c r="U371">
        <f t="shared" si="69"/>
        <v>1.3405405405405406</v>
      </c>
      <c r="V371">
        <f t="shared" si="70"/>
        <v>8.3201666477177412</v>
      </c>
      <c r="W371" s="4" t="b">
        <f t="shared" si="71"/>
        <v>0</v>
      </c>
      <c r="X371" s="4" t="b">
        <f t="shared" si="72"/>
        <v>0</v>
      </c>
    </row>
    <row r="372" spans="2:24" x14ac:dyDescent="0.2">
      <c r="B372" t="s">
        <v>699</v>
      </c>
      <c r="C372" t="s">
        <v>700</v>
      </c>
      <c r="E372" t="str">
        <f t="shared" si="62"/>
        <v>Catcoin</v>
      </c>
      <c r="F372">
        <v>0</v>
      </c>
      <c r="G372">
        <v>0</v>
      </c>
      <c r="H372">
        <f t="shared" si="63"/>
        <v>0</v>
      </c>
      <c r="I372">
        <f t="shared" si="64"/>
        <v>1</v>
      </c>
      <c r="J372">
        <v>0</v>
      </c>
      <c r="K372">
        <f t="shared" si="73"/>
        <v>0</v>
      </c>
      <c r="L372">
        <v>371</v>
      </c>
      <c r="M372">
        <v>1</v>
      </c>
      <c r="N372">
        <v>371</v>
      </c>
      <c r="O372">
        <v>1</v>
      </c>
      <c r="P372">
        <v>371</v>
      </c>
      <c r="Q372">
        <f t="shared" si="65"/>
        <v>0</v>
      </c>
      <c r="R372" t="b">
        <f t="shared" si="66"/>
        <v>0</v>
      </c>
      <c r="S372" t="b">
        <f t="shared" si="67"/>
        <v>0</v>
      </c>
      <c r="T372">
        <f t="shared" si="68"/>
        <v>1.3369272237196765</v>
      </c>
      <c r="U372">
        <f t="shared" si="69"/>
        <v>1.3369272237196765</v>
      </c>
      <c r="V372">
        <f t="shared" si="70"/>
        <v>8.2977403225217365</v>
      </c>
      <c r="W372" s="4" t="b">
        <f t="shared" si="71"/>
        <v>0</v>
      </c>
      <c r="X372" s="4" t="b">
        <f t="shared" si="72"/>
        <v>0</v>
      </c>
    </row>
    <row r="373" spans="2:24" x14ac:dyDescent="0.2">
      <c r="B373" t="s">
        <v>701</v>
      </c>
      <c r="C373" t="s">
        <v>702</v>
      </c>
      <c r="E373" t="str">
        <f t="shared" si="62"/>
        <v>CraigsCoin</v>
      </c>
      <c r="F373">
        <v>0</v>
      </c>
      <c r="G373">
        <v>0</v>
      </c>
      <c r="H373">
        <f t="shared" si="63"/>
        <v>0</v>
      </c>
      <c r="I373">
        <f t="shared" si="64"/>
        <v>1</v>
      </c>
      <c r="J373">
        <v>0</v>
      </c>
      <c r="K373">
        <f t="shared" si="73"/>
        <v>0</v>
      </c>
      <c r="L373">
        <v>372</v>
      </c>
      <c r="M373">
        <v>1</v>
      </c>
      <c r="N373">
        <v>372</v>
      </c>
      <c r="O373">
        <v>1</v>
      </c>
      <c r="P373">
        <v>372</v>
      </c>
      <c r="Q373">
        <f t="shared" si="65"/>
        <v>0</v>
      </c>
      <c r="R373" t="b">
        <f t="shared" si="66"/>
        <v>0</v>
      </c>
      <c r="S373" t="b">
        <f t="shared" si="67"/>
        <v>0</v>
      </c>
      <c r="T373">
        <f t="shared" si="68"/>
        <v>1.3333333333333333</v>
      </c>
      <c r="U373">
        <f t="shared" si="69"/>
        <v>1.3333333333333333</v>
      </c>
      <c r="V373">
        <f t="shared" si="70"/>
        <v>8.2754345689665705</v>
      </c>
      <c r="W373" s="4" t="b">
        <f t="shared" si="71"/>
        <v>0</v>
      </c>
      <c r="X373" s="4" t="b">
        <f t="shared" si="72"/>
        <v>0</v>
      </c>
    </row>
    <row r="374" spans="2:24" x14ac:dyDescent="0.2">
      <c r="B374" t="s">
        <v>703</v>
      </c>
      <c r="C374" t="s">
        <v>704</v>
      </c>
      <c r="E374" t="str">
        <f t="shared" si="62"/>
        <v>TacoCoin</v>
      </c>
      <c r="F374">
        <v>0</v>
      </c>
      <c r="G374">
        <v>0</v>
      </c>
      <c r="H374">
        <f t="shared" si="63"/>
        <v>0</v>
      </c>
      <c r="I374">
        <f t="shared" si="64"/>
        <v>1</v>
      </c>
      <c r="J374">
        <v>0</v>
      </c>
      <c r="K374">
        <f t="shared" si="73"/>
        <v>0</v>
      </c>
      <c r="L374">
        <v>373</v>
      </c>
      <c r="M374">
        <v>1</v>
      </c>
      <c r="N374">
        <v>373</v>
      </c>
      <c r="O374">
        <v>1</v>
      </c>
      <c r="P374">
        <v>373</v>
      </c>
      <c r="Q374">
        <f t="shared" si="65"/>
        <v>0</v>
      </c>
      <c r="R374" t="b">
        <f t="shared" si="66"/>
        <v>0</v>
      </c>
      <c r="S374" t="b">
        <f t="shared" si="67"/>
        <v>0</v>
      </c>
      <c r="T374">
        <f t="shared" si="68"/>
        <v>1.3297587131367292</v>
      </c>
      <c r="U374">
        <f t="shared" si="69"/>
        <v>1.3297587131367292</v>
      </c>
      <c r="V374">
        <f t="shared" si="70"/>
        <v>8.2532484173071428</v>
      </c>
      <c r="W374" s="4" t="b">
        <f t="shared" si="71"/>
        <v>0</v>
      </c>
      <c r="X374" s="4" t="b">
        <f t="shared" si="72"/>
        <v>0</v>
      </c>
    </row>
    <row r="375" spans="2:24" x14ac:dyDescent="0.2">
      <c r="B375" t="s">
        <v>705</v>
      </c>
      <c r="C375" t="s">
        <v>706</v>
      </c>
      <c r="E375" t="str">
        <f t="shared" si="62"/>
        <v>Diem</v>
      </c>
      <c r="F375">
        <v>0</v>
      </c>
      <c r="G375">
        <v>0</v>
      </c>
      <c r="H375">
        <f t="shared" si="63"/>
        <v>0</v>
      </c>
      <c r="I375">
        <f t="shared" si="64"/>
        <v>1</v>
      </c>
      <c r="J375">
        <v>0</v>
      </c>
      <c r="K375">
        <f t="shared" si="73"/>
        <v>0</v>
      </c>
      <c r="L375">
        <v>374</v>
      </c>
      <c r="M375">
        <v>1</v>
      </c>
      <c r="N375">
        <v>374</v>
      </c>
      <c r="O375">
        <v>1</v>
      </c>
      <c r="P375">
        <v>374</v>
      </c>
      <c r="Q375">
        <f t="shared" si="65"/>
        <v>0</v>
      </c>
      <c r="R375" t="b">
        <f t="shared" si="66"/>
        <v>0</v>
      </c>
      <c r="S375" t="b">
        <f t="shared" si="67"/>
        <v>0</v>
      </c>
      <c r="T375">
        <f t="shared" si="68"/>
        <v>1.3262032085561497</v>
      </c>
      <c r="U375">
        <f t="shared" si="69"/>
        <v>1.3262032085561497</v>
      </c>
      <c r="V375">
        <f t="shared" si="70"/>
        <v>8.2311809081699572</v>
      </c>
      <c r="W375" s="4" t="b">
        <f t="shared" si="71"/>
        <v>0</v>
      </c>
      <c r="X375" s="4" t="b">
        <f t="shared" si="72"/>
        <v>0</v>
      </c>
    </row>
    <row r="376" spans="2:24" x14ac:dyDescent="0.2">
      <c r="B376" t="s">
        <v>709</v>
      </c>
      <c r="C376" t="s">
        <v>710</v>
      </c>
      <c r="E376" t="str">
        <f t="shared" si="62"/>
        <v>Joulecoin</v>
      </c>
      <c r="F376">
        <v>0</v>
      </c>
      <c r="G376">
        <v>0</v>
      </c>
      <c r="H376">
        <f t="shared" si="63"/>
        <v>0</v>
      </c>
      <c r="I376">
        <f t="shared" si="64"/>
        <v>1</v>
      </c>
      <c r="J376">
        <v>0</v>
      </c>
      <c r="K376">
        <f t="shared" si="73"/>
        <v>0</v>
      </c>
      <c r="L376">
        <v>375</v>
      </c>
      <c r="M376">
        <v>1</v>
      </c>
      <c r="N376">
        <v>375</v>
      </c>
      <c r="O376">
        <v>1</v>
      </c>
      <c r="P376">
        <v>375</v>
      </c>
      <c r="Q376">
        <f t="shared" si="65"/>
        <v>0</v>
      </c>
      <c r="R376" t="b">
        <f t="shared" si="66"/>
        <v>0</v>
      </c>
      <c r="S376" t="b">
        <f t="shared" si="67"/>
        <v>0</v>
      </c>
      <c r="T376">
        <f t="shared" si="68"/>
        <v>1.3226666666666667</v>
      </c>
      <c r="U376">
        <f t="shared" si="69"/>
        <v>1.3226666666666667</v>
      </c>
      <c r="V376">
        <f t="shared" si="70"/>
        <v>8.2092310924148375</v>
      </c>
      <c r="W376" s="4" t="b">
        <f t="shared" si="71"/>
        <v>0</v>
      </c>
      <c r="X376" s="4" t="b">
        <f t="shared" si="72"/>
        <v>0</v>
      </c>
    </row>
    <row r="377" spans="2:24" x14ac:dyDescent="0.2">
      <c r="B377" t="s">
        <v>711</v>
      </c>
      <c r="C377" t="s">
        <v>712</v>
      </c>
      <c r="E377" t="str">
        <f t="shared" si="62"/>
        <v>KlondikeCoin</v>
      </c>
      <c r="F377">
        <v>0</v>
      </c>
      <c r="G377">
        <v>0</v>
      </c>
      <c r="H377">
        <f t="shared" si="63"/>
        <v>0</v>
      </c>
      <c r="I377">
        <f t="shared" si="64"/>
        <v>1</v>
      </c>
      <c r="J377">
        <v>0</v>
      </c>
      <c r="K377">
        <f t="shared" si="73"/>
        <v>0</v>
      </c>
      <c r="L377">
        <v>376</v>
      </c>
      <c r="M377">
        <v>1</v>
      </c>
      <c r="N377">
        <v>376</v>
      </c>
      <c r="O377">
        <v>1</v>
      </c>
      <c r="P377">
        <v>376</v>
      </c>
      <c r="Q377">
        <f t="shared" si="65"/>
        <v>0</v>
      </c>
      <c r="R377" t="b">
        <f t="shared" si="66"/>
        <v>0</v>
      </c>
      <c r="S377" t="b">
        <f t="shared" si="67"/>
        <v>0</v>
      </c>
      <c r="T377">
        <f t="shared" si="68"/>
        <v>1.3191489361702127</v>
      </c>
      <c r="U377">
        <f t="shared" si="69"/>
        <v>1.3191489361702127</v>
      </c>
      <c r="V377">
        <f t="shared" si="70"/>
        <v>8.1873980309988408</v>
      </c>
      <c r="W377" s="4" t="b">
        <f t="shared" si="71"/>
        <v>0</v>
      </c>
      <c r="X377" s="4" t="b">
        <f t="shared" si="72"/>
        <v>0</v>
      </c>
    </row>
    <row r="378" spans="2:24" x14ac:dyDescent="0.2">
      <c r="B378" t="s">
        <v>713</v>
      </c>
      <c r="C378" t="s">
        <v>714</v>
      </c>
      <c r="E378" t="str">
        <f t="shared" si="62"/>
        <v>ach</v>
      </c>
      <c r="F378">
        <v>0</v>
      </c>
      <c r="G378">
        <v>0</v>
      </c>
      <c r="H378">
        <f t="shared" si="63"/>
        <v>0</v>
      </c>
      <c r="I378">
        <f t="shared" si="64"/>
        <v>1</v>
      </c>
      <c r="J378">
        <v>0</v>
      </c>
      <c r="K378">
        <f t="shared" si="73"/>
        <v>0</v>
      </c>
      <c r="L378">
        <v>377</v>
      </c>
      <c r="M378">
        <v>1</v>
      </c>
      <c r="N378">
        <v>377</v>
      </c>
      <c r="O378">
        <v>1</v>
      </c>
      <c r="P378">
        <v>377</v>
      </c>
      <c r="Q378">
        <f t="shared" si="65"/>
        <v>0</v>
      </c>
      <c r="R378" t="b">
        <f t="shared" si="66"/>
        <v>0</v>
      </c>
      <c r="S378" t="b">
        <f t="shared" si="67"/>
        <v>0</v>
      </c>
      <c r="T378">
        <f t="shared" si="68"/>
        <v>1.3156498673740051</v>
      </c>
      <c r="U378">
        <f t="shared" si="69"/>
        <v>1.3156498673740051</v>
      </c>
      <c r="V378">
        <f t="shared" si="70"/>
        <v>8.1656807948423449</v>
      </c>
      <c r="W378" s="4" t="b">
        <f t="shared" si="71"/>
        <v>0</v>
      </c>
      <c r="X378" s="4" t="b">
        <f t="shared" si="72"/>
        <v>0</v>
      </c>
    </row>
    <row r="379" spans="2:24" x14ac:dyDescent="0.2">
      <c r="B379" t="s">
        <v>719</v>
      </c>
      <c r="C379" t="s">
        <v>720</v>
      </c>
      <c r="E379" t="str">
        <f t="shared" si="62"/>
        <v>microCoin</v>
      </c>
      <c r="F379">
        <v>0</v>
      </c>
      <c r="G379">
        <v>0</v>
      </c>
      <c r="H379">
        <f t="shared" si="63"/>
        <v>0</v>
      </c>
      <c r="I379">
        <f t="shared" si="64"/>
        <v>1</v>
      </c>
      <c r="J379">
        <v>0</v>
      </c>
      <c r="K379">
        <f t="shared" si="73"/>
        <v>0</v>
      </c>
      <c r="L379">
        <v>378</v>
      </c>
      <c r="M379">
        <v>1</v>
      </c>
      <c r="N379">
        <v>378</v>
      </c>
      <c r="O379">
        <v>1</v>
      </c>
      <c r="P379">
        <v>378</v>
      </c>
      <c r="Q379">
        <f t="shared" si="65"/>
        <v>0</v>
      </c>
      <c r="R379" t="b">
        <f t="shared" si="66"/>
        <v>0</v>
      </c>
      <c r="S379" t="b">
        <f t="shared" si="67"/>
        <v>0</v>
      </c>
      <c r="T379">
        <f t="shared" si="68"/>
        <v>1.3121693121693121</v>
      </c>
      <c r="U379">
        <f t="shared" si="69"/>
        <v>1.3121693121693121</v>
      </c>
      <c r="V379">
        <f t="shared" si="70"/>
        <v>8.1440784646972588</v>
      </c>
      <c r="W379" s="4" t="b">
        <f t="shared" si="71"/>
        <v>0</v>
      </c>
      <c r="X379" s="4" t="b">
        <f t="shared" si="72"/>
        <v>0</v>
      </c>
    </row>
    <row r="380" spans="2:24" x14ac:dyDescent="0.2">
      <c r="B380" t="s">
        <v>721</v>
      </c>
      <c r="C380" t="s">
        <v>722</v>
      </c>
      <c r="E380" t="str">
        <f t="shared" si="62"/>
        <v>Halcyon</v>
      </c>
      <c r="F380">
        <v>0</v>
      </c>
      <c r="G380">
        <v>0</v>
      </c>
      <c r="H380">
        <f t="shared" si="63"/>
        <v>0</v>
      </c>
      <c r="I380">
        <f t="shared" si="64"/>
        <v>1</v>
      </c>
      <c r="J380">
        <v>0</v>
      </c>
      <c r="K380">
        <f t="shared" si="73"/>
        <v>0</v>
      </c>
      <c r="L380">
        <v>379</v>
      </c>
      <c r="M380">
        <v>1</v>
      </c>
      <c r="N380">
        <v>379</v>
      </c>
      <c r="O380">
        <v>1</v>
      </c>
      <c r="P380">
        <v>379</v>
      </c>
      <c r="Q380">
        <f t="shared" si="65"/>
        <v>0</v>
      </c>
      <c r="R380" t="b">
        <f t="shared" si="66"/>
        <v>0</v>
      </c>
      <c r="S380" t="b">
        <f t="shared" si="67"/>
        <v>0</v>
      </c>
      <c r="T380">
        <f t="shared" si="68"/>
        <v>1.3087071240105541</v>
      </c>
      <c r="U380">
        <f t="shared" si="69"/>
        <v>1.3087071240105541</v>
      </c>
      <c r="V380">
        <f t="shared" si="70"/>
        <v>8.1225901310173203</v>
      </c>
      <c r="W380" s="4" t="b">
        <f t="shared" si="71"/>
        <v>0</v>
      </c>
      <c r="X380" s="4" t="b">
        <f t="shared" si="72"/>
        <v>0</v>
      </c>
    </row>
    <row r="381" spans="2:24" x14ac:dyDescent="0.2">
      <c r="B381" t="s">
        <v>723</v>
      </c>
      <c r="C381" t="s">
        <v>724</v>
      </c>
      <c r="E381" t="str">
        <f t="shared" si="62"/>
        <v>ShibeCoin</v>
      </c>
      <c r="F381">
        <v>0</v>
      </c>
      <c r="G381">
        <v>0</v>
      </c>
      <c r="H381">
        <f t="shared" si="63"/>
        <v>0</v>
      </c>
      <c r="I381">
        <f t="shared" si="64"/>
        <v>1</v>
      </c>
      <c r="J381">
        <v>0</v>
      </c>
      <c r="K381">
        <f t="shared" si="73"/>
        <v>0</v>
      </c>
      <c r="L381">
        <v>380</v>
      </c>
      <c r="M381">
        <v>1</v>
      </c>
      <c r="N381">
        <v>380</v>
      </c>
      <c r="O381">
        <v>1</v>
      </c>
      <c r="P381">
        <v>380</v>
      </c>
      <c r="Q381">
        <f t="shared" si="65"/>
        <v>0</v>
      </c>
      <c r="R381" t="b">
        <f t="shared" si="66"/>
        <v>0</v>
      </c>
      <c r="S381" t="b">
        <f t="shared" si="67"/>
        <v>0</v>
      </c>
      <c r="T381">
        <f t="shared" si="68"/>
        <v>1.3052631578947369</v>
      </c>
      <c r="U381">
        <f t="shared" si="69"/>
        <v>1.3052631578947369</v>
      </c>
      <c r="V381">
        <f t="shared" si="70"/>
        <v>8.1012148938304325</v>
      </c>
      <c r="W381" s="4" t="b">
        <f t="shared" si="71"/>
        <v>0</v>
      </c>
      <c r="X381" s="4" t="b">
        <f t="shared" si="72"/>
        <v>0</v>
      </c>
    </row>
    <row r="382" spans="2:24" x14ac:dyDescent="0.2">
      <c r="B382" t="s">
        <v>725</v>
      </c>
      <c r="C382" t="s">
        <v>726</v>
      </c>
      <c r="E382" t="str">
        <f t="shared" si="62"/>
        <v>Polcoin</v>
      </c>
      <c r="F382">
        <v>0</v>
      </c>
      <c r="G382">
        <v>0</v>
      </c>
      <c r="H382">
        <f t="shared" si="63"/>
        <v>0</v>
      </c>
      <c r="I382">
        <f t="shared" si="64"/>
        <v>1</v>
      </c>
      <c r="J382">
        <v>0</v>
      </c>
      <c r="K382">
        <f t="shared" si="73"/>
        <v>0</v>
      </c>
      <c r="L382">
        <v>381</v>
      </c>
      <c r="M382">
        <v>1</v>
      </c>
      <c r="N382">
        <v>381</v>
      </c>
      <c r="O382">
        <v>1</v>
      </c>
      <c r="P382">
        <v>381</v>
      </c>
      <c r="Q382">
        <f t="shared" si="65"/>
        <v>0</v>
      </c>
      <c r="R382" t="b">
        <f t="shared" si="66"/>
        <v>0</v>
      </c>
      <c r="S382" t="b">
        <f t="shared" si="67"/>
        <v>0</v>
      </c>
      <c r="T382">
        <f t="shared" si="68"/>
        <v>1.3018372703412073</v>
      </c>
      <c r="U382">
        <f t="shared" si="69"/>
        <v>1.3018372703412073</v>
      </c>
      <c r="V382">
        <f t="shared" si="70"/>
        <v>8.0799518626130293</v>
      </c>
      <c r="W382" s="4" t="b">
        <f t="shared" si="71"/>
        <v>0</v>
      </c>
      <c r="X382" s="4" t="b">
        <f t="shared" si="72"/>
        <v>0</v>
      </c>
    </row>
    <row r="383" spans="2:24" x14ac:dyDescent="0.2">
      <c r="B383" t="s">
        <v>727</v>
      </c>
      <c r="C383" t="s">
        <v>728</v>
      </c>
      <c r="E383" t="str">
        <f t="shared" si="62"/>
        <v>Fractalcoin</v>
      </c>
      <c r="F383">
        <v>0</v>
      </c>
      <c r="G383">
        <v>0</v>
      </c>
      <c r="H383">
        <f t="shared" si="63"/>
        <v>0</v>
      </c>
      <c r="I383">
        <f t="shared" si="64"/>
        <v>1</v>
      </c>
      <c r="J383">
        <v>0</v>
      </c>
      <c r="K383">
        <f t="shared" si="73"/>
        <v>0</v>
      </c>
      <c r="L383">
        <v>382</v>
      </c>
      <c r="M383">
        <v>1</v>
      </c>
      <c r="N383">
        <v>382</v>
      </c>
      <c r="O383">
        <v>1</v>
      </c>
      <c r="P383">
        <v>382</v>
      </c>
      <c r="Q383">
        <f t="shared" si="65"/>
        <v>0</v>
      </c>
      <c r="R383" t="b">
        <f t="shared" si="66"/>
        <v>0</v>
      </c>
      <c r="S383" t="b">
        <f t="shared" si="67"/>
        <v>0</v>
      </c>
      <c r="T383">
        <f t="shared" si="68"/>
        <v>1.2984293193717278</v>
      </c>
      <c r="U383">
        <f t="shared" si="69"/>
        <v>1.2984293193717278</v>
      </c>
      <c r="V383">
        <f t="shared" si="70"/>
        <v>8.0588001561663987</v>
      </c>
      <c r="W383" s="4" t="b">
        <f t="shared" si="71"/>
        <v>0</v>
      </c>
      <c r="X383" s="4" t="b">
        <f t="shared" si="72"/>
        <v>0</v>
      </c>
    </row>
    <row r="384" spans="2:24" x14ac:dyDescent="0.2">
      <c r="B384" t="s">
        <v>733</v>
      </c>
      <c r="C384" t="s">
        <v>734</v>
      </c>
      <c r="E384" t="str">
        <f t="shared" si="62"/>
        <v>TorCoin</v>
      </c>
      <c r="F384">
        <v>0</v>
      </c>
      <c r="G384">
        <v>0</v>
      </c>
      <c r="H384">
        <f t="shared" si="63"/>
        <v>0</v>
      </c>
      <c r="I384">
        <f t="shared" si="64"/>
        <v>1</v>
      </c>
      <c r="J384">
        <v>0</v>
      </c>
      <c r="K384">
        <f t="shared" si="73"/>
        <v>0</v>
      </c>
      <c r="L384">
        <v>383</v>
      </c>
      <c r="M384">
        <v>1</v>
      </c>
      <c r="N384">
        <v>383</v>
      </c>
      <c r="O384">
        <v>1</v>
      </c>
      <c r="P384">
        <v>383</v>
      </c>
      <c r="Q384">
        <f t="shared" si="65"/>
        <v>0</v>
      </c>
      <c r="R384" t="b">
        <f t="shared" si="66"/>
        <v>0</v>
      </c>
      <c r="S384" t="b">
        <f t="shared" si="67"/>
        <v>0</v>
      </c>
      <c r="T384">
        <f t="shared" si="68"/>
        <v>1.2950391644908616</v>
      </c>
      <c r="U384">
        <f t="shared" si="69"/>
        <v>1.2950391644908616</v>
      </c>
      <c r="V384">
        <f t="shared" si="70"/>
        <v>8.0377589024949465</v>
      </c>
      <c r="W384" s="4" t="b">
        <f t="shared" si="71"/>
        <v>0</v>
      </c>
      <c r="X384" s="4" t="b">
        <f t="shared" si="72"/>
        <v>0</v>
      </c>
    </row>
    <row r="385" spans="2:24" x14ac:dyDescent="0.2">
      <c r="B385" t="s">
        <v>735</v>
      </c>
      <c r="C385" t="s">
        <v>736</v>
      </c>
      <c r="E385" t="str">
        <f t="shared" si="62"/>
        <v>CageCoin</v>
      </c>
      <c r="F385">
        <v>0</v>
      </c>
      <c r="G385">
        <v>0</v>
      </c>
      <c r="H385">
        <f t="shared" si="63"/>
        <v>0</v>
      </c>
      <c r="I385">
        <f t="shared" si="64"/>
        <v>1</v>
      </c>
      <c r="J385">
        <v>0</v>
      </c>
      <c r="K385">
        <f t="shared" si="73"/>
        <v>0</v>
      </c>
      <c r="L385">
        <v>384</v>
      </c>
      <c r="M385">
        <v>1</v>
      </c>
      <c r="N385">
        <v>384</v>
      </c>
      <c r="O385">
        <v>1</v>
      </c>
      <c r="P385">
        <v>384</v>
      </c>
      <c r="Q385">
        <f t="shared" si="65"/>
        <v>0</v>
      </c>
      <c r="R385" t="b">
        <f t="shared" si="66"/>
        <v>0</v>
      </c>
      <c r="S385" t="b">
        <f t="shared" si="67"/>
        <v>0</v>
      </c>
      <c r="T385">
        <f t="shared" si="68"/>
        <v>1.2916666666666667</v>
      </c>
      <c r="U385">
        <f t="shared" si="69"/>
        <v>1.2916666666666667</v>
      </c>
      <c r="V385">
        <f t="shared" si="70"/>
        <v>8.0168272386863659</v>
      </c>
      <c r="W385" s="4" t="b">
        <f t="shared" si="71"/>
        <v>0</v>
      </c>
      <c r="X385" s="4" t="b">
        <f t="shared" si="72"/>
        <v>0</v>
      </c>
    </row>
    <row r="386" spans="2:24" x14ac:dyDescent="0.2">
      <c r="B386" t="s">
        <v>737</v>
      </c>
      <c r="C386" t="s">
        <v>738</v>
      </c>
      <c r="E386" t="str">
        <f t="shared" ref="E386:E449" si="74">B386</f>
        <v>Aiden</v>
      </c>
      <c r="F386">
        <v>0</v>
      </c>
      <c r="G386">
        <v>0</v>
      </c>
      <c r="H386">
        <f t="shared" ref="H386:H449" si="75">IFERROR(G386/F386,0)</f>
        <v>0</v>
      </c>
      <c r="I386">
        <f t="shared" ref="I386:I449" si="76">IF(H386=0,1,0)</f>
        <v>1</v>
      </c>
      <c r="J386">
        <v>0</v>
      </c>
      <c r="K386">
        <f t="shared" si="73"/>
        <v>0</v>
      </c>
      <c r="L386">
        <v>385</v>
      </c>
      <c r="M386">
        <v>1</v>
      </c>
      <c r="N386">
        <v>385</v>
      </c>
      <c r="O386">
        <v>1</v>
      </c>
      <c r="P386">
        <v>385</v>
      </c>
      <c r="Q386">
        <f t="shared" ref="Q386:Q449" si="77">H386*L386/496</f>
        <v>0</v>
      </c>
      <c r="R386" t="b">
        <f t="shared" ref="R386:R449" si="78">(Q386&gt;20)</f>
        <v>0</v>
      </c>
      <c r="S386" t="b">
        <f t="shared" ref="S386:S449" si="79">(Q386&gt;10)</f>
        <v>0</v>
      </c>
      <c r="T386">
        <f t="shared" ref="T386:T449" si="80">1/(M386*N386/496)</f>
        <v>1.2883116883116883</v>
      </c>
      <c r="U386">
        <f t="shared" ref="U386:U449" si="81">1/(O386*P386/496)</f>
        <v>1.2883116883116883</v>
      </c>
      <c r="V386">
        <f t="shared" ref="V386:V449" si="82">U386*LN(496)</f>
        <v>7.9960043107936736</v>
      </c>
      <c r="W386" s="4" t="b">
        <f t="shared" ref="W386:W449" si="83">V386&lt;0.05</f>
        <v>0</v>
      </c>
      <c r="X386" s="4" t="b">
        <f t="shared" ref="X386:X449" si="84">V386&lt;0.1</f>
        <v>0</v>
      </c>
    </row>
    <row r="387" spans="2:24" x14ac:dyDescent="0.2">
      <c r="B387" t="s">
        <v>739</v>
      </c>
      <c r="C387" t="s">
        <v>740</v>
      </c>
      <c r="E387" t="str">
        <f t="shared" si="74"/>
        <v>GoldReserve</v>
      </c>
      <c r="F387">
        <v>0</v>
      </c>
      <c r="G387">
        <v>0</v>
      </c>
      <c r="H387">
        <f t="shared" si="75"/>
        <v>0</v>
      </c>
      <c r="I387">
        <f t="shared" si="76"/>
        <v>1</v>
      </c>
      <c r="J387">
        <v>0</v>
      </c>
      <c r="K387">
        <f t="shared" si="73"/>
        <v>0</v>
      </c>
      <c r="L387">
        <v>386</v>
      </c>
      <c r="M387">
        <v>1</v>
      </c>
      <c r="N387">
        <v>386</v>
      </c>
      <c r="O387">
        <v>1</v>
      </c>
      <c r="P387">
        <v>386</v>
      </c>
      <c r="Q387">
        <f t="shared" si="77"/>
        <v>0</v>
      </c>
      <c r="R387" t="b">
        <f t="shared" si="78"/>
        <v>0</v>
      </c>
      <c r="S387" t="b">
        <f t="shared" si="79"/>
        <v>0</v>
      </c>
      <c r="T387">
        <f t="shared" si="80"/>
        <v>1.2849740932642488</v>
      </c>
      <c r="U387">
        <f t="shared" si="81"/>
        <v>1.2849740932642488</v>
      </c>
      <c r="V387">
        <f t="shared" si="82"/>
        <v>7.9752892737190795</v>
      </c>
      <c r="W387" s="4" t="b">
        <f t="shared" si="83"/>
        <v>0</v>
      </c>
      <c r="X387" s="4" t="b">
        <f t="shared" si="84"/>
        <v>0</v>
      </c>
    </row>
    <row r="388" spans="2:24" x14ac:dyDescent="0.2">
      <c r="B388" t="s">
        <v>741</v>
      </c>
      <c r="C388" t="s">
        <v>742</v>
      </c>
      <c r="E388" t="str">
        <f t="shared" si="74"/>
        <v>VirtualMiningCoin</v>
      </c>
      <c r="F388">
        <v>0</v>
      </c>
      <c r="G388">
        <v>0</v>
      </c>
      <c r="H388">
        <f t="shared" si="75"/>
        <v>0</v>
      </c>
      <c r="I388">
        <f t="shared" si="76"/>
        <v>1</v>
      </c>
      <c r="J388">
        <v>0</v>
      </c>
      <c r="K388">
        <f t="shared" si="73"/>
        <v>0</v>
      </c>
      <c r="L388">
        <v>387</v>
      </c>
      <c r="M388">
        <v>1</v>
      </c>
      <c r="N388">
        <v>387</v>
      </c>
      <c r="O388">
        <v>1</v>
      </c>
      <c r="P388">
        <v>387</v>
      </c>
      <c r="Q388">
        <f t="shared" si="77"/>
        <v>0</v>
      </c>
      <c r="R388" t="b">
        <f t="shared" si="78"/>
        <v>0</v>
      </c>
      <c r="S388" t="b">
        <f t="shared" si="79"/>
        <v>0</v>
      </c>
      <c r="T388">
        <f t="shared" si="80"/>
        <v>1.2816537467700257</v>
      </c>
      <c r="U388">
        <f t="shared" si="81"/>
        <v>1.2816537467700257</v>
      </c>
      <c r="V388">
        <f t="shared" si="82"/>
        <v>7.9546812910996483</v>
      </c>
      <c r="W388" s="4" t="b">
        <f t="shared" si="83"/>
        <v>0</v>
      </c>
      <c r="X388" s="4" t="b">
        <f t="shared" si="84"/>
        <v>0</v>
      </c>
    </row>
    <row r="389" spans="2:24" x14ac:dyDescent="0.2">
      <c r="B389" t="s">
        <v>743</v>
      </c>
      <c r="C389" t="s">
        <v>744</v>
      </c>
      <c r="E389" t="str">
        <f t="shared" si="74"/>
        <v>Guncoin</v>
      </c>
      <c r="F389">
        <v>0</v>
      </c>
      <c r="G389">
        <v>0</v>
      </c>
      <c r="H389">
        <f t="shared" si="75"/>
        <v>0</v>
      </c>
      <c r="I389">
        <f t="shared" si="76"/>
        <v>1</v>
      </c>
      <c r="J389">
        <v>0</v>
      </c>
      <c r="K389">
        <f t="shared" si="73"/>
        <v>0</v>
      </c>
      <c r="L389">
        <v>388</v>
      </c>
      <c r="M389">
        <v>1</v>
      </c>
      <c r="N389">
        <v>388</v>
      </c>
      <c r="O389">
        <v>1</v>
      </c>
      <c r="P389">
        <v>388</v>
      </c>
      <c r="Q389">
        <f t="shared" si="77"/>
        <v>0</v>
      </c>
      <c r="R389" t="b">
        <f t="shared" si="78"/>
        <v>0</v>
      </c>
      <c r="S389" t="b">
        <f t="shared" si="79"/>
        <v>0</v>
      </c>
      <c r="T389">
        <f t="shared" si="80"/>
        <v>1.2783505154639176</v>
      </c>
      <c r="U389">
        <f t="shared" si="81"/>
        <v>1.2783505154639176</v>
      </c>
      <c r="V389">
        <f t="shared" si="82"/>
        <v>7.9341795351947537</v>
      </c>
      <c r="W389" s="4" t="b">
        <f t="shared" si="83"/>
        <v>0</v>
      </c>
      <c r="X389" s="4" t="b">
        <f t="shared" si="84"/>
        <v>0</v>
      </c>
    </row>
    <row r="390" spans="2:24" x14ac:dyDescent="0.2">
      <c r="B390" t="s">
        <v>745</v>
      </c>
      <c r="C390" t="s">
        <v>746</v>
      </c>
      <c r="E390" t="str">
        <f t="shared" si="74"/>
        <v>XCloudcoin</v>
      </c>
      <c r="F390">
        <v>0</v>
      </c>
      <c r="G390">
        <v>0</v>
      </c>
      <c r="H390">
        <f t="shared" si="75"/>
        <v>0</v>
      </c>
      <c r="I390">
        <f t="shared" si="76"/>
        <v>1</v>
      </c>
      <c r="J390">
        <v>0</v>
      </c>
      <c r="K390">
        <f t="shared" si="73"/>
        <v>0</v>
      </c>
      <c r="L390">
        <v>389</v>
      </c>
      <c r="M390">
        <v>1</v>
      </c>
      <c r="N390">
        <v>389</v>
      </c>
      <c r="O390">
        <v>1</v>
      </c>
      <c r="P390">
        <v>389</v>
      </c>
      <c r="Q390">
        <f t="shared" si="77"/>
        <v>0</v>
      </c>
      <c r="R390" t="b">
        <f t="shared" si="78"/>
        <v>0</v>
      </c>
      <c r="S390" t="b">
        <f t="shared" si="79"/>
        <v>0</v>
      </c>
      <c r="T390">
        <f t="shared" si="80"/>
        <v>1.275064267352185</v>
      </c>
      <c r="U390">
        <f t="shared" si="81"/>
        <v>1.275064267352185</v>
      </c>
      <c r="V390">
        <f t="shared" si="82"/>
        <v>7.9137831867752286</v>
      </c>
      <c r="W390" s="4" t="b">
        <f t="shared" si="83"/>
        <v>0</v>
      </c>
      <c r="X390" s="4" t="b">
        <f t="shared" si="84"/>
        <v>0</v>
      </c>
    </row>
    <row r="391" spans="2:24" x14ac:dyDescent="0.2">
      <c r="B391" t="s">
        <v>747</v>
      </c>
      <c r="C391" t="s">
        <v>748</v>
      </c>
      <c r="E391" t="str">
        <f t="shared" si="74"/>
        <v>LottoShares</v>
      </c>
      <c r="F391">
        <v>0</v>
      </c>
      <c r="G391">
        <v>0</v>
      </c>
      <c r="H391">
        <f t="shared" si="75"/>
        <v>0</v>
      </c>
      <c r="I391">
        <f t="shared" si="76"/>
        <v>1</v>
      </c>
      <c r="J391">
        <v>0</v>
      </c>
      <c r="K391">
        <f t="shared" si="73"/>
        <v>0</v>
      </c>
      <c r="L391">
        <v>390</v>
      </c>
      <c r="M391">
        <v>1</v>
      </c>
      <c r="N391">
        <v>390</v>
      </c>
      <c r="O391">
        <v>1</v>
      </c>
      <c r="P391">
        <v>390</v>
      </c>
      <c r="Q391">
        <f t="shared" si="77"/>
        <v>0</v>
      </c>
      <c r="R391" t="b">
        <f t="shared" si="78"/>
        <v>0</v>
      </c>
      <c r="S391" t="b">
        <f t="shared" si="79"/>
        <v>0</v>
      </c>
      <c r="T391">
        <f t="shared" si="80"/>
        <v>1.2717948717948719</v>
      </c>
      <c r="U391">
        <f t="shared" si="81"/>
        <v>1.2717948717948719</v>
      </c>
      <c r="V391">
        <f t="shared" si="82"/>
        <v>7.8934914350142682</v>
      </c>
      <c r="W391" s="4" t="b">
        <f t="shared" si="83"/>
        <v>0</v>
      </c>
      <c r="X391" s="4" t="b">
        <f t="shared" si="84"/>
        <v>0</v>
      </c>
    </row>
    <row r="392" spans="2:24" x14ac:dyDescent="0.2">
      <c r="B392" t="s">
        <v>749</v>
      </c>
      <c r="C392" t="s">
        <v>750</v>
      </c>
      <c r="E392" t="str">
        <f t="shared" si="74"/>
        <v>Emucoin</v>
      </c>
      <c r="F392">
        <v>0</v>
      </c>
      <c r="G392">
        <v>0</v>
      </c>
      <c r="H392">
        <f t="shared" si="75"/>
        <v>0</v>
      </c>
      <c r="I392">
        <f t="shared" si="76"/>
        <v>1</v>
      </c>
      <c r="J392">
        <v>0</v>
      </c>
      <c r="K392">
        <f t="shared" si="73"/>
        <v>0</v>
      </c>
      <c r="L392">
        <v>391</v>
      </c>
      <c r="M392">
        <v>1</v>
      </c>
      <c r="N392">
        <v>391</v>
      </c>
      <c r="O392">
        <v>1</v>
      </c>
      <c r="P392">
        <v>391</v>
      </c>
      <c r="Q392">
        <f t="shared" si="77"/>
        <v>0</v>
      </c>
      <c r="R392" t="b">
        <f t="shared" si="78"/>
        <v>0</v>
      </c>
      <c r="S392" t="b">
        <f t="shared" si="79"/>
        <v>0</v>
      </c>
      <c r="T392">
        <f t="shared" si="80"/>
        <v>1.2685421994884911</v>
      </c>
      <c r="U392">
        <f t="shared" si="81"/>
        <v>1.2685421994884911</v>
      </c>
      <c r="V392">
        <f t="shared" si="82"/>
        <v>7.8733034773799604</v>
      </c>
      <c r="W392" s="4" t="b">
        <f t="shared" si="83"/>
        <v>0</v>
      </c>
      <c r="X392" s="4" t="b">
        <f t="shared" si="84"/>
        <v>0</v>
      </c>
    </row>
    <row r="393" spans="2:24" x14ac:dyDescent="0.2">
      <c r="B393" t="s">
        <v>751</v>
      </c>
      <c r="C393" t="s">
        <v>752</v>
      </c>
      <c r="E393" t="str">
        <f t="shared" si="74"/>
        <v>GrowCoin</v>
      </c>
      <c r="F393">
        <v>0</v>
      </c>
      <c r="G393">
        <v>0</v>
      </c>
      <c r="H393">
        <f t="shared" si="75"/>
        <v>0</v>
      </c>
      <c r="I393">
        <f t="shared" si="76"/>
        <v>1</v>
      </c>
      <c r="J393">
        <v>0</v>
      </c>
      <c r="K393">
        <f t="shared" si="73"/>
        <v>0</v>
      </c>
      <c r="L393">
        <v>392</v>
      </c>
      <c r="M393">
        <v>1</v>
      </c>
      <c r="N393">
        <v>392</v>
      </c>
      <c r="O393">
        <v>1</v>
      </c>
      <c r="P393">
        <v>392</v>
      </c>
      <c r="Q393">
        <f t="shared" si="77"/>
        <v>0</v>
      </c>
      <c r="R393" t="b">
        <f t="shared" si="78"/>
        <v>0</v>
      </c>
      <c r="S393" t="b">
        <f t="shared" si="79"/>
        <v>0</v>
      </c>
      <c r="T393">
        <f t="shared" si="80"/>
        <v>1.2653061224489797</v>
      </c>
      <c r="U393">
        <f t="shared" si="81"/>
        <v>1.2653061224489797</v>
      </c>
      <c r="V393">
        <f t="shared" si="82"/>
        <v>7.8532185195295012</v>
      </c>
      <c r="W393" s="4" t="b">
        <f t="shared" si="83"/>
        <v>0</v>
      </c>
      <c r="X393" s="4" t="b">
        <f t="shared" si="84"/>
        <v>0</v>
      </c>
    </row>
    <row r="394" spans="2:24" x14ac:dyDescent="0.2">
      <c r="B394" t="s">
        <v>753</v>
      </c>
      <c r="C394" t="s">
        <v>754</v>
      </c>
      <c r="E394" t="str">
        <f t="shared" si="74"/>
        <v>Kingdom Coin</v>
      </c>
      <c r="F394">
        <v>0</v>
      </c>
      <c r="G394">
        <v>0</v>
      </c>
      <c r="H394">
        <f t="shared" si="75"/>
        <v>0</v>
      </c>
      <c r="I394">
        <f t="shared" si="76"/>
        <v>1</v>
      </c>
      <c r="J394">
        <v>0</v>
      </c>
      <c r="K394">
        <f t="shared" si="73"/>
        <v>0</v>
      </c>
      <c r="L394">
        <v>393</v>
      </c>
      <c r="M394">
        <v>1</v>
      </c>
      <c r="N394">
        <v>393</v>
      </c>
      <c r="O394">
        <v>1</v>
      </c>
      <c r="P394">
        <v>393</v>
      </c>
      <c r="Q394">
        <f t="shared" si="77"/>
        <v>0</v>
      </c>
      <c r="R394" t="b">
        <f t="shared" si="78"/>
        <v>0</v>
      </c>
      <c r="S394" t="b">
        <f t="shared" si="79"/>
        <v>0</v>
      </c>
      <c r="T394">
        <f t="shared" si="80"/>
        <v>1.2620865139949109</v>
      </c>
      <c r="U394">
        <f t="shared" si="81"/>
        <v>1.2620865139949109</v>
      </c>
      <c r="V394">
        <f t="shared" si="82"/>
        <v>7.8332357752049981</v>
      </c>
      <c r="W394" s="4" t="b">
        <f t="shared" si="83"/>
        <v>0</v>
      </c>
      <c r="X394" s="4" t="b">
        <f t="shared" si="84"/>
        <v>0</v>
      </c>
    </row>
    <row r="395" spans="2:24" x14ac:dyDescent="0.2">
      <c r="B395" t="s">
        <v>755</v>
      </c>
      <c r="C395" t="s">
        <v>756</v>
      </c>
      <c r="E395" t="str">
        <f t="shared" si="74"/>
        <v>OpenSourcecoin</v>
      </c>
      <c r="F395">
        <v>0</v>
      </c>
      <c r="G395">
        <v>0</v>
      </c>
      <c r="H395">
        <f t="shared" si="75"/>
        <v>0</v>
      </c>
      <c r="I395">
        <f t="shared" si="76"/>
        <v>1</v>
      </c>
      <c r="J395">
        <v>0</v>
      </c>
      <c r="K395">
        <f t="shared" si="73"/>
        <v>0</v>
      </c>
      <c r="L395">
        <v>394</v>
      </c>
      <c r="M395">
        <v>1</v>
      </c>
      <c r="N395">
        <v>394</v>
      </c>
      <c r="O395">
        <v>1</v>
      </c>
      <c r="P395">
        <v>394</v>
      </c>
      <c r="Q395">
        <f t="shared" si="77"/>
        <v>0</v>
      </c>
      <c r="R395" t="b">
        <f t="shared" si="78"/>
        <v>0</v>
      </c>
      <c r="S395" t="b">
        <f t="shared" si="79"/>
        <v>0</v>
      </c>
      <c r="T395">
        <f t="shared" si="80"/>
        <v>1.2588832487309645</v>
      </c>
      <c r="U395">
        <f t="shared" si="81"/>
        <v>1.2588832487309645</v>
      </c>
      <c r="V395">
        <f t="shared" si="82"/>
        <v>7.8133544661308738</v>
      </c>
      <c r="W395" s="4" t="b">
        <f t="shared" si="83"/>
        <v>0</v>
      </c>
      <c r="X395" s="4" t="b">
        <f t="shared" si="84"/>
        <v>0</v>
      </c>
    </row>
    <row r="396" spans="2:24" x14ac:dyDescent="0.2">
      <c r="B396" t="s">
        <v>757</v>
      </c>
      <c r="C396" t="s">
        <v>758</v>
      </c>
      <c r="E396" t="str">
        <f t="shared" si="74"/>
        <v>Guerillacoin</v>
      </c>
      <c r="F396">
        <v>0</v>
      </c>
      <c r="G396">
        <v>0</v>
      </c>
      <c r="H396">
        <f t="shared" si="75"/>
        <v>0</v>
      </c>
      <c r="I396">
        <f t="shared" si="76"/>
        <v>1</v>
      </c>
      <c r="J396">
        <v>0</v>
      </c>
      <c r="K396">
        <f t="shared" si="73"/>
        <v>0</v>
      </c>
      <c r="L396">
        <v>395</v>
      </c>
      <c r="M396">
        <v>1</v>
      </c>
      <c r="N396">
        <v>395</v>
      </c>
      <c r="O396">
        <v>1</v>
      </c>
      <c r="P396">
        <v>395</v>
      </c>
      <c r="Q396">
        <f t="shared" si="77"/>
        <v>0</v>
      </c>
      <c r="R396" t="b">
        <f t="shared" si="78"/>
        <v>0</v>
      </c>
      <c r="S396" t="b">
        <f t="shared" si="79"/>
        <v>0</v>
      </c>
      <c r="T396">
        <f t="shared" si="80"/>
        <v>1.2556962025316456</v>
      </c>
      <c r="U396">
        <f t="shared" si="81"/>
        <v>1.2556962025316456</v>
      </c>
      <c r="V396">
        <f t="shared" si="82"/>
        <v>7.7935738219128208</v>
      </c>
      <c r="W396" s="4" t="b">
        <f t="shared" si="83"/>
        <v>0</v>
      </c>
      <c r="X396" s="4" t="b">
        <f t="shared" si="84"/>
        <v>0</v>
      </c>
    </row>
    <row r="397" spans="2:24" x14ac:dyDescent="0.2">
      <c r="B397" t="s">
        <v>759</v>
      </c>
      <c r="C397" t="s">
        <v>760</v>
      </c>
      <c r="E397" t="str">
        <f t="shared" si="74"/>
        <v>LegendaryCoin</v>
      </c>
      <c r="F397">
        <v>0</v>
      </c>
      <c r="G397">
        <v>0</v>
      </c>
      <c r="H397">
        <f t="shared" si="75"/>
        <v>0</v>
      </c>
      <c r="I397">
        <f t="shared" si="76"/>
        <v>1</v>
      </c>
      <c r="J397">
        <v>0</v>
      </c>
      <c r="K397">
        <f t="shared" si="73"/>
        <v>0</v>
      </c>
      <c r="L397">
        <v>396</v>
      </c>
      <c r="M397">
        <v>1</v>
      </c>
      <c r="N397">
        <v>396</v>
      </c>
      <c r="O397">
        <v>1</v>
      </c>
      <c r="P397">
        <v>396</v>
      </c>
      <c r="Q397">
        <f t="shared" si="77"/>
        <v>0</v>
      </c>
      <c r="R397" t="b">
        <f t="shared" si="78"/>
        <v>0</v>
      </c>
      <c r="S397" t="b">
        <f t="shared" si="79"/>
        <v>0</v>
      </c>
      <c r="T397">
        <f t="shared" si="80"/>
        <v>1.2525252525252526</v>
      </c>
      <c r="U397">
        <f t="shared" si="81"/>
        <v>1.2525252525252526</v>
      </c>
      <c r="V397">
        <f t="shared" si="82"/>
        <v>7.7738930799382944</v>
      </c>
      <c r="W397" s="4" t="b">
        <f t="shared" si="83"/>
        <v>0</v>
      </c>
      <c r="X397" s="4" t="b">
        <f t="shared" si="84"/>
        <v>0</v>
      </c>
    </row>
    <row r="398" spans="2:24" x14ac:dyDescent="0.2">
      <c r="B398" t="s">
        <v>761</v>
      </c>
      <c r="C398" t="s">
        <v>762</v>
      </c>
      <c r="E398" t="str">
        <f t="shared" si="74"/>
        <v>Lightspeed</v>
      </c>
      <c r="F398">
        <v>0</v>
      </c>
      <c r="G398">
        <v>0</v>
      </c>
      <c r="H398">
        <f t="shared" si="75"/>
        <v>0</v>
      </c>
      <c r="I398">
        <f t="shared" si="76"/>
        <v>1</v>
      </c>
      <c r="J398">
        <v>0</v>
      </c>
      <c r="K398">
        <f t="shared" si="73"/>
        <v>0</v>
      </c>
      <c r="L398">
        <v>397</v>
      </c>
      <c r="M398">
        <v>1</v>
      </c>
      <c r="N398">
        <v>397</v>
      </c>
      <c r="O398">
        <v>1</v>
      </c>
      <c r="P398">
        <v>397</v>
      </c>
      <c r="Q398">
        <f t="shared" si="77"/>
        <v>0</v>
      </c>
      <c r="R398" t="b">
        <f t="shared" si="78"/>
        <v>0</v>
      </c>
      <c r="S398" t="b">
        <f t="shared" si="79"/>
        <v>0</v>
      </c>
      <c r="T398">
        <f t="shared" si="80"/>
        <v>1.2493702770780857</v>
      </c>
      <c r="U398">
        <f t="shared" si="81"/>
        <v>1.2493702770780857</v>
      </c>
      <c r="V398">
        <f t="shared" si="82"/>
        <v>7.7543114852784996</v>
      </c>
      <c r="W398" s="4" t="b">
        <f t="shared" si="83"/>
        <v>0</v>
      </c>
      <c r="X398" s="4" t="b">
        <f t="shared" si="84"/>
        <v>0</v>
      </c>
    </row>
    <row r="399" spans="2:24" x14ac:dyDescent="0.2">
      <c r="B399" t="s">
        <v>763</v>
      </c>
      <c r="C399" t="s">
        <v>764</v>
      </c>
      <c r="E399" t="str">
        <f t="shared" si="74"/>
        <v>Junkcoin</v>
      </c>
      <c r="F399">
        <v>0</v>
      </c>
      <c r="G399">
        <v>0</v>
      </c>
      <c r="H399">
        <f t="shared" si="75"/>
        <v>0</v>
      </c>
      <c r="I399">
        <f t="shared" si="76"/>
        <v>1</v>
      </c>
      <c r="J399">
        <v>0</v>
      </c>
      <c r="K399">
        <f t="shared" si="73"/>
        <v>0</v>
      </c>
      <c r="L399">
        <v>398</v>
      </c>
      <c r="M399">
        <v>1</v>
      </c>
      <c r="N399">
        <v>398</v>
      </c>
      <c r="O399">
        <v>1</v>
      </c>
      <c r="P399">
        <v>398</v>
      </c>
      <c r="Q399">
        <f t="shared" si="77"/>
        <v>0</v>
      </c>
      <c r="R399" t="b">
        <f t="shared" si="78"/>
        <v>0</v>
      </c>
      <c r="S399" t="b">
        <f t="shared" si="79"/>
        <v>0</v>
      </c>
      <c r="T399">
        <f t="shared" si="80"/>
        <v>1.2462311557788945</v>
      </c>
      <c r="U399">
        <f t="shared" si="81"/>
        <v>1.2462311557788945</v>
      </c>
      <c r="V399">
        <f t="shared" si="82"/>
        <v>7.7348282905918699</v>
      </c>
      <c r="W399" s="4" t="b">
        <f t="shared" si="83"/>
        <v>0</v>
      </c>
      <c r="X399" s="4" t="b">
        <f t="shared" si="84"/>
        <v>0</v>
      </c>
    </row>
    <row r="400" spans="2:24" x14ac:dyDescent="0.2">
      <c r="B400" t="s">
        <v>765</v>
      </c>
      <c r="C400" t="s">
        <v>766</v>
      </c>
      <c r="E400" t="str">
        <f t="shared" si="74"/>
        <v>Glyph</v>
      </c>
      <c r="F400">
        <v>0</v>
      </c>
      <c r="G400">
        <v>0</v>
      </c>
      <c r="H400">
        <f t="shared" si="75"/>
        <v>0</v>
      </c>
      <c r="I400">
        <f t="shared" si="76"/>
        <v>1</v>
      </c>
      <c r="J400">
        <v>0</v>
      </c>
      <c r="K400">
        <f t="shared" si="73"/>
        <v>0</v>
      </c>
      <c r="L400">
        <v>399</v>
      </c>
      <c r="M400">
        <v>1</v>
      </c>
      <c r="N400">
        <v>399</v>
      </c>
      <c r="O400">
        <v>1</v>
      </c>
      <c r="P400">
        <v>399</v>
      </c>
      <c r="Q400">
        <f t="shared" si="77"/>
        <v>0</v>
      </c>
      <c r="R400" t="b">
        <f t="shared" si="78"/>
        <v>0</v>
      </c>
      <c r="S400" t="b">
        <f t="shared" si="79"/>
        <v>0</v>
      </c>
      <c r="T400">
        <f t="shared" si="80"/>
        <v>1.2431077694235588</v>
      </c>
      <c r="U400">
        <f t="shared" si="81"/>
        <v>1.2431077694235588</v>
      </c>
      <c r="V400">
        <f t="shared" si="82"/>
        <v>7.7154427560289829</v>
      </c>
      <c r="W400" s="4" t="b">
        <f t="shared" si="83"/>
        <v>0</v>
      </c>
      <c r="X400" s="4" t="b">
        <f t="shared" si="84"/>
        <v>0</v>
      </c>
    </row>
    <row r="401" spans="2:24" x14ac:dyDescent="0.2">
      <c r="B401" t="s">
        <v>767</v>
      </c>
      <c r="C401" t="s">
        <v>768</v>
      </c>
      <c r="E401" t="str">
        <f t="shared" si="74"/>
        <v>Elacoin</v>
      </c>
      <c r="F401">
        <v>0</v>
      </c>
      <c r="G401">
        <v>0</v>
      </c>
      <c r="H401">
        <f t="shared" si="75"/>
        <v>0</v>
      </c>
      <c r="I401">
        <f t="shared" si="76"/>
        <v>1</v>
      </c>
      <c r="J401">
        <v>0</v>
      </c>
      <c r="K401">
        <f t="shared" si="73"/>
        <v>0</v>
      </c>
      <c r="L401">
        <v>400</v>
      </c>
      <c r="M401">
        <v>1</v>
      </c>
      <c r="N401">
        <v>400</v>
      </c>
      <c r="O401">
        <v>1</v>
      </c>
      <c r="P401">
        <v>400</v>
      </c>
      <c r="Q401">
        <f t="shared" si="77"/>
        <v>0</v>
      </c>
      <c r="R401" t="b">
        <f t="shared" si="78"/>
        <v>0</v>
      </c>
      <c r="S401" t="b">
        <f t="shared" si="79"/>
        <v>0</v>
      </c>
      <c r="T401">
        <f t="shared" si="80"/>
        <v>1.24</v>
      </c>
      <c r="U401">
        <f t="shared" si="81"/>
        <v>1.24</v>
      </c>
      <c r="V401">
        <f t="shared" si="82"/>
        <v>7.69615414913891</v>
      </c>
      <c r="W401" s="4" t="b">
        <f t="shared" si="83"/>
        <v>0</v>
      </c>
      <c r="X401" s="4" t="b">
        <f t="shared" si="84"/>
        <v>0</v>
      </c>
    </row>
    <row r="402" spans="2:24" x14ac:dyDescent="0.2">
      <c r="B402" t="s">
        <v>769</v>
      </c>
      <c r="C402" t="s">
        <v>770</v>
      </c>
      <c r="E402" t="str">
        <f t="shared" si="74"/>
        <v>RipoffCoin</v>
      </c>
      <c r="F402">
        <v>0</v>
      </c>
      <c r="G402">
        <v>0</v>
      </c>
      <c r="H402">
        <f t="shared" si="75"/>
        <v>0</v>
      </c>
      <c r="I402">
        <f t="shared" si="76"/>
        <v>1</v>
      </c>
      <c r="J402">
        <v>0</v>
      </c>
      <c r="K402">
        <f t="shared" si="73"/>
        <v>0</v>
      </c>
      <c r="L402">
        <v>401</v>
      </c>
      <c r="M402">
        <v>1</v>
      </c>
      <c r="N402">
        <v>401</v>
      </c>
      <c r="O402">
        <v>1</v>
      </c>
      <c r="P402">
        <v>401</v>
      </c>
      <c r="Q402">
        <f t="shared" si="77"/>
        <v>0</v>
      </c>
      <c r="R402" t="b">
        <f t="shared" si="78"/>
        <v>0</v>
      </c>
      <c r="S402" t="b">
        <f t="shared" si="79"/>
        <v>0</v>
      </c>
      <c r="T402">
        <f t="shared" si="80"/>
        <v>1.2369077306733167</v>
      </c>
      <c r="U402">
        <f t="shared" si="81"/>
        <v>1.2369077306733167</v>
      </c>
      <c r="V402">
        <f t="shared" si="82"/>
        <v>7.6769617447769685</v>
      </c>
      <c r="W402" s="4" t="b">
        <f t="shared" si="83"/>
        <v>0</v>
      </c>
      <c r="X402" s="4" t="b">
        <f t="shared" si="84"/>
        <v>0</v>
      </c>
    </row>
    <row r="403" spans="2:24" x14ac:dyDescent="0.2">
      <c r="B403" t="s">
        <v>771</v>
      </c>
      <c r="C403" t="s">
        <v>772</v>
      </c>
      <c r="E403" t="str">
        <f t="shared" si="74"/>
        <v>Benjamins</v>
      </c>
      <c r="F403">
        <v>0</v>
      </c>
      <c r="G403">
        <v>0</v>
      </c>
      <c r="H403">
        <f t="shared" si="75"/>
        <v>0</v>
      </c>
      <c r="I403">
        <f t="shared" si="76"/>
        <v>1</v>
      </c>
      <c r="J403">
        <v>0</v>
      </c>
      <c r="K403">
        <f t="shared" ref="K403:K466" si="85">IF(C403=J403,1,0)</f>
        <v>0</v>
      </c>
      <c r="L403">
        <v>402</v>
      </c>
      <c r="M403">
        <v>1</v>
      </c>
      <c r="N403">
        <v>402</v>
      </c>
      <c r="O403">
        <v>1</v>
      </c>
      <c r="P403">
        <v>402</v>
      </c>
      <c r="Q403">
        <f t="shared" si="77"/>
        <v>0</v>
      </c>
      <c r="R403" t="b">
        <f t="shared" si="78"/>
        <v>0</v>
      </c>
      <c r="S403" t="b">
        <f t="shared" si="79"/>
        <v>0</v>
      </c>
      <c r="T403">
        <f t="shared" si="80"/>
        <v>1.2338308457711444</v>
      </c>
      <c r="U403">
        <f t="shared" si="81"/>
        <v>1.2338308457711444</v>
      </c>
      <c r="V403">
        <f t="shared" si="82"/>
        <v>7.6578648250138421</v>
      </c>
      <c r="W403" s="4" t="b">
        <f t="shared" si="83"/>
        <v>0</v>
      </c>
      <c r="X403" s="4" t="b">
        <f t="shared" si="84"/>
        <v>0</v>
      </c>
    </row>
    <row r="404" spans="2:24" x14ac:dyDescent="0.2">
      <c r="B404" t="s">
        <v>773</v>
      </c>
      <c r="C404" t="s">
        <v>774</v>
      </c>
      <c r="E404" t="str">
        <f t="shared" si="74"/>
        <v>CRTCoin</v>
      </c>
      <c r="F404">
        <v>0</v>
      </c>
      <c r="G404">
        <v>0</v>
      </c>
      <c r="H404">
        <f t="shared" si="75"/>
        <v>0</v>
      </c>
      <c r="I404">
        <f t="shared" si="76"/>
        <v>1</v>
      </c>
      <c r="J404">
        <v>0</v>
      </c>
      <c r="K404">
        <f t="shared" si="85"/>
        <v>0</v>
      </c>
      <c r="L404">
        <v>403</v>
      </c>
      <c r="M404">
        <v>1</v>
      </c>
      <c r="N404">
        <v>403</v>
      </c>
      <c r="O404">
        <v>1</v>
      </c>
      <c r="P404">
        <v>403</v>
      </c>
      <c r="Q404">
        <f t="shared" si="77"/>
        <v>0</v>
      </c>
      <c r="R404" t="b">
        <f t="shared" si="78"/>
        <v>0</v>
      </c>
      <c r="S404" t="b">
        <f t="shared" si="79"/>
        <v>0</v>
      </c>
      <c r="T404">
        <f t="shared" si="80"/>
        <v>1.2307692307692308</v>
      </c>
      <c r="U404">
        <f t="shared" si="81"/>
        <v>1.2307692307692308</v>
      </c>
      <c r="V404">
        <f t="shared" si="82"/>
        <v>7.6388626790460652</v>
      </c>
      <c r="W404" s="4" t="b">
        <f t="shared" si="83"/>
        <v>0</v>
      </c>
      <c r="X404" s="4" t="b">
        <f t="shared" si="84"/>
        <v>0</v>
      </c>
    </row>
    <row r="405" spans="2:24" x14ac:dyDescent="0.2">
      <c r="B405" t="s">
        <v>775</v>
      </c>
      <c r="C405" t="s">
        <v>776</v>
      </c>
      <c r="E405" t="str">
        <f t="shared" si="74"/>
        <v>StabilityShares</v>
      </c>
      <c r="F405">
        <v>0</v>
      </c>
      <c r="G405">
        <v>0</v>
      </c>
      <c r="H405">
        <f t="shared" si="75"/>
        <v>0</v>
      </c>
      <c r="I405">
        <f t="shared" si="76"/>
        <v>1</v>
      </c>
      <c r="J405">
        <v>0</v>
      </c>
      <c r="K405">
        <f t="shared" si="85"/>
        <v>0</v>
      </c>
      <c r="L405">
        <v>404</v>
      </c>
      <c r="M405">
        <v>1</v>
      </c>
      <c r="N405">
        <v>404</v>
      </c>
      <c r="O405">
        <v>1</v>
      </c>
      <c r="P405">
        <v>404</v>
      </c>
      <c r="Q405">
        <f t="shared" si="77"/>
        <v>0</v>
      </c>
      <c r="R405" t="b">
        <f t="shared" si="78"/>
        <v>0</v>
      </c>
      <c r="S405" t="b">
        <f t="shared" si="79"/>
        <v>0</v>
      </c>
      <c r="T405">
        <f t="shared" si="80"/>
        <v>1.2277227722772277</v>
      </c>
      <c r="U405">
        <f t="shared" si="81"/>
        <v>1.2277227722772277</v>
      </c>
      <c r="V405">
        <f t="shared" si="82"/>
        <v>7.619954603107832</v>
      </c>
      <c r="W405" s="4" t="b">
        <f t="shared" si="83"/>
        <v>0</v>
      </c>
      <c r="X405" s="4" t="b">
        <f t="shared" si="84"/>
        <v>0</v>
      </c>
    </row>
    <row r="406" spans="2:24" x14ac:dyDescent="0.2">
      <c r="B406" t="s">
        <v>777</v>
      </c>
      <c r="C406" t="s">
        <v>778</v>
      </c>
      <c r="E406" t="str">
        <f t="shared" si="74"/>
        <v>CandyCoin</v>
      </c>
      <c r="F406">
        <v>0</v>
      </c>
      <c r="G406">
        <v>0</v>
      </c>
      <c r="H406">
        <f t="shared" si="75"/>
        <v>0</v>
      </c>
      <c r="I406">
        <f t="shared" si="76"/>
        <v>1</v>
      </c>
      <c r="J406">
        <v>0</v>
      </c>
      <c r="K406">
        <f t="shared" si="85"/>
        <v>0</v>
      </c>
      <c r="L406">
        <v>405</v>
      </c>
      <c r="M406">
        <v>1</v>
      </c>
      <c r="N406">
        <v>405</v>
      </c>
      <c r="O406">
        <v>1</v>
      </c>
      <c r="P406">
        <v>405</v>
      </c>
      <c r="Q406">
        <f t="shared" si="77"/>
        <v>0</v>
      </c>
      <c r="R406" t="b">
        <f t="shared" si="78"/>
        <v>0</v>
      </c>
      <c r="S406" t="b">
        <f t="shared" si="79"/>
        <v>0</v>
      </c>
      <c r="T406">
        <f t="shared" si="80"/>
        <v>1.2246913580246914</v>
      </c>
      <c r="U406">
        <f t="shared" si="81"/>
        <v>1.2246913580246914</v>
      </c>
      <c r="V406">
        <f t="shared" si="82"/>
        <v>7.6011399003841094</v>
      </c>
      <c r="W406" s="4" t="b">
        <f t="shared" si="83"/>
        <v>0</v>
      </c>
      <c r="X406" s="4" t="b">
        <f t="shared" si="84"/>
        <v>0</v>
      </c>
    </row>
    <row r="407" spans="2:24" x14ac:dyDescent="0.2">
      <c r="B407" t="s">
        <v>779</v>
      </c>
      <c r="C407" t="s">
        <v>780</v>
      </c>
      <c r="E407" t="str">
        <f t="shared" si="74"/>
        <v>Solcoin</v>
      </c>
      <c r="F407">
        <v>0</v>
      </c>
      <c r="G407">
        <v>0</v>
      </c>
      <c r="H407">
        <f t="shared" si="75"/>
        <v>0</v>
      </c>
      <c r="I407">
        <f t="shared" si="76"/>
        <v>1</v>
      </c>
      <c r="J407">
        <v>0</v>
      </c>
      <c r="K407">
        <f t="shared" si="85"/>
        <v>0</v>
      </c>
      <c r="L407">
        <v>406</v>
      </c>
      <c r="M407">
        <v>1</v>
      </c>
      <c r="N407">
        <v>406</v>
      </c>
      <c r="O407">
        <v>1</v>
      </c>
      <c r="P407">
        <v>406</v>
      </c>
      <c r="Q407">
        <f t="shared" si="77"/>
        <v>0</v>
      </c>
      <c r="R407" t="b">
        <f t="shared" si="78"/>
        <v>0</v>
      </c>
      <c r="S407" t="b">
        <f t="shared" si="79"/>
        <v>0</v>
      </c>
      <c r="T407">
        <f t="shared" si="80"/>
        <v>1.2216748768472905</v>
      </c>
      <c r="U407">
        <f t="shared" si="81"/>
        <v>1.2216748768472905</v>
      </c>
      <c r="V407">
        <f t="shared" si="82"/>
        <v>7.5824178809250338</v>
      </c>
      <c r="W407" s="4" t="b">
        <f t="shared" si="83"/>
        <v>0</v>
      </c>
      <c r="X407" s="4" t="b">
        <f t="shared" si="84"/>
        <v>0</v>
      </c>
    </row>
    <row r="408" spans="2:24" x14ac:dyDescent="0.2">
      <c r="B408" t="s">
        <v>781</v>
      </c>
      <c r="C408" t="s">
        <v>782</v>
      </c>
      <c r="E408" t="str">
        <f t="shared" si="74"/>
        <v>Cryptographic Anomaly</v>
      </c>
      <c r="F408">
        <v>0</v>
      </c>
      <c r="G408">
        <v>0</v>
      </c>
      <c r="H408">
        <f t="shared" si="75"/>
        <v>0</v>
      </c>
      <c r="I408">
        <f t="shared" si="76"/>
        <v>1</v>
      </c>
      <c r="J408">
        <v>0</v>
      </c>
      <c r="K408">
        <f t="shared" si="85"/>
        <v>0</v>
      </c>
      <c r="L408">
        <v>407</v>
      </c>
      <c r="M408">
        <v>1</v>
      </c>
      <c r="N408">
        <v>407</v>
      </c>
      <c r="O408">
        <v>1</v>
      </c>
      <c r="P408">
        <v>407</v>
      </c>
      <c r="Q408">
        <f t="shared" si="77"/>
        <v>0</v>
      </c>
      <c r="R408" t="b">
        <f t="shared" si="78"/>
        <v>0</v>
      </c>
      <c r="S408" t="b">
        <f t="shared" si="79"/>
        <v>0</v>
      </c>
      <c r="T408">
        <f t="shared" si="80"/>
        <v>1.2186732186732188</v>
      </c>
      <c r="U408">
        <f t="shared" si="81"/>
        <v>1.2186732186732188</v>
      </c>
      <c r="V408">
        <f t="shared" si="82"/>
        <v>7.5637878615615834</v>
      </c>
      <c r="W408" s="4" t="b">
        <f t="shared" si="83"/>
        <v>0</v>
      </c>
      <c r="X408" s="4" t="b">
        <f t="shared" si="84"/>
        <v>0</v>
      </c>
    </row>
    <row r="409" spans="2:24" x14ac:dyDescent="0.2">
      <c r="B409" t="s">
        <v>783</v>
      </c>
      <c r="C409" t="s">
        <v>784</v>
      </c>
      <c r="E409" t="str">
        <f t="shared" si="74"/>
        <v>Bitcoin Fast</v>
      </c>
      <c r="F409">
        <v>0</v>
      </c>
      <c r="G409">
        <v>0</v>
      </c>
      <c r="H409">
        <f t="shared" si="75"/>
        <v>0</v>
      </c>
      <c r="I409">
        <f t="shared" si="76"/>
        <v>1</v>
      </c>
      <c r="J409">
        <v>0</v>
      </c>
      <c r="K409">
        <f t="shared" si="85"/>
        <v>0</v>
      </c>
      <c r="L409">
        <v>408</v>
      </c>
      <c r="M409">
        <v>1</v>
      </c>
      <c r="N409">
        <v>408</v>
      </c>
      <c r="O409">
        <v>1</v>
      </c>
      <c r="P409">
        <v>408</v>
      </c>
      <c r="Q409">
        <f t="shared" si="77"/>
        <v>0</v>
      </c>
      <c r="R409" t="b">
        <f t="shared" si="78"/>
        <v>0</v>
      </c>
      <c r="S409" t="b">
        <f t="shared" si="79"/>
        <v>0</v>
      </c>
      <c r="T409">
        <f t="shared" si="80"/>
        <v>1.2156862745098038</v>
      </c>
      <c r="U409">
        <f t="shared" si="81"/>
        <v>1.2156862745098038</v>
      </c>
      <c r="V409">
        <f t="shared" si="82"/>
        <v>7.5452491658224607</v>
      </c>
      <c r="W409" s="4" t="b">
        <f t="shared" si="83"/>
        <v>0</v>
      </c>
      <c r="X409" s="4" t="b">
        <f t="shared" si="84"/>
        <v>0</v>
      </c>
    </row>
    <row r="410" spans="2:24" x14ac:dyDescent="0.2">
      <c r="B410" t="s">
        <v>785</v>
      </c>
      <c r="C410" t="s">
        <v>786</v>
      </c>
      <c r="E410" t="str">
        <f t="shared" si="74"/>
        <v>Pesa</v>
      </c>
      <c r="F410">
        <v>0</v>
      </c>
      <c r="G410">
        <v>0</v>
      </c>
      <c r="H410">
        <f t="shared" si="75"/>
        <v>0</v>
      </c>
      <c r="I410">
        <f t="shared" si="76"/>
        <v>1</v>
      </c>
      <c r="J410">
        <v>0</v>
      </c>
      <c r="K410">
        <f t="shared" si="85"/>
        <v>0</v>
      </c>
      <c r="L410">
        <v>409</v>
      </c>
      <c r="M410">
        <v>1</v>
      </c>
      <c r="N410">
        <v>409</v>
      </c>
      <c r="O410">
        <v>1</v>
      </c>
      <c r="P410">
        <v>409</v>
      </c>
      <c r="Q410">
        <f t="shared" si="77"/>
        <v>0</v>
      </c>
      <c r="R410" t="b">
        <f t="shared" si="78"/>
        <v>0</v>
      </c>
      <c r="S410" t="b">
        <f t="shared" si="79"/>
        <v>0</v>
      </c>
      <c r="T410">
        <f t="shared" si="80"/>
        <v>1.2127139364303179</v>
      </c>
      <c r="U410">
        <f t="shared" si="81"/>
        <v>1.2127139364303179</v>
      </c>
      <c r="V410">
        <f t="shared" si="82"/>
        <v>7.5268011238522359</v>
      </c>
      <c r="W410" s="4" t="b">
        <f t="shared" si="83"/>
        <v>0</v>
      </c>
      <c r="X410" s="4" t="b">
        <f t="shared" si="84"/>
        <v>0</v>
      </c>
    </row>
    <row r="411" spans="2:24" x14ac:dyDescent="0.2">
      <c r="B411" t="s">
        <v>787</v>
      </c>
      <c r="C411" t="s">
        <v>788</v>
      </c>
      <c r="E411" t="str">
        <f t="shared" si="74"/>
        <v>Moneta</v>
      </c>
      <c r="F411">
        <v>0</v>
      </c>
      <c r="G411">
        <v>0</v>
      </c>
      <c r="H411">
        <f t="shared" si="75"/>
        <v>0</v>
      </c>
      <c r="I411">
        <f t="shared" si="76"/>
        <v>1</v>
      </c>
      <c r="J411">
        <v>0</v>
      </c>
      <c r="K411">
        <f t="shared" si="85"/>
        <v>0</v>
      </c>
      <c r="L411">
        <v>410</v>
      </c>
      <c r="M411">
        <v>1</v>
      </c>
      <c r="N411">
        <v>410</v>
      </c>
      <c r="O411">
        <v>1</v>
      </c>
      <c r="P411">
        <v>410</v>
      </c>
      <c r="Q411">
        <f t="shared" si="77"/>
        <v>0</v>
      </c>
      <c r="R411" t="b">
        <f t="shared" si="78"/>
        <v>0</v>
      </c>
      <c r="S411" t="b">
        <f t="shared" si="79"/>
        <v>0</v>
      </c>
      <c r="T411">
        <f t="shared" si="80"/>
        <v>1.2097560975609756</v>
      </c>
      <c r="U411">
        <f t="shared" si="81"/>
        <v>1.2097560975609756</v>
      </c>
      <c r="V411">
        <f t="shared" si="82"/>
        <v>7.5084430723306443</v>
      </c>
      <c r="W411" s="4" t="b">
        <f t="shared" si="83"/>
        <v>0</v>
      </c>
      <c r="X411" s="4" t="b">
        <f t="shared" si="84"/>
        <v>0</v>
      </c>
    </row>
    <row r="412" spans="2:24" x14ac:dyDescent="0.2">
      <c r="B412" t="s">
        <v>789</v>
      </c>
      <c r="C412" t="s">
        <v>790</v>
      </c>
      <c r="E412" t="str">
        <f t="shared" si="74"/>
        <v>1Coin</v>
      </c>
      <c r="F412">
        <v>0</v>
      </c>
      <c r="G412">
        <v>0</v>
      </c>
      <c r="H412">
        <f t="shared" si="75"/>
        <v>0</v>
      </c>
      <c r="I412">
        <f t="shared" si="76"/>
        <v>1</v>
      </c>
      <c r="J412">
        <v>0</v>
      </c>
      <c r="K412">
        <f t="shared" si="85"/>
        <v>0</v>
      </c>
      <c r="L412">
        <v>411</v>
      </c>
      <c r="M412">
        <v>1</v>
      </c>
      <c r="N412">
        <v>411</v>
      </c>
      <c r="O412">
        <v>1</v>
      </c>
      <c r="P412">
        <v>411</v>
      </c>
      <c r="Q412">
        <f t="shared" si="77"/>
        <v>0</v>
      </c>
      <c r="R412" t="b">
        <f t="shared" si="78"/>
        <v>0</v>
      </c>
      <c r="S412" t="b">
        <f t="shared" si="79"/>
        <v>0</v>
      </c>
      <c r="T412">
        <f t="shared" si="80"/>
        <v>1.2068126520681266</v>
      </c>
      <c r="U412">
        <f t="shared" si="81"/>
        <v>1.2068126520681266</v>
      </c>
      <c r="V412">
        <f t="shared" si="82"/>
        <v>7.4901743543931012</v>
      </c>
      <c r="W412" s="4" t="b">
        <f t="shared" si="83"/>
        <v>0</v>
      </c>
      <c r="X412" s="4" t="b">
        <f t="shared" si="84"/>
        <v>0</v>
      </c>
    </row>
    <row r="413" spans="2:24" x14ac:dyDescent="0.2">
      <c r="B413" t="s">
        <v>791</v>
      </c>
      <c r="C413" t="s">
        <v>792</v>
      </c>
      <c r="E413" t="str">
        <f t="shared" si="74"/>
        <v>Judgecoin</v>
      </c>
      <c r="F413">
        <v>0</v>
      </c>
      <c r="G413">
        <v>0</v>
      </c>
      <c r="H413">
        <f t="shared" si="75"/>
        <v>0</v>
      </c>
      <c r="I413">
        <f t="shared" si="76"/>
        <v>1</v>
      </c>
      <c r="J413">
        <v>0</v>
      </c>
      <c r="K413">
        <f t="shared" si="85"/>
        <v>0</v>
      </c>
      <c r="L413">
        <v>412</v>
      </c>
      <c r="M413">
        <v>1</v>
      </c>
      <c r="N413">
        <v>412</v>
      </c>
      <c r="O413">
        <v>1</v>
      </c>
      <c r="P413">
        <v>412</v>
      </c>
      <c r="Q413">
        <f t="shared" si="77"/>
        <v>0</v>
      </c>
      <c r="R413" t="b">
        <f t="shared" si="78"/>
        <v>0</v>
      </c>
      <c r="S413" t="b">
        <f t="shared" si="79"/>
        <v>0</v>
      </c>
      <c r="T413">
        <f t="shared" si="80"/>
        <v>1.203883495145631</v>
      </c>
      <c r="U413">
        <f t="shared" si="81"/>
        <v>1.203883495145631</v>
      </c>
      <c r="V413">
        <f t="shared" si="82"/>
        <v>7.4719943195523397</v>
      </c>
      <c r="W413" s="4" t="b">
        <f t="shared" si="83"/>
        <v>0</v>
      </c>
      <c r="X413" s="4" t="b">
        <f t="shared" si="84"/>
        <v>0</v>
      </c>
    </row>
    <row r="414" spans="2:24" x14ac:dyDescent="0.2">
      <c r="B414" t="s">
        <v>793</v>
      </c>
      <c r="C414" t="s">
        <v>794</v>
      </c>
      <c r="E414" t="str">
        <f t="shared" si="74"/>
        <v>EthereumDark</v>
      </c>
      <c r="F414">
        <v>0</v>
      </c>
      <c r="G414">
        <v>0</v>
      </c>
      <c r="H414">
        <f t="shared" si="75"/>
        <v>0</v>
      </c>
      <c r="I414">
        <f t="shared" si="76"/>
        <v>1</v>
      </c>
      <c r="J414">
        <v>0</v>
      </c>
      <c r="K414">
        <f t="shared" si="85"/>
        <v>0</v>
      </c>
      <c r="L414">
        <v>413</v>
      </c>
      <c r="M414">
        <v>1</v>
      </c>
      <c r="N414">
        <v>413</v>
      </c>
      <c r="O414">
        <v>1</v>
      </c>
      <c r="P414">
        <v>413</v>
      </c>
      <c r="Q414">
        <f t="shared" si="77"/>
        <v>0</v>
      </c>
      <c r="R414" t="b">
        <f t="shared" si="78"/>
        <v>0</v>
      </c>
      <c r="S414" t="b">
        <f t="shared" si="79"/>
        <v>0</v>
      </c>
      <c r="T414">
        <f t="shared" si="80"/>
        <v>1.2009685230024214</v>
      </c>
      <c r="U414">
        <f t="shared" si="81"/>
        <v>1.2009685230024214</v>
      </c>
      <c r="V414">
        <f t="shared" si="82"/>
        <v>7.4539023236212216</v>
      </c>
      <c r="W414" s="4" t="b">
        <f t="shared" si="83"/>
        <v>0</v>
      </c>
      <c r="X414" s="4" t="b">
        <f t="shared" si="84"/>
        <v>0</v>
      </c>
    </row>
    <row r="415" spans="2:24" x14ac:dyDescent="0.2">
      <c r="B415" t="s">
        <v>795</v>
      </c>
      <c r="C415" t="s">
        <v>796</v>
      </c>
      <c r="E415" t="str">
        <f t="shared" si="74"/>
        <v>BritCoin</v>
      </c>
      <c r="F415">
        <v>0</v>
      </c>
      <c r="G415">
        <v>0</v>
      </c>
      <c r="H415">
        <f t="shared" si="75"/>
        <v>0</v>
      </c>
      <c r="I415">
        <f t="shared" si="76"/>
        <v>1</v>
      </c>
      <c r="J415">
        <v>0</v>
      </c>
      <c r="K415">
        <f t="shared" si="85"/>
        <v>0</v>
      </c>
      <c r="L415">
        <v>414</v>
      </c>
      <c r="M415">
        <v>1</v>
      </c>
      <c r="N415">
        <v>414</v>
      </c>
      <c r="O415">
        <v>1</v>
      </c>
      <c r="P415">
        <v>414</v>
      </c>
      <c r="Q415">
        <f t="shared" si="77"/>
        <v>0</v>
      </c>
      <c r="R415" t="b">
        <f t="shared" si="78"/>
        <v>0</v>
      </c>
      <c r="S415" t="b">
        <f t="shared" si="79"/>
        <v>0</v>
      </c>
      <c r="T415">
        <f t="shared" si="80"/>
        <v>1.1980676328502415</v>
      </c>
      <c r="U415">
        <f t="shared" si="81"/>
        <v>1.1980676328502415</v>
      </c>
      <c r="V415">
        <f t="shared" si="82"/>
        <v>7.4358977286366281</v>
      </c>
      <c r="W415" s="4" t="b">
        <f t="shared" si="83"/>
        <v>0</v>
      </c>
      <c r="X415" s="4" t="b">
        <f t="shared" si="84"/>
        <v>0</v>
      </c>
    </row>
    <row r="416" spans="2:24" x14ac:dyDescent="0.2">
      <c r="B416" t="s">
        <v>797</v>
      </c>
      <c r="C416" t="s">
        <v>798</v>
      </c>
      <c r="E416" t="str">
        <f t="shared" si="74"/>
        <v>SocialxBot</v>
      </c>
      <c r="F416">
        <v>0</v>
      </c>
      <c r="G416">
        <v>0</v>
      </c>
      <c r="H416">
        <f t="shared" si="75"/>
        <v>0</v>
      </c>
      <c r="I416">
        <f t="shared" si="76"/>
        <v>1</v>
      </c>
      <c r="J416">
        <v>0</v>
      </c>
      <c r="K416">
        <f t="shared" si="85"/>
        <v>0</v>
      </c>
      <c r="L416">
        <v>415</v>
      </c>
      <c r="M416">
        <v>1</v>
      </c>
      <c r="N416">
        <v>415</v>
      </c>
      <c r="O416">
        <v>1</v>
      </c>
      <c r="P416">
        <v>415</v>
      </c>
      <c r="Q416">
        <f t="shared" si="77"/>
        <v>0</v>
      </c>
      <c r="R416" t="b">
        <f t="shared" si="78"/>
        <v>0</v>
      </c>
      <c r="S416" t="b">
        <f t="shared" si="79"/>
        <v>0</v>
      </c>
      <c r="T416">
        <f t="shared" si="80"/>
        <v>1.1951807228915663</v>
      </c>
      <c r="U416">
        <f t="shared" si="81"/>
        <v>1.1951807228915663</v>
      </c>
      <c r="V416">
        <f t="shared" si="82"/>
        <v>7.4179799027844924</v>
      </c>
      <c r="W416" s="4" t="b">
        <f t="shared" si="83"/>
        <v>0</v>
      </c>
      <c r="X416" s="4" t="b">
        <f t="shared" si="84"/>
        <v>0</v>
      </c>
    </row>
    <row r="417" spans="2:24" x14ac:dyDescent="0.2">
      <c r="B417" t="s">
        <v>799</v>
      </c>
      <c r="C417" t="s">
        <v>800</v>
      </c>
      <c r="E417" t="str">
        <f t="shared" si="74"/>
        <v>RosCoin</v>
      </c>
      <c r="F417">
        <v>0</v>
      </c>
      <c r="G417">
        <v>0</v>
      </c>
      <c r="H417">
        <f t="shared" si="75"/>
        <v>0</v>
      </c>
      <c r="I417">
        <f t="shared" si="76"/>
        <v>1</v>
      </c>
      <c r="J417">
        <v>0</v>
      </c>
      <c r="K417">
        <f t="shared" si="85"/>
        <v>0</v>
      </c>
      <c r="L417">
        <v>416</v>
      </c>
      <c r="M417">
        <v>1</v>
      </c>
      <c r="N417">
        <v>416</v>
      </c>
      <c r="O417">
        <v>1</v>
      </c>
      <c r="P417">
        <v>416</v>
      </c>
      <c r="Q417">
        <f t="shared" si="77"/>
        <v>0</v>
      </c>
      <c r="R417" t="b">
        <f t="shared" si="78"/>
        <v>0</v>
      </c>
      <c r="S417" t="b">
        <f t="shared" si="79"/>
        <v>0</v>
      </c>
      <c r="T417">
        <f t="shared" si="80"/>
        <v>1.1923076923076923</v>
      </c>
      <c r="U417">
        <f t="shared" si="81"/>
        <v>1.1923076923076923</v>
      </c>
      <c r="V417">
        <f t="shared" si="82"/>
        <v>7.4001482203258755</v>
      </c>
      <c r="W417" s="4" t="b">
        <f t="shared" si="83"/>
        <v>0</v>
      </c>
      <c r="X417" s="4" t="b">
        <f t="shared" si="84"/>
        <v>0</v>
      </c>
    </row>
    <row r="418" spans="2:24" x14ac:dyDescent="0.2">
      <c r="B418" t="s">
        <v>801</v>
      </c>
      <c r="C418" t="s">
        <v>802</v>
      </c>
      <c r="E418" t="str">
        <f t="shared" si="74"/>
        <v>LemurCoin</v>
      </c>
      <c r="F418">
        <v>0</v>
      </c>
      <c r="G418">
        <v>0</v>
      </c>
      <c r="H418">
        <f t="shared" si="75"/>
        <v>0</v>
      </c>
      <c r="I418">
        <f t="shared" si="76"/>
        <v>1</v>
      </c>
      <c r="J418">
        <v>0</v>
      </c>
      <c r="K418">
        <f t="shared" si="85"/>
        <v>0</v>
      </c>
      <c r="L418">
        <v>417</v>
      </c>
      <c r="M418">
        <v>1</v>
      </c>
      <c r="N418">
        <v>417</v>
      </c>
      <c r="O418">
        <v>1</v>
      </c>
      <c r="P418">
        <v>417</v>
      </c>
      <c r="Q418">
        <f t="shared" si="77"/>
        <v>0</v>
      </c>
      <c r="R418" t="b">
        <f t="shared" si="78"/>
        <v>0</v>
      </c>
      <c r="S418" t="b">
        <f t="shared" si="79"/>
        <v>0</v>
      </c>
      <c r="T418">
        <f t="shared" si="80"/>
        <v>1.1894484412470023</v>
      </c>
      <c r="U418">
        <f t="shared" si="81"/>
        <v>1.1894484412470023</v>
      </c>
      <c r="V418">
        <f t="shared" si="82"/>
        <v>7.3824020615241341</v>
      </c>
      <c r="W418" s="4" t="b">
        <f t="shared" si="83"/>
        <v>0</v>
      </c>
      <c r="X418" s="4" t="b">
        <f t="shared" si="84"/>
        <v>0</v>
      </c>
    </row>
    <row r="419" spans="2:24" x14ac:dyDescent="0.2">
      <c r="B419" t="s">
        <v>803</v>
      </c>
      <c r="C419" t="s">
        <v>804</v>
      </c>
      <c r="E419" t="str">
        <f t="shared" si="74"/>
        <v>WhistleCoin</v>
      </c>
      <c r="F419">
        <v>0</v>
      </c>
      <c r="G419">
        <v>0</v>
      </c>
      <c r="H419">
        <f t="shared" si="75"/>
        <v>0</v>
      </c>
      <c r="I419">
        <f t="shared" si="76"/>
        <v>1</v>
      </c>
      <c r="J419">
        <v>0</v>
      </c>
      <c r="K419">
        <f t="shared" si="85"/>
        <v>0</v>
      </c>
      <c r="L419">
        <v>418</v>
      </c>
      <c r="M419">
        <v>1</v>
      </c>
      <c r="N419">
        <v>418</v>
      </c>
      <c r="O419">
        <v>1</v>
      </c>
      <c r="P419">
        <v>418</v>
      </c>
      <c r="Q419">
        <f t="shared" si="77"/>
        <v>0</v>
      </c>
      <c r="R419" t="b">
        <f t="shared" si="78"/>
        <v>0</v>
      </c>
      <c r="S419" t="b">
        <f t="shared" si="79"/>
        <v>0</v>
      </c>
      <c r="T419">
        <f t="shared" si="80"/>
        <v>1.1866028708133971</v>
      </c>
      <c r="U419">
        <f t="shared" si="81"/>
        <v>1.1866028708133971</v>
      </c>
      <c r="V419">
        <f t="shared" si="82"/>
        <v>7.3647408125731202</v>
      </c>
      <c r="W419" s="4" t="b">
        <f t="shared" si="83"/>
        <v>0</v>
      </c>
      <c r="X419" s="4" t="b">
        <f t="shared" si="84"/>
        <v>0</v>
      </c>
    </row>
    <row r="420" spans="2:24" x14ac:dyDescent="0.2">
      <c r="B420" t="s">
        <v>805</v>
      </c>
      <c r="C420" t="s">
        <v>806</v>
      </c>
      <c r="E420" t="str">
        <f t="shared" si="74"/>
        <v>Techcoin</v>
      </c>
      <c r="F420">
        <v>0</v>
      </c>
      <c r="G420">
        <v>0</v>
      </c>
      <c r="H420">
        <f t="shared" si="75"/>
        <v>0</v>
      </c>
      <c r="I420">
        <f t="shared" si="76"/>
        <v>1</v>
      </c>
      <c r="J420">
        <v>0</v>
      </c>
      <c r="K420">
        <f t="shared" si="85"/>
        <v>0</v>
      </c>
      <c r="L420">
        <v>419</v>
      </c>
      <c r="M420">
        <v>1</v>
      </c>
      <c r="N420">
        <v>419</v>
      </c>
      <c r="O420">
        <v>1</v>
      </c>
      <c r="P420">
        <v>419</v>
      </c>
      <c r="Q420">
        <f t="shared" si="77"/>
        <v>0</v>
      </c>
      <c r="R420" t="b">
        <f t="shared" si="78"/>
        <v>0</v>
      </c>
      <c r="S420" t="b">
        <f t="shared" si="79"/>
        <v>0</v>
      </c>
      <c r="T420">
        <f t="shared" si="80"/>
        <v>1.1837708830548925</v>
      </c>
      <c r="U420">
        <f t="shared" si="81"/>
        <v>1.1837708830548925</v>
      </c>
      <c r="V420">
        <f t="shared" si="82"/>
        <v>7.3471638655264062</v>
      </c>
      <c r="W420" s="4" t="b">
        <f t="shared" si="83"/>
        <v>0</v>
      </c>
      <c r="X420" s="4" t="b">
        <f t="shared" si="84"/>
        <v>0</v>
      </c>
    </row>
    <row r="421" spans="2:24" x14ac:dyDescent="0.2">
      <c r="B421" t="s">
        <v>807</v>
      </c>
      <c r="C421" t="s">
        <v>808</v>
      </c>
      <c r="E421" t="str">
        <f t="shared" si="74"/>
        <v>MalibuCoin</v>
      </c>
      <c r="F421">
        <v>0</v>
      </c>
      <c r="G421">
        <v>0</v>
      </c>
      <c r="H421">
        <f t="shared" si="75"/>
        <v>0</v>
      </c>
      <c r="I421">
        <f t="shared" si="76"/>
        <v>1</v>
      </c>
      <c r="J421">
        <v>0</v>
      </c>
      <c r="K421">
        <f t="shared" si="85"/>
        <v>0</v>
      </c>
      <c r="L421">
        <v>420</v>
      </c>
      <c r="M421">
        <v>1</v>
      </c>
      <c r="N421">
        <v>420</v>
      </c>
      <c r="O421">
        <v>1</v>
      </c>
      <c r="P421">
        <v>420</v>
      </c>
      <c r="Q421">
        <f t="shared" si="77"/>
        <v>0</v>
      </c>
      <c r="R421" t="b">
        <f t="shared" si="78"/>
        <v>0</v>
      </c>
      <c r="S421" t="b">
        <f t="shared" si="79"/>
        <v>0</v>
      </c>
      <c r="T421">
        <f t="shared" si="80"/>
        <v>1.180952380952381</v>
      </c>
      <c r="U421">
        <f t="shared" si="81"/>
        <v>1.180952380952381</v>
      </c>
      <c r="V421">
        <f t="shared" si="82"/>
        <v>7.3296706182275342</v>
      </c>
      <c r="W421" s="4" t="b">
        <f t="shared" si="83"/>
        <v>0</v>
      </c>
      <c r="X421" s="4" t="b">
        <f t="shared" si="84"/>
        <v>0</v>
      </c>
    </row>
    <row r="422" spans="2:24" x14ac:dyDescent="0.2">
      <c r="B422" t="s">
        <v>809</v>
      </c>
      <c r="C422" t="s">
        <v>810</v>
      </c>
      <c r="E422" t="str">
        <f t="shared" si="74"/>
        <v>FireFlyCoin</v>
      </c>
      <c r="F422">
        <v>0</v>
      </c>
      <c r="G422">
        <v>0</v>
      </c>
      <c r="H422">
        <f t="shared" si="75"/>
        <v>0</v>
      </c>
      <c r="I422">
        <f t="shared" si="76"/>
        <v>1</v>
      </c>
      <c r="J422">
        <v>0</v>
      </c>
      <c r="K422">
        <f t="shared" si="85"/>
        <v>0</v>
      </c>
      <c r="L422">
        <v>421</v>
      </c>
      <c r="M422">
        <v>1</v>
      </c>
      <c r="N422">
        <v>421</v>
      </c>
      <c r="O422">
        <v>1</v>
      </c>
      <c r="P422">
        <v>421</v>
      </c>
      <c r="Q422">
        <f t="shared" si="77"/>
        <v>0</v>
      </c>
      <c r="R422" t="b">
        <f t="shared" si="78"/>
        <v>0</v>
      </c>
      <c r="S422" t="b">
        <f t="shared" si="79"/>
        <v>0</v>
      </c>
      <c r="T422">
        <f t="shared" si="80"/>
        <v>1.1781472684085512</v>
      </c>
      <c r="U422">
        <f t="shared" si="81"/>
        <v>1.1781472684085512</v>
      </c>
      <c r="V422">
        <f t="shared" si="82"/>
        <v>7.3122604742412465</v>
      </c>
      <c r="W422" s="4" t="b">
        <f t="shared" si="83"/>
        <v>0</v>
      </c>
      <c r="X422" s="4" t="b">
        <f t="shared" si="84"/>
        <v>0</v>
      </c>
    </row>
    <row r="423" spans="2:24" x14ac:dyDescent="0.2">
      <c r="B423" t="s">
        <v>813</v>
      </c>
      <c r="C423" t="s">
        <v>814</v>
      </c>
      <c r="E423" t="str">
        <f t="shared" si="74"/>
        <v>Kumacoin</v>
      </c>
      <c r="F423">
        <v>0</v>
      </c>
      <c r="G423">
        <v>0</v>
      </c>
      <c r="H423">
        <f t="shared" si="75"/>
        <v>0</v>
      </c>
      <c r="I423">
        <f t="shared" si="76"/>
        <v>1</v>
      </c>
      <c r="J423">
        <v>0</v>
      </c>
      <c r="K423">
        <f t="shared" si="85"/>
        <v>0</v>
      </c>
      <c r="L423">
        <v>422</v>
      </c>
      <c r="M423">
        <v>1</v>
      </c>
      <c r="N423">
        <v>422</v>
      </c>
      <c r="O423">
        <v>1</v>
      </c>
      <c r="P423">
        <v>422</v>
      </c>
      <c r="Q423">
        <f t="shared" si="77"/>
        <v>0</v>
      </c>
      <c r="R423" t="b">
        <f t="shared" si="78"/>
        <v>0</v>
      </c>
      <c r="S423" t="b">
        <f t="shared" si="79"/>
        <v>0</v>
      </c>
      <c r="T423">
        <f t="shared" si="80"/>
        <v>1.1753554502369667</v>
      </c>
      <c r="U423">
        <f t="shared" si="81"/>
        <v>1.1753554502369667</v>
      </c>
      <c r="V423">
        <f t="shared" si="82"/>
        <v>7.2949328427856965</v>
      </c>
      <c r="W423" s="4" t="b">
        <f t="shared" si="83"/>
        <v>0</v>
      </c>
      <c r="X423" s="4" t="b">
        <f t="shared" si="84"/>
        <v>0</v>
      </c>
    </row>
    <row r="424" spans="2:24" x14ac:dyDescent="0.2">
      <c r="B424" t="s">
        <v>815</v>
      </c>
      <c r="C424" t="s">
        <v>816</v>
      </c>
      <c r="E424" t="str">
        <f t="shared" si="74"/>
        <v>IcebergCoin</v>
      </c>
      <c r="F424">
        <v>0</v>
      </c>
      <c r="G424">
        <v>0</v>
      </c>
      <c r="H424">
        <f t="shared" si="75"/>
        <v>0</v>
      </c>
      <c r="I424">
        <f t="shared" si="76"/>
        <v>1</v>
      </c>
      <c r="J424">
        <v>0</v>
      </c>
      <c r="K424">
        <f t="shared" si="85"/>
        <v>0</v>
      </c>
      <c r="L424">
        <v>423</v>
      </c>
      <c r="M424">
        <v>1</v>
      </c>
      <c r="N424">
        <v>423</v>
      </c>
      <c r="O424">
        <v>1</v>
      </c>
      <c r="P424">
        <v>423</v>
      </c>
      <c r="Q424">
        <f t="shared" si="77"/>
        <v>0</v>
      </c>
      <c r="R424" t="b">
        <f t="shared" si="78"/>
        <v>0</v>
      </c>
      <c r="S424" t="b">
        <f t="shared" si="79"/>
        <v>0</v>
      </c>
      <c r="T424">
        <f t="shared" si="80"/>
        <v>1.1725768321513004</v>
      </c>
      <c r="U424">
        <f t="shared" si="81"/>
        <v>1.1725768321513004</v>
      </c>
      <c r="V424">
        <f t="shared" si="82"/>
        <v>7.2776871386656374</v>
      </c>
      <c r="W424" s="4" t="b">
        <f t="shared" si="83"/>
        <v>0</v>
      </c>
      <c r="X424" s="4" t="b">
        <f t="shared" si="84"/>
        <v>0</v>
      </c>
    </row>
    <row r="425" spans="2:24" x14ac:dyDescent="0.2">
      <c r="B425" t="s">
        <v>817</v>
      </c>
      <c r="C425" t="s">
        <v>818</v>
      </c>
      <c r="E425" t="str">
        <f t="shared" si="74"/>
        <v>CannabisDarkcoin</v>
      </c>
      <c r="F425">
        <v>0</v>
      </c>
      <c r="G425">
        <v>0</v>
      </c>
      <c r="H425">
        <f t="shared" si="75"/>
        <v>0</v>
      </c>
      <c r="I425">
        <f t="shared" si="76"/>
        <v>1</v>
      </c>
      <c r="J425">
        <v>0</v>
      </c>
      <c r="K425">
        <f t="shared" si="85"/>
        <v>0</v>
      </c>
      <c r="L425">
        <v>424</v>
      </c>
      <c r="M425">
        <v>1</v>
      </c>
      <c r="N425">
        <v>424</v>
      </c>
      <c r="O425">
        <v>1</v>
      </c>
      <c r="P425">
        <v>424</v>
      </c>
      <c r="Q425">
        <f t="shared" si="77"/>
        <v>0</v>
      </c>
      <c r="R425" t="b">
        <f t="shared" si="78"/>
        <v>0</v>
      </c>
      <c r="S425" t="b">
        <f t="shared" si="79"/>
        <v>0</v>
      </c>
      <c r="T425">
        <f t="shared" si="80"/>
        <v>1.1698113207547169</v>
      </c>
      <c r="U425">
        <f t="shared" si="81"/>
        <v>1.1698113207547169</v>
      </c>
      <c r="V425">
        <f t="shared" si="82"/>
        <v>7.260522782206519</v>
      </c>
      <c r="W425" s="4" t="b">
        <f t="shared" si="83"/>
        <v>0</v>
      </c>
      <c r="X425" s="4" t="b">
        <f t="shared" si="84"/>
        <v>0</v>
      </c>
    </row>
    <row r="426" spans="2:24" x14ac:dyDescent="0.2">
      <c r="B426" t="s">
        <v>819</v>
      </c>
      <c r="C426" t="s">
        <v>820</v>
      </c>
      <c r="E426" t="str">
        <f t="shared" si="74"/>
        <v>Quarkbar</v>
      </c>
      <c r="F426">
        <v>0</v>
      </c>
      <c r="G426">
        <v>0</v>
      </c>
      <c r="H426">
        <f t="shared" si="75"/>
        <v>0</v>
      </c>
      <c r="I426">
        <f t="shared" si="76"/>
        <v>1</v>
      </c>
      <c r="J426">
        <v>0</v>
      </c>
      <c r="K426">
        <f t="shared" si="85"/>
        <v>0</v>
      </c>
      <c r="L426">
        <v>425</v>
      </c>
      <c r="M426">
        <v>1</v>
      </c>
      <c r="N426">
        <v>425</v>
      </c>
      <c r="O426">
        <v>1</v>
      </c>
      <c r="P426">
        <v>425</v>
      </c>
      <c r="Q426">
        <f t="shared" si="77"/>
        <v>0</v>
      </c>
      <c r="R426" t="b">
        <f t="shared" si="78"/>
        <v>0</v>
      </c>
      <c r="S426" t="b">
        <f t="shared" si="79"/>
        <v>0</v>
      </c>
      <c r="T426">
        <f t="shared" si="80"/>
        <v>1.1670588235294119</v>
      </c>
      <c r="U426">
        <f t="shared" si="81"/>
        <v>1.1670588235294119</v>
      </c>
      <c r="V426">
        <f t="shared" si="82"/>
        <v>7.2434391991895639</v>
      </c>
      <c r="W426" s="4" t="b">
        <f t="shared" si="83"/>
        <v>0</v>
      </c>
      <c r="X426" s="4" t="b">
        <f t="shared" si="84"/>
        <v>0</v>
      </c>
    </row>
    <row r="427" spans="2:24" x14ac:dyDescent="0.2">
      <c r="B427" t="s">
        <v>821</v>
      </c>
      <c r="C427" t="s">
        <v>822</v>
      </c>
      <c r="E427" t="str">
        <f t="shared" si="74"/>
        <v>ESportsCoin</v>
      </c>
      <c r="F427">
        <v>0</v>
      </c>
      <c r="G427">
        <v>0</v>
      </c>
      <c r="H427">
        <f t="shared" si="75"/>
        <v>0</v>
      </c>
      <c r="I427">
        <f t="shared" si="76"/>
        <v>1</v>
      </c>
      <c r="J427">
        <v>0</v>
      </c>
      <c r="K427">
        <f t="shared" si="85"/>
        <v>0</v>
      </c>
      <c r="L427">
        <v>426</v>
      </c>
      <c r="M427">
        <v>1</v>
      </c>
      <c r="N427">
        <v>426</v>
      </c>
      <c r="O427">
        <v>1</v>
      </c>
      <c r="P427">
        <v>426</v>
      </c>
      <c r="Q427">
        <f t="shared" si="77"/>
        <v>0</v>
      </c>
      <c r="R427" t="b">
        <f t="shared" si="78"/>
        <v>0</v>
      </c>
      <c r="S427" t="b">
        <f t="shared" si="79"/>
        <v>0</v>
      </c>
      <c r="T427">
        <f t="shared" si="80"/>
        <v>1.164319248826291</v>
      </c>
      <c r="U427">
        <f t="shared" si="81"/>
        <v>1.164319248826291</v>
      </c>
      <c r="V427">
        <f t="shared" si="82"/>
        <v>7.2264358207877093</v>
      </c>
      <c r="W427" s="4" t="b">
        <f t="shared" si="83"/>
        <v>0</v>
      </c>
      <c r="X427" s="4" t="b">
        <f t="shared" si="84"/>
        <v>0</v>
      </c>
    </row>
    <row r="428" spans="2:24" x14ac:dyDescent="0.2">
      <c r="B428" t="s">
        <v>823</v>
      </c>
      <c r="C428" t="s">
        <v>824</v>
      </c>
      <c r="E428" t="str">
        <f t="shared" si="74"/>
        <v>Nyancoin</v>
      </c>
      <c r="F428">
        <v>0</v>
      </c>
      <c r="G428">
        <v>0</v>
      </c>
      <c r="H428">
        <f t="shared" si="75"/>
        <v>0</v>
      </c>
      <c r="I428">
        <f t="shared" si="76"/>
        <v>1</v>
      </c>
      <c r="J428">
        <v>0</v>
      </c>
      <c r="K428">
        <f t="shared" si="85"/>
        <v>0</v>
      </c>
      <c r="L428">
        <v>427</v>
      </c>
      <c r="M428">
        <v>1</v>
      </c>
      <c r="N428">
        <v>427</v>
      </c>
      <c r="O428">
        <v>1</v>
      </c>
      <c r="P428">
        <v>427</v>
      </c>
      <c r="Q428">
        <f t="shared" si="77"/>
        <v>0</v>
      </c>
      <c r="R428" t="b">
        <f t="shared" si="78"/>
        <v>0</v>
      </c>
      <c r="S428" t="b">
        <f t="shared" si="79"/>
        <v>0</v>
      </c>
      <c r="T428">
        <f t="shared" si="80"/>
        <v>1.1615925058548009</v>
      </c>
      <c r="U428">
        <f t="shared" si="81"/>
        <v>1.1615925058548009</v>
      </c>
      <c r="V428">
        <f t="shared" si="82"/>
        <v>7.2095120835024922</v>
      </c>
      <c r="W428" s="4" t="b">
        <f t="shared" si="83"/>
        <v>0</v>
      </c>
      <c r="X428" s="4" t="b">
        <f t="shared" si="84"/>
        <v>0</v>
      </c>
    </row>
    <row r="429" spans="2:24" x14ac:dyDescent="0.2">
      <c r="B429" t="s">
        <v>825</v>
      </c>
      <c r="C429" t="s">
        <v>826</v>
      </c>
      <c r="E429" t="str">
        <f t="shared" si="74"/>
        <v>Spots</v>
      </c>
      <c r="F429">
        <v>0</v>
      </c>
      <c r="G429">
        <v>0</v>
      </c>
      <c r="H429">
        <f t="shared" si="75"/>
        <v>0</v>
      </c>
      <c r="I429">
        <f t="shared" si="76"/>
        <v>1</v>
      </c>
      <c r="J429">
        <v>0</v>
      </c>
      <c r="K429">
        <f t="shared" si="85"/>
        <v>0</v>
      </c>
      <c r="L429">
        <v>428</v>
      </c>
      <c r="M429">
        <v>1</v>
      </c>
      <c r="N429">
        <v>428</v>
      </c>
      <c r="O429">
        <v>1</v>
      </c>
      <c r="P429">
        <v>428</v>
      </c>
      <c r="Q429">
        <f t="shared" si="77"/>
        <v>0</v>
      </c>
      <c r="R429" t="b">
        <f t="shared" si="78"/>
        <v>0</v>
      </c>
      <c r="S429" t="b">
        <f t="shared" si="79"/>
        <v>0</v>
      </c>
      <c r="T429">
        <f t="shared" si="80"/>
        <v>1.1588785046728971</v>
      </c>
      <c r="U429">
        <f t="shared" si="81"/>
        <v>1.1588785046728971</v>
      </c>
      <c r="V429">
        <f t="shared" si="82"/>
        <v>7.1926674291017854</v>
      </c>
      <c r="W429" s="4" t="b">
        <f t="shared" si="83"/>
        <v>0</v>
      </c>
      <c r="X429" s="4" t="b">
        <f t="shared" si="84"/>
        <v>0</v>
      </c>
    </row>
    <row r="430" spans="2:24" x14ac:dyDescent="0.2">
      <c r="B430" t="s">
        <v>829</v>
      </c>
      <c r="C430" t="s">
        <v>830</v>
      </c>
      <c r="E430" t="str">
        <f t="shared" si="74"/>
        <v>Neocoin</v>
      </c>
      <c r="F430">
        <v>0</v>
      </c>
      <c r="G430">
        <v>0</v>
      </c>
      <c r="H430">
        <f t="shared" si="75"/>
        <v>0</v>
      </c>
      <c r="I430">
        <f t="shared" si="76"/>
        <v>1</v>
      </c>
      <c r="J430">
        <v>0</v>
      </c>
      <c r="K430">
        <f t="shared" si="85"/>
        <v>0</v>
      </c>
      <c r="L430">
        <v>429</v>
      </c>
      <c r="M430">
        <v>1</v>
      </c>
      <c r="N430">
        <v>429</v>
      </c>
      <c r="O430">
        <v>1</v>
      </c>
      <c r="P430">
        <v>429</v>
      </c>
      <c r="Q430">
        <f t="shared" si="77"/>
        <v>0</v>
      </c>
      <c r="R430" t="b">
        <f t="shared" si="78"/>
        <v>0</v>
      </c>
      <c r="S430" t="b">
        <f t="shared" si="79"/>
        <v>0</v>
      </c>
      <c r="T430">
        <f t="shared" si="80"/>
        <v>1.1561771561771563</v>
      </c>
      <c r="U430">
        <f t="shared" si="81"/>
        <v>1.1561771561771563</v>
      </c>
      <c r="V430">
        <f t="shared" si="82"/>
        <v>7.1759013045584261</v>
      </c>
      <c r="W430" s="4" t="b">
        <f t="shared" si="83"/>
        <v>0</v>
      </c>
      <c r="X430" s="4" t="b">
        <f t="shared" si="84"/>
        <v>0</v>
      </c>
    </row>
    <row r="431" spans="2:24" x14ac:dyDescent="0.2">
      <c r="B431" t="s">
        <v>831</v>
      </c>
      <c r="C431" t="s">
        <v>832</v>
      </c>
      <c r="E431" t="str">
        <f t="shared" si="74"/>
        <v>Cashcoin</v>
      </c>
      <c r="F431">
        <v>0</v>
      </c>
      <c r="G431">
        <v>0</v>
      </c>
      <c r="H431">
        <f t="shared" si="75"/>
        <v>0</v>
      </c>
      <c r="I431">
        <f t="shared" si="76"/>
        <v>1</v>
      </c>
      <c r="J431">
        <v>0</v>
      </c>
      <c r="K431">
        <f t="shared" si="85"/>
        <v>0</v>
      </c>
      <c r="L431">
        <v>430</v>
      </c>
      <c r="M431">
        <v>1</v>
      </c>
      <c r="N431">
        <v>430</v>
      </c>
      <c r="O431">
        <v>1</v>
      </c>
      <c r="P431">
        <v>430</v>
      </c>
      <c r="Q431">
        <f t="shared" si="77"/>
        <v>0</v>
      </c>
      <c r="R431" t="b">
        <f t="shared" si="78"/>
        <v>0</v>
      </c>
      <c r="S431" t="b">
        <f t="shared" si="79"/>
        <v>0</v>
      </c>
      <c r="T431">
        <f t="shared" si="80"/>
        <v>1.1534883720930234</v>
      </c>
      <c r="U431">
        <f t="shared" si="81"/>
        <v>1.1534883720930234</v>
      </c>
      <c r="V431">
        <f t="shared" si="82"/>
        <v>7.159213161989685</v>
      </c>
      <c r="W431" s="4" t="b">
        <f t="shared" si="83"/>
        <v>0</v>
      </c>
      <c r="X431" s="4" t="b">
        <f t="shared" si="84"/>
        <v>0</v>
      </c>
    </row>
    <row r="432" spans="2:24" x14ac:dyDescent="0.2">
      <c r="B432" t="s">
        <v>833</v>
      </c>
      <c r="C432" t="s">
        <v>834</v>
      </c>
      <c r="E432" t="str">
        <f t="shared" si="74"/>
        <v>ShadeCoin</v>
      </c>
      <c r="F432">
        <v>0</v>
      </c>
      <c r="G432">
        <v>0</v>
      </c>
      <c r="H432">
        <f t="shared" si="75"/>
        <v>0</v>
      </c>
      <c r="I432">
        <f t="shared" si="76"/>
        <v>1</v>
      </c>
      <c r="J432">
        <v>0</v>
      </c>
      <c r="K432">
        <f t="shared" si="85"/>
        <v>0</v>
      </c>
      <c r="L432">
        <v>431</v>
      </c>
      <c r="M432">
        <v>1</v>
      </c>
      <c r="N432">
        <v>431</v>
      </c>
      <c r="O432">
        <v>1</v>
      </c>
      <c r="P432">
        <v>431</v>
      </c>
      <c r="Q432">
        <f t="shared" si="77"/>
        <v>0</v>
      </c>
      <c r="R432" t="b">
        <f t="shared" si="78"/>
        <v>0</v>
      </c>
      <c r="S432" t="b">
        <f t="shared" si="79"/>
        <v>0</v>
      </c>
      <c r="T432">
        <f t="shared" si="80"/>
        <v>1.1508120649651974</v>
      </c>
      <c r="U432">
        <f t="shared" si="81"/>
        <v>1.1508120649651974</v>
      </c>
      <c r="V432">
        <f t="shared" si="82"/>
        <v>7.1426024585975982</v>
      </c>
      <c r="W432" s="4" t="b">
        <f t="shared" si="83"/>
        <v>0</v>
      </c>
      <c r="X432" s="4" t="b">
        <f t="shared" si="84"/>
        <v>0</v>
      </c>
    </row>
    <row r="433" spans="2:24" x14ac:dyDescent="0.2">
      <c r="B433" t="s">
        <v>835</v>
      </c>
      <c r="C433" t="s">
        <v>836</v>
      </c>
      <c r="E433" t="str">
        <f t="shared" si="74"/>
        <v>CrackCoin</v>
      </c>
      <c r="F433">
        <v>0</v>
      </c>
      <c r="G433">
        <v>0</v>
      </c>
      <c r="H433">
        <f t="shared" si="75"/>
        <v>0</v>
      </c>
      <c r="I433">
        <f t="shared" si="76"/>
        <v>1</v>
      </c>
      <c r="J433">
        <v>0</v>
      </c>
      <c r="K433">
        <f t="shared" si="85"/>
        <v>0</v>
      </c>
      <c r="L433">
        <v>432</v>
      </c>
      <c r="M433">
        <v>1</v>
      </c>
      <c r="N433">
        <v>432</v>
      </c>
      <c r="O433">
        <v>1</v>
      </c>
      <c r="P433">
        <v>432</v>
      </c>
      <c r="Q433">
        <f t="shared" si="77"/>
        <v>0</v>
      </c>
      <c r="R433" t="b">
        <f t="shared" si="78"/>
        <v>0</v>
      </c>
      <c r="S433" t="b">
        <f t="shared" si="79"/>
        <v>0</v>
      </c>
      <c r="T433">
        <f t="shared" si="80"/>
        <v>1.1481481481481481</v>
      </c>
      <c r="U433">
        <f t="shared" si="81"/>
        <v>1.1481481481481481</v>
      </c>
      <c r="V433">
        <f t="shared" si="82"/>
        <v>7.1260686566101024</v>
      </c>
      <c r="W433" s="4" t="b">
        <f t="shared" si="83"/>
        <v>0</v>
      </c>
      <c r="X433" s="4" t="b">
        <f t="shared" si="84"/>
        <v>0</v>
      </c>
    </row>
    <row r="434" spans="2:24" x14ac:dyDescent="0.2">
      <c r="B434" t="s">
        <v>837</v>
      </c>
      <c r="C434" t="s">
        <v>838</v>
      </c>
      <c r="E434" t="str">
        <f t="shared" si="74"/>
        <v>RotoCoin</v>
      </c>
      <c r="F434">
        <v>0</v>
      </c>
      <c r="G434">
        <v>0</v>
      </c>
      <c r="H434">
        <f t="shared" si="75"/>
        <v>0</v>
      </c>
      <c r="I434">
        <f t="shared" si="76"/>
        <v>1</v>
      </c>
      <c r="J434">
        <v>0</v>
      </c>
      <c r="K434">
        <f t="shared" si="85"/>
        <v>0</v>
      </c>
      <c r="L434">
        <v>433</v>
      </c>
      <c r="M434">
        <v>1</v>
      </c>
      <c r="N434">
        <v>433</v>
      </c>
      <c r="O434">
        <v>1</v>
      </c>
      <c r="P434">
        <v>433</v>
      </c>
      <c r="Q434">
        <f t="shared" si="77"/>
        <v>0</v>
      </c>
      <c r="R434" t="b">
        <f t="shared" si="78"/>
        <v>0</v>
      </c>
      <c r="S434" t="b">
        <f t="shared" si="79"/>
        <v>0</v>
      </c>
      <c r="T434">
        <f t="shared" si="80"/>
        <v>1.1454965357967668</v>
      </c>
      <c r="U434">
        <f t="shared" si="81"/>
        <v>1.1454965357967668</v>
      </c>
      <c r="V434">
        <f t="shared" si="82"/>
        <v>7.1096112232230126</v>
      </c>
      <c r="W434" s="4" t="b">
        <f t="shared" si="83"/>
        <v>0</v>
      </c>
      <c r="X434" s="4" t="b">
        <f t="shared" si="84"/>
        <v>0</v>
      </c>
    </row>
    <row r="435" spans="2:24" x14ac:dyDescent="0.2">
      <c r="B435" t="s">
        <v>841</v>
      </c>
      <c r="C435" t="s">
        <v>842</v>
      </c>
      <c r="E435" t="str">
        <f t="shared" si="74"/>
        <v>ImperialCoin</v>
      </c>
      <c r="F435">
        <v>0</v>
      </c>
      <c r="G435">
        <v>0</v>
      </c>
      <c r="H435">
        <f t="shared" si="75"/>
        <v>0</v>
      </c>
      <c r="I435">
        <f t="shared" si="76"/>
        <v>1</v>
      </c>
      <c r="J435">
        <v>0</v>
      </c>
      <c r="K435">
        <f t="shared" si="85"/>
        <v>0</v>
      </c>
      <c r="L435">
        <v>434</v>
      </c>
      <c r="M435">
        <v>1</v>
      </c>
      <c r="N435">
        <v>434</v>
      </c>
      <c r="O435">
        <v>1</v>
      </c>
      <c r="P435">
        <v>434</v>
      </c>
      <c r="Q435">
        <f t="shared" si="77"/>
        <v>0</v>
      </c>
      <c r="R435" t="b">
        <f t="shared" si="78"/>
        <v>0</v>
      </c>
      <c r="S435" t="b">
        <f t="shared" si="79"/>
        <v>0</v>
      </c>
      <c r="T435">
        <f t="shared" si="80"/>
        <v>1.1428571428571428</v>
      </c>
      <c r="U435">
        <f t="shared" si="81"/>
        <v>1.1428571428571428</v>
      </c>
      <c r="V435">
        <f t="shared" si="82"/>
        <v>7.0932296305427744</v>
      </c>
      <c r="W435" s="4" t="b">
        <f t="shared" si="83"/>
        <v>0</v>
      </c>
      <c r="X435" s="4" t="b">
        <f t="shared" si="84"/>
        <v>0</v>
      </c>
    </row>
    <row r="436" spans="2:24" x14ac:dyDescent="0.2">
      <c r="B436" t="s">
        <v>843</v>
      </c>
      <c r="C436" t="s">
        <v>844</v>
      </c>
      <c r="E436" t="str">
        <f t="shared" si="74"/>
        <v>Noirbits</v>
      </c>
      <c r="F436">
        <v>0</v>
      </c>
      <c r="G436">
        <v>0</v>
      </c>
      <c r="H436">
        <f t="shared" si="75"/>
        <v>0</v>
      </c>
      <c r="I436">
        <f t="shared" si="76"/>
        <v>1</v>
      </c>
      <c r="J436">
        <v>0</v>
      </c>
      <c r="K436">
        <f t="shared" si="85"/>
        <v>0</v>
      </c>
      <c r="L436">
        <v>435</v>
      </c>
      <c r="M436">
        <v>1</v>
      </c>
      <c r="N436">
        <v>435</v>
      </c>
      <c r="O436">
        <v>1</v>
      </c>
      <c r="P436">
        <v>435</v>
      </c>
      <c r="Q436">
        <f t="shared" si="77"/>
        <v>0</v>
      </c>
      <c r="R436" t="b">
        <f t="shared" si="78"/>
        <v>0</v>
      </c>
      <c r="S436" t="b">
        <f t="shared" si="79"/>
        <v>0</v>
      </c>
      <c r="T436">
        <f t="shared" si="80"/>
        <v>1.1402298850574712</v>
      </c>
      <c r="U436">
        <f t="shared" si="81"/>
        <v>1.1402298850574712</v>
      </c>
      <c r="V436">
        <f t="shared" si="82"/>
        <v>7.0769233555300328</v>
      </c>
      <c r="W436" s="4" t="b">
        <f t="shared" si="83"/>
        <v>0</v>
      </c>
      <c r="X436" s="4" t="b">
        <f t="shared" si="84"/>
        <v>0</v>
      </c>
    </row>
    <row r="437" spans="2:24" x14ac:dyDescent="0.2">
      <c r="B437" t="s">
        <v>845</v>
      </c>
      <c r="C437" t="s">
        <v>846</v>
      </c>
      <c r="E437" t="str">
        <f t="shared" si="74"/>
        <v>CorgiCoin</v>
      </c>
      <c r="F437">
        <v>0</v>
      </c>
      <c r="G437">
        <v>0</v>
      </c>
      <c r="H437">
        <f t="shared" si="75"/>
        <v>0</v>
      </c>
      <c r="I437">
        <f t="shared" si="76"/>
        <v>1</v>
      </c>
      <c r="J437">
        <v>0</v>
      </c>
      <c r="K437">
        <f t="shared" si="85"/>
        <v>0</v>
      </c>
      <c r="L437">
        <v>436</v>
      </c>
      <c r="M437">
        <v>1</v>
      </c>
      <c r="N437">
        <v>436</v>
      </c>
      <c r="O437">
        <v>1</v>
      </c>
      <c r="P437">
        <v>436</v>
      </c>
      <c r="Q437">
        <f t="shared" si="77"/>
        <v>0</v>
      </c>
      <c r="R437" t="b">
        <f t="shared" si="78"/>
        <v>0</v>
      </c>
      <c r="S437" t="b">
        <f t="shared" si="79"/>
        <v>0</v>
      </c>
      <c r="T437">
        <f t="shared" si="80"/>
        <v>1.1376146788990826</v>
      </c>
      <c r="U437">
        <f t="shared" si="81"/>
        <v>1.1376146788990826</v>
      </c>
      <c r="V437">
        <f t="shared" si="82"/>
        <v>7.0606918799439553</v>
      </c>
      <c r="W437" s="4" t="b">
        <f t="shared" si="83"/>
        <v>0</v>
      </c>
      <c r="X437" s="4" t="b">
        <f t="shared" si="84"/>
        <v>0</v>
      </c>
    </row>
    <row r="438" spans="2:24" x14ac:dyDescent="0.2">
      <c r="B438" t="s">
        <v>847</v>
      </c>
      <c r="C438" t="s">
        <v>848</v>
      </c>
      <c r="E438" t="str">
        <f t="shared" si="74"/>
        <v>PHCoin</v>
      </c>
      <c r="F438">
        <v>0</v>
      </c>
      <c r="G438">
        <v>0</v>
      </c>
      <c r="H438">
        <f t="shared" si="75"/>
        <v>0</v>
      </c>
      <c r="I438">
        <f t="shared" si="76"/>
        <v>1</v>
      </c>
      <c r="J438">
        <v>0</v>
      </c>
      <c r="K438">
        <f t="shared" si="85"/>
        <v>0</v>
      </c>
      <c r="L438">
        <v>437</v>
      </c>
      <c r="M438">
        <v>1</v>
      </c>
      <c r="N438">
        <v>437</v>
      </c>
      <c r="O438">
        <v>1</v>
      </c>
      <c r="P438">
        <v>437</v>
      </c>
      <c r="Q438">
        <f t="shared" si="77"/>
        <v>0</v>
      </c>
      <c r="R438" t="b">
        <f t="shared" si="78"/>
        <v>0</v>
      </c>
      <c r="S438" t="b">
        <f t="shared" si="79"/>
        <v>0</v>
      </c>
      <c r="T438">
        <f t="shared" si="80"/>
        <v>1.1350114416475972</v>
      </c>
      <c r="U438">
        <f t="shared" si="81"/>
        <v>1.1350114416475972</v>
      </c>
      <c r="V438">
        <f t="shared" si="82"/>
        <v>7.0445346902873318</v>
      </c>
      <c r="W438" s="4" t="b">
        <f t="shared" si="83"/>
        <v>0</v>
      </c>
      <c r="X438" s="4" t="b">
        <f t="shared" si="84"/>
        <v>0</v>
      </c>
    </row>
    <row r="439" spans="2:24" x14ac:dyDescent="0.2">
      <c r="B439" t="s">
        <v>849</v>
      </c>
      <c r="C439" t="s">
        <v>850</v>
      </c>
      <c r="E439" t="str">
        <f t="shared" si="74"/>
        <v>Axron</v>
      </c>
      <c r="F439">
        <v>0</v>
      </c>
      <c r="G439">
        <v>0</v>
      </c>
      <c r="H439">
        <f t="shared" si="75"/>
        <v>0</v>
      </c>
      <c r="I439">
        <f t="shared" si="76"/>
        <v>1</v>
      </c>
      <c r="J439">
        <v>0</v>
      </c>
      <c r="K439">
        <f t="shared" si="85"/>
        <v>0</v>
      </c>
      <c r="L439">
        <v>438</v>
      </c>
      <c r="M439">
        <v>1</v>
      </c>
      <c r="N439">
        <v>438</v>
      </c>
      <c r="O439">
        <v>1</v>
      </c>
      <c r="P439">
        <v>438</v>
      </c>
      <c r="Q439">
        <f t="shared" si="77"/>
        <v>0</v>
      </c>
      <c r="R439" t="b">
        <f t="shared" si="78"/>
        <v>0</v>
      </c>
      <c r="S439" t="b">
        <f t="shared" si="79"/>
        <v>0</v>
      </c>
      <c r="T439">
        <f t="shared" si="80"/>
        <v>1.1324200913242009</v>
      </c>
      <c r="U439">
        <f t="shared" si="81"/>
        <v>1.1324200913242009</v>
      </c>
      <c r="V439">
        <f t="shared" si="82"/>
        <v>7.0284512777524295</v>
      </c>
      <c r="W439" s="4" t="b">
        <f t="shared" si="83"/>
        <v>0</v>
      </c>
      <c r="X439" s="4" t="b">
        <f t="shared" si="84"/>
        <v>0</v>
      </c>
    </row>
    <row r="440" spans="2:24" x14ac:dyDescent="0.2">
      <c r="B440" t="s">
        <v>851</v>
      </c>
      <c r="C440" t="s">
        <v>852</v>
      </c>
      <c r="E440" t="str">
        <f t="shared" si="74"/>
        <v>Conspiracycoin</v>
      </c>
      <c r="F440">
        <v>0</v>
      </c>
      <c r="G440">
        <v>0</v>
      </c>
      <c r="H440">
        <f t="shared" si="75"/>
        <v>0</v>
      </c>
      <c r="I440">
        <f t="shared" si="76"/>
        <v>1</v>
      </c>
      <c r="J440">
        <v>0</v>
      </c>
      <c r="K440">
        <f t="shared" si="85"/>
        <v>0</v>
      </c>
      <c r="L440">
        <v>439</v>
      </c>
      <c r="M440">
        <v>1</v>
      </c>
      <c r="N440">
        <v>439</v>
      </c>
      <c r="O440">
        <v>1</v>
      </c>
      <c r="P440">
        <v>439</v>
      </c>
      <c r="Q440">
        <f t="shared" si="77"/>
        <v>0</v>
      </c>
      <c r="R440" t="b">
        <f t="shared" si="78"/>
        <v>0</v>
      </c>
      <c r="S440" t="b">
        <f t="shared" si="79"/>
        <v>0</v>
      </c>
      <c r="T440">
        <f t="shared" si="80"/>
        <v>1.1298405466970387</v>
      </c>
      <c r="U440">
        <f t="shared" si="81"/>
        <v>1.1298405466970387</v>
      </c>
      <c r="V440">
        <f t="shared" si="82"/>
        <v>7.0124411381675724</v>
      </c>
      <c r="W440" s="4" t="b">
        <f t="shared" si="83"/>
        <v>0</v>
      </c>
      <c r="X440" s="4" t="b">
        <f t="shared" si="84"/>
        <v>0</v>
      </c>
    </row>
    <row r="441" spans="2:24" x14ac:dyDescent="0.2">
      <c r="B441" t="s">
        <v>853</v>
      </c>
      <c r="C441" t="s">
        <v>854</v>
      </c>
      <c r="E441" t="str">
        <f t="shared" si="74"/>
        <v>PotatoCoin</v>
      </c>
      <c r="F441">
        <v>0</v>
      </c>
      <c r="G441">
        <v>0</v>
      </c>
      <c r="H441">
        <f t="shared" si="75"/>
        <v>0</v>
      </c>
      <c r="I441">
        <f t="shared" si="76"/>
        <v>1</v>
      </c>
      <c r="J441">
        <v>0</v>
      </c>
      <c r="K441">
        <f t="shared" si="85"/>
        <v>0</v>
      </c>
      <c r="L441">
        <v>440</v>
      </c>
      <c r="M441">
        <v>1</v>
      </c>
      <c r="N441">
        <v>440</v>
      </c>
      <c r="O441">
        <v>1</v>
      </c>
      <c r="P441">
        <v>440</v>
      </c>
      <c r="Q441">
        <f t="shared" si="77"/>
        <v>0</v>
      </c>
      <c r="R441" t="b">
        <f t="shared" si="78"/>
        <v>0</v>
      </c>
      <c r="S441" t="b">
        <f t="shared" si="79"/>
        <v>0</v>
      </c>
      <c r="T441">
        <f t="shared" si="80"/>
        <v>1.1272727272727272</v>
      </c>
      <c r="U441">
        <f t="shared" si="81"/>
        <v>1.1272727272727272</v>
      </c>
      <c r="V441">
        <f t="shared" si="82"/>
        <v>6.9965037719444636</v>
      </c>
      <c r="W441" s="4" t="b">
        <f t="shared" si="83"/>
        <v>0</v>
      </c>
      <c r="X441" s="4" t="b">
        <f t="shared" si="84"/>
        <v>0</v>
      </c>
    </row>
    <row r="442" spans="2:24" x14ac:dyDescent="0.2">
      <c r="B442" t="s">
        <v>855</v>
      </c>
      <c r="C442" t="s">
        <v>856</v>
      </c>
      <c r="E442" t="str">
        <f t="shared" si="74"/>
        <v>ProsperCoin</v>
      </c>
      <c r="F442">
        <v>0</v>
      </c>
      <c r="G442">
        <v>0</v>
      </c>
      <c r="H442">
        <f t="shared" si="75"/>
        <v>0</v>
      </c>
      <c r="I442">
        <f t="shared" si="76"/>
        <v>1</v>
      </c>
      <c r="J442">
        <v>0</v>
      </c>
      <c r="K442">
        <f t="shared" si="85"/>
        <v>0</v>
      </c>
      <c r="L442">
        <v>441</v>
      </c>
      <c r="M442">
        <v>1</v>
      </c>
      <c r="N442">
        <v>441</v>
      </c>
      <c r="O442">
        <v>1</v>
      </c>
      <c r="P442">
        <v>441</v>
      </c>
      <c r="Q442">
        <f t="shared" si="77"/>
        <v>0</v>
      </c>
      <c r="R442" t="b">
        <f t="shared" si="78"/>
        <v>0</v>
      </c>
      <c r="S442" t="b">
        <f t="shared" si="79"/>
        <v>0</v>
      </c>
      <c r="T442">
        <f t="shared" si="80"/>
        <v>1.1247165532879817</v>
      </c>
      <c r="U442">
        <f t="shared" si="81"/>
        <v>1.1247165532879817</v>
      </c>
      <c r="V442">
        <f t="shared" si="82"/>
        <v>6.9806386840262213</v>
      </c>
      <c r="W442" s="4" t="b">
        <f t="shared" si="83"/>
        <v>0</v>
      </c>
      <c r="X442" s="4" t="b">
        <f t="shared" si="84"/>
        <v>0</v>
      </c>
    </row>
    <row r="443" spans="2:24" x14ac:dyDescent="0.2">
      <c r="B443" t="s">
        <v>857</v>
      </c>
      <c r="C443" t="s">
        <v>858</v>
      </c>
      <c r="E443" t="str">
        <f t="shared" si="74"/>
        <v>Dobbscoin</v>
      </c>
      <c r="F443">
        <v>0</v>
      </c>
      <c r="G443">
        <v>0</v>
      </c>
      <c r="H443">
        <f t="shared" si="75"/>
        <v>0</v>
      </c>
      <c r="I443">
        <f t="shared" si="76"/>
        <v>1</v>
      </c>
      <c r="J443">
        <v>0</v>
      </c>
      <c r="K443">
        <f t="shared" si="85"/>
        <v>0</v>
      </c>
      <c r="L443">
        <v>442</v>
      </c>
      <c r="M443">
        <v>1</v>
      </c>
      <c r="N443">
        <v>442</v>
      </c>
      <c r="O443">
        <v>1</v>
      </c>
      <c r="P443">
        <v>442</v>
      </c>
      <c r="Q443">
        <f t="shared" si="77"/>
        <v>0</v>
      </c>
      <c r="R443" t="b">
        <f t="shared" si="78"/>
        <v>0</v>
      </c>
      <c r="S443" t="b">
        <f t="shared" si="79"/>
        <v>0</v>
      </c>
      <c r="T443">
        <f t="shared" si="80"/>
        <v>1.1221719457013575</v>
      </c>
      <c r="U443">
        <f t="shared" si="81"/>
        <v>1.1221719457013575</v>
      </c>
      <c r="V443">
        <f t="shared" si="82"/>
        <v>6.964845383836118</v>
      </c>
      <c r="W443" s="4" t="b">
        <f t="shared" si="83"/>
        <v>0</v>
      </c>
      <c r="X443" s="4" t="b">
        <f t="shared" si="84"/>
        <v>0</v>
      </c>
    </row>
    <row r="444" spans="2:24" x14ac:dyDescent="0.2">
      <c r="B444" t="s">
        <v>859</v>
      </c>
      <c r="C444" t="s">
        <v>860</v>
      </c>
      <c r="E444" t="str">
        <f t="shared" si="74"/>
        <v>BlazeCoin</v>
      </c>
      <c r="F444">
        <v>0</v>
      </c>
      <c r="G444">
        <v>0</v>
      </c>
      <c r="H444">
        <f t="shared" si="75"/>
        <v>0</v>
      </c>
      <c r="I444">
        <f t="shared" si="76"/>
        <v>1</v>
      </c>
      <c r="J444">
        <v>0</v>
      </c>
      <c r="K444">
        <f t="shared" si="85"/>
        <v>0</v>
      </c>
      <c r="L444">
        <v>443</v>
      </c>
      <c r="M444">
        <v>1</v>
      </c>
      <c r="N444">
        <v>443</v>
      </c>
      <c r="O444">
        <v>1</v>
      </c>
      <c r="P444">
        <v>443</v>
      </c>
      <c r="Q444">
        <f t="shared" si="77"/>
        <v>0</v>
      </c>
      <c r="R444" t="b">
        <f t="shared" si="78"/>
        <v>0</v>
      </c>
      <c r="S444" t="b">
        <f t="shared" si="79"/>
        <v>0</v>
      </c>
      <c r="T444">
        <f t="shared" si="80"/>
        <v>1.1196388261851016</v>
      </c>
      <c r="U444">
        <f t="shared" si="81"/>
        <v>1.1196388261851016</v>
      </c>
      <c r="V444">
        <f t="shared" si="82"/>
        <v>6.9491233852270069</v>
      </c>
      <c r="W444" s="4" t="b">
        <f t="shared" si="83"/>
        <v>0</v>
      </c>
      <c r="X444" s="4" t="b">
        <f t="shared" si="84"/>
        <v>0</v>
      </c>
    </row>
    <row r="445" spans="2:24" x14ac:dyDescent="0.2">
      <c r="B445" t="s">
        <v>861</v>
      </c>
      <c r="C445" t="s">
        <v>862</v>
      </c>
      <c r="E445" t="str">
        <f t="shared" si="74"/>
        <v>Lycancoin</v>
      </c>
      <c r="F445">
        <v>0</v>
      </c>
      <c r="G445">
        <v>0</v>
      </c>
      <c r="H445">
        <f t="shared" si="75"/>
        <v>0</v>
      </c>
      <c r="I445">
        <f t="shared" si="76"/>
        <v>1</v>
      </c>
      <c r="J445">
        <v>0</v>
      </c>
      <c r="K445">
        <f t="shared" si="85"/>
        <v>0</v>
      </c>
      <c r="L445">
        <v>444</v>
      </c>
      <c r="M445">
        <v>1</v>
      </c>
      <c r="N445">
        <v>444</v>
      </c>
      <c r="O445">
        <v>1</v>
      </c>
      <c r="P445">
        <v>444</v>
      </c>
      <c r="Q445">
        <f t="shared" si="77"/>
        <v>0</v>
      </c>
      <c r="R445" t="b">
        <f t="shared" si="78"/>
        <v>0</v>
      </c>
      <c r="S445" t="b">
        <f t="shared" si="79"/>
        <v>0</v>
      </c>
      <c r="T445">
        <f t="shared" si="80"/>
        <v>1.117117117117117</v>
      </c>
      <c r="U445">
        <f t="shared" si="81"/>
        <v>1.117117117117117</v>
      </c>
      <c r="V445">
        <f t="shared" si="82"/>
        <v>6.9334722064314507</v>
      </c>
      <c r="W445" s="4" t="b">
        <f t="shared" si="83"/>
        <v>0</v>
      </c>
      <c r="X445" s="4" t="b">
        <f t="shared" si="84"/>
        <v>0</v>
      </c>
    </row>
    <row r="446" spans="2:24" x14ac:dyDescent="0.2">
      <c r="B446" t="s">
        <v>863</v>
      </c>
      <c r="C446" t="s">
        <v>864</v>
      </c>
      <c r="E446" t="str">
        <f t="shared" si="74"/>
        <v>Ekrona</v>
      </c>
      <c r="F446">
        <v>0</v>
      </c>
      <c r="G446">
        <v>0</v>
      </c>
      <c r="H446">
        <f t="shared" si="75"/>
        <v>0</v>
      </c>
      <c r="I446">
        <f t="shared" si="76"/>
        <v>1</v>
      </c>
      <c r="J446">
        <v>0</v>
      </c>
      <c r="K446">
        <f t="shared" si="85"/>
        <v>0</v>
      </c>
      <c r="L446">
        <v>445</v>
      </c>
      <c r="M446">
        <v>1</v>
      </c>
      <c r="N446">
        <v>445</v>
      </c>
      <c r="O446">
        <v>1</v>
      </c>
      <c r="P446">
        <v>445</v>
      </c>
      <c r="Q446">
        <f t="shared" si="77"/>
        <v>0</v>
      </c>
      <c r="R446" t="b">
        <f t="shared" si="78"/>
        <v>0</v>
      </c>
      <c r="S446" t="b">
        <f t="shared" si="79"/>
        <v>0</v>
      </c>
      <c r="T446">
        <f t="shared" si="80"/>
        <v>1.1146067415730336</v>
      </c>
      <c r="U446">
        <f t="shared" si="81"/>
        <v>1.1146067415730336</v>
      </c>
      <c r="V446">
        <f t="shared" si="82"/>
        <v>6.9178913700125033</v>
      </c>
      <c r="W446" s="4" t="b">
        <f t="shared" si="83"/>
        <v>0</v>
      </c>
      <c r="X446" s="4" t="b">
        <f t="shared" si="84"/>
        <v>0</v>
      </c>
    </row>
    <row r="447" spans="2:24" x14ac:dyDescent="0.2">
      <c r="B447" t="s">
        <v>865</v>
      </c>
      <c r="C447" t="s">
        <v>866</v>
      </c>
      <c r="E447" t="str">
        <f t="shared" si="74"/>
        <v>Bancorcoin</v>
      </c>
      <c r="F447">
        <v>0</v>
      </c>
      <c r="G447">
        <v>0</v>
      </c>
      <c r="H447">
        <f t="shared" si="75"/>
        <v>0</v>
      </c>
      <c r="I447">
        <f t="shared" si="76"/>
        <v>1</v>
      </c>
      <c r="J447">
        <v>0</v>
      </c>
      <c r="K447">
        <f t="shared" si="85"/>
        <v>0</v>
      </c>
      <c r="L447">
        <v>446</v>
      </c>
      <c r="M447">
        <v>1</v>
      </c>
      <c r="N447">
        <v>446</v>
      </c>
      <c r="O447">
        <v>1</v>
      </c>
      <c r="P447">
        <v>446</v>
      </c>
      <c r="Q447">
        <f t="shared" si="77"/>
        <v>0</v>
      </c>
      <c r="R447" t="b">
        <f t="shared" si="78"/>
        <v>0</v>
      </c>
      <c r="S447" t="b">
        <f t="shared" si="79"/>
        <v>0</v>
      </c>
      <c r="T447">
        <f t="shared" si="80"/>
        <v>1.1121076233183858</v>
      </c>
      <c r="U447">
        <f t="shared" si="81"/>
        <v>1.1121076233183858</v>
      </c>
      <c r="V447">
        <f t="shared" si="82"/>
        <v>6.902380402815167</v>
      </c>
      <c r="W447" s="4" t="b">
        <f t="shared" si="83"/>
        <v>0</v>
      </c>
      <c r="X447" s="4" t="b">
        <f t="shared" si="84"/>
        <v>0</v>
      </c>
    </row>
    <row r="448" spans="2:24" x14ac:dyDescent="0.2">
      <c r="B448" t="s">
        <v>867</v>
      </c>
      <c r="C448" t="s">
        <v>868</v>
      </c>
      <c r="E448" t="str">
        <f t="shared" si="74"/>
        <v>Canada eCoin</v>
      </c>
      <c r="F448">
        <v>0</v>
      </c>
      <c r="G448">
        <v>0</v>
      </c>
      <c r="H448">
        <f t="shared" si="75"/>
        <v>0</v>
      </c>
      <c r="I448">
        <f t="shared" si="76"/>
        <v>1</v>
      </c>
      <c r="J448">
        <v>0</v>
      </c>
      <c r="K448">
        <f t="shared" si="85"/>
        <v>0</v>
      </c>
      <c r="L448">
        <v>447</v>
      </c>
      <c r="M448">
        <v>1</v>
      </c>
      <c r="N448">
        <v>447</v>
      </c>
      <c r="O448">
        <v>1</v>
      </c>
      <c r="P448">
        <v>447</v>
      </c>
      <c r="Q448">
        <f t="shared" si="77"/>
        <v>0</v>
      </c>
      <c r="R448" t="b">
        <f t="shared" si="78"/>
        <v>0</v>
      </c>
      <c r="S448" t="b">
        <f t="shared" si="79"/>
        <v>0</v>
      </c>
      <c r="T448">
        <f t="shared" si="80"/>
        <v>1.1096196868008947</v>
      </c>
      <c r="U448">
        <f t="shared" si="81"/>
        <v>1.1096196868008947</v>
      </c>
      <c r="V448">
        <f t="shared" si="82"/>
        <v>6.8869388359184871</v>
      </c>
      <c r="W448" s="4" t="b">
        <f t="shared" si="83"/>
        <v>0</v>
      </c>
      <c r="X448" s="4" t="b">
        <f t="shared" si="84"/>
        <v>0</v>
      </c>
    </row>
    <row r="449" spans="2:24" x14ac:dyDescent="0.2">
      <c r="B449" t="s">
        <v>869</v>
      </c>
      <c r="C449" t="s">
        <v>870</v>
      </c>
      <c r="E449" t="str">
        <f t="shared" si="74"/>
        <v>BatCoin</v>
      </c>
      <c r="F449">
        <v>0</v>
      </c>
      <c r="G449">
        <v>0</v>
      </c>
      <c r="H449">
        <f t="shared" si="75"/>
        <v>0</v>
      </c>
      <c r="I449">
        <f t="shared" si="76"/>
        <v>1</v>
      </c>
      <c r="J449">
        <v>0</v>
      </c>
      <c r="K449">
        <f t="shared" si="85"/>
        <v>0</v>
      </c>
      <c r="L449">
        <v>448</v>
      </c>
      <c r="M449">
        <v>1</v>
      </c>
      <c r="N449">
        <v>448</v>
      </c>
      <c r="O449">
        <v>1</v>
      </c>
      <c r="P449">
        <v>448</v>
      </c>
      <c r="Q449">
        <f t="shared" si="77"/>
        <v>0</v>
      </c>
      <c r="R449" t="b">
        <f t="shared" si="78"/>
        <v>0</v>
      </c>
      <c r="S449" t="b">
        <f t="shared" si="79"/>
        <v>0</v>
      </c>
      <c r="T449">
        <f t="shared" si="80"/>
        <v>1.1071428571428572</v>
      </c>
      <c r="U449">
        <f t="shared" si="81"/>
        <v>1.1071428571428572</v>
      </c>
      <c r="V449">
        <f t="shared" si="82"/>
        <v>6.871566204588313</v>
      </c>
      <c r="W449" s="4" t="b">
        <f t="shared" si="83"/>
        <v>0</v>
      </c>
      <c r="X449" s="4" t="b">
        <f t="shared" si="84"/>
        <v>0</v>
      </c>
    </row>
    <row r="450" spans="2:24" x14ac:dyDescent="0.2">
      <c r="B450" t="s">
        <v>871</v>
      </c>
      <c r="C450" t="s">
        <v>872</v>
      </c>
      <c r="E450" t="str">
        <f t="shared" ref="E450:E497" si="86">B450</f>
        <v>DarkShibe</v>
      </c>
      <c r="F450">
        <v>0</v>
      </c>
      <c r="G450">
        <v>0</v>
      </c>
      <c r="H450">
        <f t="shared" ref="H450:H513" si="87">IFERROR(G450/F450,0)</f>
        <v>0</v>
      </c>
      <c r="I450">
        <f t="shared" ref="I450:I513" si="88">IF(H450=0,1,0)</f>
        <v>1</v>
      </c>
      <c r="J450">
        <v>0</v>
      </c>
      <c r="K450">
        <f t="shared" si="85"/>
        <v>0</v>
      </c>
      <c r="L450">
        <v>449</v>
      </c>
      <c r="M450">
        <v>1</v>
      </c>
      <c r="N450">
        <v>449</v>
      </c>
      <c r="O450">
        <v>1</v>
      </c>
      <c r="P450">
        <v>449</v>
      </c>
      <c r="Q450">
        <f t="shared" ref="Q450:Q497" si="89">H450*L450/496</f>
        <v>0</v>
      </c>
      <c r="R450" t="b">
        <f t="shared" ref="R450:R513" si="90">(Q450&gt;20)</f>
        <v>0</v>
      </c>
      <c r="S450" t="b">
        <f t="shared" ref="S450:S497" si="91">(Q450&gt;10)</f>
        <v>0</v>
      </c>
      <c r="T450">
        <f t="shared" ref="T450:T497" si="92">1/(M450*N450/496)</f>
        <v>1.1046770601336302</v>
      </c>
      <c r="U450">
        <f t="shared" ref="U450:U497" si="93">1/(O450*P450/496)</f>
        <v>1.1046770601336302</v>
      </c>
      <c r="V450">
        <f t="shared" ref="V450:V513" si="94">U450*LN(496)</f>
        <v>6.8562620482306551</v>
      </c>
      <c r="W450" s="4" t="b">
        <f t="shared" ref="W450:W513" si="95">V450&lt;0.05</f>
        <v>0</v>
      </c>
      <c r="X450" s="4" t="b">
        <f t="shared" ref="X450:X497" si="96">V450&lt;0.1</f>
        <v>0</v>
      </c>
    </row>
    <row r="451" spans="2:24" x14ac:dyDescent="0.2">
      <c r="B451" t="s">
        <v>873</v>
      </c>
      <c r="C451" t="s">
        <v>874</v>
      </c>
      <c r="E451" t="str">
        <f t="shared" si="86"/>
        <v>Unattainium</v>
      </c>
      <c r="F451">
        <v>0</v>
      </c>
      <c r="G451">
        <v>0</v>
      </c>
      <c r="H451">
        <f t="shared" si="87"/>
        <v>0</v>
      </c>
      <c r="I451">
        <f t="shared" si="88"/>
        <v>1</v>
      </c>
      <c r="J451">
        <v>0</v>
      </c>
      <c r="K451">
        <f t="shared" si="85"/>
        <v>0</v>
      </c>
      <c r="L451">
        <v>450</v>
      </c>
      <c r="M451">
        <v>1</v>
      </c>
      <c r="N451">
        <v>450</v>
      </c>
      <c r="O451">
        <v>1</v>
      </c>
      <c r="P451">
        <v>450</v>
      </c>
      <c r="Q451">
        <f t="shared" si="89"/>
        <v>0</v>
      </c>
      <c r="R451" t="b">
        <f t="shared" si="90"/>
        <v>0</v>
      </c>
      <c r="S451" t="b">
        <f t="shared" si="91"/>
        <v>0</v>
      </c>
      <c r="T451">
        <f t="shared" si="92"/>
        <v>1.1022222222222222</v>
      </c>
      <c r="U451">
        <f t="shared" si="93"/>
        <v>1.1022222222222222</v>
      </c>
      <c r="V451">
        <f t="shared" si="94"/>
        <v>6.8410259103456985</v>
      </c>
      <c r="W451" s="4" t="b">
        <f t="shared" si="95"/>
        <v>0</v>
      </c>
      <c r="X451" s="4" t="b">
        <f t="shared" si="96"/>
        <v>0</v>
      </c>
    </row>
    <row r="452" spans="2:24" x14ac:dyDescent="0.2">
      <c r="B452" t="s">
        <v>875</v>
      </c>
      <c r="C452" t="s">
        <v>876</v>
      </c>
      <c r="E452" t="str">
        <f t="shared" si="86"/>
        <v>Fetish</v>
      </c>
      <c r="F452">
        <v>0</v>
      </c>
      <c r="G452">
        <v>0</v>
      </c>
      <c r="H452">
        <f t="shared" si="87"/>
        <v>0</v>
      </c>
      <c r="I452">
        <f t="shared" si="88"/>
        <v>1</v>
      </c>
      <c r="J452">
        <v>0</v>
      </c>
      <c r="K452">
        <f t="shared" si="85"/>
        <v>0</v>
      </c>
      <c r="L452">
        <v>451</v>
      </c>
      <c r="M452">
        <v>1</v>
      </c>
      <c r="N452">
        <v>451</v>
      </c>
      <c r="O452">
        <v>1</v>
      </c>
      <c r="P452">
        <v>451</v>
      </c>
      <c r="Q452">
        <f t="shared" si="89"/>
        <v>0</v>
      </c>
      <c r="R452" t="b">
        <f t="shared" si="90"/>
        <v>0</v>
      </c>
      <c r="S452" t="b">
        <f t="shared" si="91"/>
        <v>0</v>
      </c>
      <c r="T452">
        <f t="shared" si="92"/>
        <v>1.0997782705099779</v>
      </c>
      <c r="U452">
        <f t="shared" si="93"/>
        <v>1.0997782705099779</v>
      </c>
      <c r="V452">
        <f t="shared" si="94"/>
        <v>6.8258573384824048</v>
      </c>
      <c r="W452" s="4" t="b">
        <f t="shared" si="95"/>
        <v>0</v>
      </c>
      <c r="X452" s="4" t="b">
        <f t="shared" si="96"/>
        <v>0</v>
      </c>
    </row>
    <row r="453" spans="2:24" x14ac:dyDescent="0.2">
      <c r="B453" t="s">
        <v>877</v>
      </c>
      <c r="C453" t="s">
        <v>878</v>
      </c>
      <c r="E453" t="str">
        <f t="shared" si="86"/>
        <v>Heisenberg</v>
      </c>
      <c r="F453">
        <v>0</v>
      </c>
      <c r="G453">
        <v>0</v>
      </c>
      <c r="H453">
        <f t="shared" si="87"/>
        <v>0</v>
      </c>
      <c r="I453">
        <f t="shared" si="88"/>
        <v>1</v>
      </c>
      <c r="J453">
        <v>0</v>
      </c>
      <c r="K453">
        <f t="shared" si="85"/>
        <v>0</v>
      </c>
      <c r="L453">
        <v>452</v>
      </c>
      <c r="M453">
        <v>1</v>
      </c>
      <c r="N453">
        <v>452</v>
      </c>
      <c r="O453">
        <v>1</v>
      </c>
      <c r="P453">
        <v>452</v>
      </c>
      <c r="Q453">
        <f t="shared" si="89"/>
        <v>0</v>
      </c>
      <c r="R453" t="b">
        <f t="shared" si="90"/>
        <v>0</v>
      </c>
      <c r="S453" t="b">
        <f t="shared" si="91"/>
        <v>0</v>
      </c>
      <c r="T453">
        <f t="shared" si="92"/>
        <v>1.0973451327433628</v>
      </c>
      <c r="U453">
        <f t="shared" si="93"/>
        <v>1.0973451327433628</v>
      </c>
      <c r="V453">
        <f t="shared" si="94"/>
        <v>6.8107558841937257</v>
      </c>
      <c r="W453" s="4" t="b">
        <f t="shared" si="95"/>
        <v>0</v>
      </c>
      <c r="X453" s="4" t="b">
        <f t="shared" si="96"/>
        <v>0</v>
      </c>
    </row>
    <row r="454" spans="2:24" x14ac:dyDescent="0.2">
      <c r="B454" t="s">
        <v>879</v>
      </c>
      <c r="C454" t="s">
        <v>880</v>
      </c>
      <c r="E454" t="str">
        <f t="shared" si="86"/>
        <v>Hirocoin</v>
      </c>
      <c r="F454">
        <v>0</v>
      </c>
      <c r="G454">
        <v>0</v>
      </c>
      <c r="H454">
        <f t="shared" si="87"/>
        <v>0</v>
      </c>
      <c r="I454">
        <f t="shared" si="88"/>
        <v>1</v>
      </c>
      <c r="J454">
        <v>0</v>
      </c>
      <c r="K454">
        <f t="shared" si="85"/>
        <v>0</v>
      </c>
      <c r="L454">
        <v>453</v>
      </c>
      <c r="M454">
        <v>1</v>
      </c>
      <c r="N454">
        <v>453</v>
      </c>
      <c r="O454">
        <v>1</v>
      </c>
      <c r="P454">
        <v>453</v>
      </c>
      <c r="Q454">
        <f t="shared" si="89"/>
        <v>0</v>
      </c>
      <c r="R454" t="b">
        <f t="shared" si="90"/>
        <v>0</v>
      </c>
      <c r="S454" t="b">
        <f t="shared" si="91"/>
        <v>0</v>
      </c>
      <c r="T454">
        <f t="shared" si="92"/>
        <v>1.0949227373068433</v>
      </c>
      <c r="U454">
        <f t="shared" si="93"/>
        <v>1.0949227373068433</v>
      </c>
      <c r="V454">
        <f t="shared" si="94"/>
        <v>6.7957211029924158</v>
      </c>
      <c r="W454" s="4" t="b">
        <f t="shared" si="95"/>
        <v>0</v>
      </c>
      <c r="X454" s="4" t="b">
        <f t="shared" si="96"/>
        <v>0</v>
      </c>
    </row>
    <row r="455" spans="2:24" x14ac:dyDescent="0.2">
      <c r="B455" t="s">
        <v>881</v>
      </c>
      <c r="C455" t="s">
        <v>882</v>
      </c>
      <c r="E455" t="str">
        <f t="shared" si="86"/>
        <v>TakCoin</v>
      </c>
      <c r="F455">
        <v>0</v>
      </c>
      <c r="G455">
        <v>0</v>
      </c>
      <c r="H455">
        <f t="shared" si="87"/>
        <v>0</v>
      </c>
      <c r="I455">
        <f t="shared" si="88"/>
        <v>1</v>
      </c>
      <c r="J455">
        <v>0</v>
      </c>
      <c r="K455">
        <f t="shared" si="85"/>
        <v>0</v>
      </c>
      <c r="L455">
        <v>454</v>
      </c>
      <c r="M455">
        <v>1</v>
      </c>
      <c r="N455">
        <v>454</v>
      </c>
      <c r="O455">
        <v>1</v>
      </c>
      <c r="P455">
        <v>454</v>
      </c>
      <c r="Q455">
        <f t="shared" si="89"/>
        <v>0</v>
      </c>
      <c r="R455" t="b">
        <f t="shared" si="90"/>
        <v>0</v>
      </c>
      <c r="S455" t="b">
        <f t="shared" si="91"/>
        <v>0</v>
      </c>
      <c r="T455">
        <f t="shared" si="92"/>
        <v>1.0925110132158591</v>
      </c>
      <c r="U455">
        <f t="shared" si="93"/>
        <v>1.0925110132158591</v>
      </c>
      <c r="V455">
        <f t="shared" si="94"/>
        <v>6.7807525543074103</v>
      </c>
      <c r="W455" s="4" t="b">
        <f t="shared" si="95"/>
        <v>0</v>
      </c>
      <c r="X455" s="4" t="b">
        <f t="shared" si="96"/>
        <v>0</v>
      </c>
    </row>
    <row r="456" spans="2:24" x14ac:dyDescent="0.2">
      <c r="B456" t="s">
        <v>883</v>
      </c>
      <c r="C456" t="s">
        <v>883</v>
      </c>
      <c r="E456" t="str">
        <f t="shared" si="86"/>
        <v>BDSM</v>
      </c>
      <c r="F456">
        <v>0</v>
      </c>
      <c r="G456">
        <v>0</v>
      </c>
      <c r="H456">
        <f t="shared" si="87"/>
        <v>0</v>
      </c>
      <c r="I456">
        <f t="shared" si="88"/>
        <v>1</v>
      </c>
      <c r="J456">
        <v>0</v>
      </c>
      <c r="K456">
        <f t="shared" si="85"/>
        <v>0</v>
      </c>
      <c r="L456">
        <v>455</v>
      </c>
      <c r="M456">
        <v>1</v>
      </c>
      <c r="N456">
        <v>455</v>
      </c>
      <c r="O456">
        <v>1</v>
      </c>
      <c r="P456">
        <v>455</v>
      </c>
      <c r="Q456">
        <f t="shared" si="89"/>
        <v>0</v>
      </c>
      <c r="R456" t="b">
        <f t="shared" si="90"/>
        <v>0</v>
      </c>
      <c r="S456" t="b">
        <f t="shared" si="91"/>
        <v>0</v>
      </c>
      <c r="T456">
        <f t="shared" si="92"/>
        <v>1.09010989010989</v>
      </c>
      <c r="U456">
        <f t="shared" si="93"/>
        <v>1.09010989010989</v>
      </c>
      <c r="V456">
        <f t="shared" si="94"/>
        <v>6.7658498014408002</v>
      </c>
      <c r="W456" s="4" t="b">
        <f t="shared" si="95"/>
        <v>0</v>
      </c>
      <c r="X456" s="4" t="b">
        <f t="shared" si="96"/>
        <v>0</v>
      </c>
    </row>
    <row r="457" spans="2:24" x14ac:dyDescent="0.2">
      <c r="B457" t="s">
        <v>884</v>
      </c>
      <c r="C457" t="s">
        <v>885</v>
      </c>
      <c r="E457" t="str">
        <f t="shared" si="86"/>
        <v>Global Denomination</v>
      </c>
      <c r="F457">
        <v>0</v>
      </c>
      <c r="G457">
        <v>0</v>
      </c>
      <c r="H457">
        <f t="shared" si="87"/>
        <v>0</v>
      </c>
      <c r="I457">
        <f t="shared" si="88"/>
        <v>1</v>
      </c>
      <c r="J457">
        <v>0</v>
      </c>
      <c r="K457">
        <f t="shared" si="85"/>
        <v>0</v>
      </c>
      <c r="L457">
        <v>456</v>
      </c>
      <c r="M457">
        <v>1</v>
      </c>
      <c r="N457">
        <v>456</v>
      </c>
      <c r="O457">
        <v>1</v>
      </c>
      <c r="P457">
        <v>456</v>
      </c>
      <c r="Q457">
        <f t="shared" si="89"/>
        <v>0</v>
      </c>
      <c r="R457" t="b">
        <f t="shared" si="90"/>
        <v>0</v>
      </c>
      <c r="S457" t="b">
        <f t="shared" si="91"/>
        <v>0</v>
      </c>
      <c r="T457">
        <f t="shared" si="92"/>
        <v>1.0877192982456141</v>
      </c>
      <c r="U457">
        <f t="shared" si="93"/>
        <v>1.0877192982456141</v>
      </c>
      <c r="V457">
        <f t="shared" si="94"/>
        <v>6.7510124115253607</v>
      </c>
      <c r="W457" s="4" t="b">
        <f t="shared" si="95"/>
        <v>0</v>
      </c>
      <c r="X457" s="4" t="b">
        <f t="shared" si="96"/>
        <v>0</v>
      </c>
    </row>
    <row r="458" spans="2:24" x14ac:dyDescent="0.2">
      <c r="B458" t="s">
        <v>886</v>
      </c>
      <c r="C458" t="s">
        <v>887</v>
      </c>
      <c r="E458" t="str">
        <f t="shared" si="86"/>
        <v>CaliforniaCoin</v>
      </c>
      <c r="F458">
        <v>0</v>
      </c>
      <c r="G458">
        <v>0</v>
      </c>
      <c r="H458">
        <f t="shared" si="87"/>
        <v>0</v>
      </c>
      <c r="I458">
        <f t="shared" si="88"/>
        <v>1</v>
      </c>
      <c r="J458">
        <v>0</v>
      </c>
      <c r="K458">
        <f t="shared" si="85"/>
        <v>0</v>
      </c>
      <c r="L458">
        <v>457</v>
      </c>
      <c r="M458">
        <v>1</v>
      </c>
      <c r="N458">
        <v>457</v>
      </c>
      <c r="O458">
        <v>1</v>
      </c>
      <c r="P458">
        <v>457</v>
      </c>
      <c r="Q458">
        <f t="shared" si="89"/>
        <v>0</v>
      </c>
      <c r="R458" t="b">
        <f t="shared" si="90"/>
        <v>0</v>
      </c>
      <c r="S458" t="b">
        <f t="shared" si="91"/>
        <v>0</v>
      </c>
      <c r="T458">
        <f t="shared" si="92"/>
        <v>1.0853391684901532</v>
      </c>
      <c r="U458">
        <f t="shared" si="93"/>
        <v>1.0853391684901532</v>
      </c>
      <c r="V458">
        <f t="shared" si="94"/>
        <v>6.7362399554826355</v>
      </c>
      <c r="W458" s="4" t="b">
        <f t="shared" si="95"/>
        <v>0</v>
      </c>
      <c r="X458" s="4" t="b">
        <f t="shared" si="96"/>
        <v>0</v>
      </c>
    </row>
    <row r="459" spans="2:24" x14ac:dyDescent="0.2">
      <c r="B459" t="s">
        <v>890</v>
      </c>
      <c r="C459" t="s">
        <v>891</v>
      </c>
      <c r="E459" t="str">
        <f t="shared" si="86"/>
        <v>Granite</v>
      </c>
      <c r="F459">
        <v>0</v>
      </c>
      <c r="G459">
        <v>0</v>
      </c>
      <c r="H459">
        <f t="shared" si="87"/>
        <v>0</v>
      </c>
      <c r="I459">
        <f t="shared" si="88"/>
        <v>1</v>
      </c>
      <c r="J459">
        <v>0</v>
      </c>
      <c r="K459">
        <f t="shared" si="85"/>
        <v>0</v>
      </c>
      <c r="L459">
        <v>458</v>
      </c>
      <c r="M459">
        <v>1</v>
      </c>
      <c r="N459">
        <v>458</v>
      </c>
      <c r="O459">
        <v>1</v>
      </c>
      <c r="P459">
        <v>458</v>
      </c>
      <c r="Q459">
        <f t="shared" si="89"/>
        <v>0</v>
      </c>
      <c r="R459" t="b">
        <f t="shared" si="90"/>
        <v>0</v>
      </c>
      <c r="S459" t="b">
        <f t="shared" si="91"/>
        <v>0</v>
      </c>
      <c r="T459">
        <f t="shared" si="92"/>
        <v>1.0829694323144106</v>
      </c>
      <c r="U459">
        <f t="shared" si="93"/>
        <v>1.0829694323144106</v>
      </c>
      <c r="V459">
        <f t="shared" si="94"/>
        <v>6.7215320079815815</v>
      </c>
      <c r="W459" s="4" t="b">
        <f t="shared" si="95"/>
        <v>0</v>
      </c>
      <c r="X459" s="4" t="b">
        <f t="shared" si="96"/>
        <v>0</v>
      </c>
    </row>
    <row r="460" spans="2:24" x14ac:dyDescent="0.2">
      <c r="B460" t="s">
        <v>892</v>
      </c>
      <c r="C460" t="s">
        <v>893</v>
      </c>
      <c r="E460" t="str">
        <f t="shared" si="86"/>
        <v>Darkkush</v>
      </c>
      <c r="F460">
        <v>0</v>
      </c>
      <c r="G460">
        <v>0</v>
      </c>
      <c r="H460">
        <f t="shared" si="87"/>
        <v>0</v>
      </c>
      <c r="I460">
        <f t="shared" si="88"/>
        <v>1</v>
      </c>
      <c r="J460">
        <v>0</v>
      </c>
      <c r="K460">
        <f t="shared" si="85"/>
        <v>0</v>
      </c>
      <c r="L460">
        <v>459</v>
      </c>
      <c r="M460">
        <v>1</v>
      </c>
      <c r="N460">
        <v>459</v>
      </c>
      <c r="O460">
        <v>1</v>
      </c>
      <c r="P460">
        <v>459</v>
      </c>
      <c r="Q460">
        <f t="shared" si="89"/>
        <v>0</v>
      </c>
      <c r="R460" t="b">
        <f t="shared" si="90"/>
        <v>0</v>
      </c>
      <c r="S460" t="b">
        <f t="shared" si="91"/>
        <v>0</v>
      </c>
      <c r="T460">
        <f t="shared" si="92"/>
        <v>1.0806100217864925</v>
      </c>
      <c r="U460">
        <f t="shared" si="93"/>
        <v>1.0806100217864925</v>
      </c>
      <c r="V460">
        <f t="shared" si="94"/>
        <v>6.706888147397744</v>
      </c>
      <c r="W460" s="4" t="b">
        <f t="shared" si="95"/>
        <v>0</v>
      </c>
      <c r="X460" s="4" t="b">
        <f t="shared" si="96"/>
        <v>0</v>
      </c>
    </row>
    <row r="461" spans="2:24" x14ac:dyDescent="0.2">
      <c r="B461" t="s">
        <v>894</v>
      </c>
      <c r="C461" t="s">
        <v>895</v>
      </c>
      <c r="E461" t="str">
        <f t="shared" si="86"/>
        <v>UroDarkCoin</v>
      </c>
      <c r="F461">
        <v>0</v>
      </c>
      <c r="G461">
        <v>0</v>
      </c>
      <c r="H461">
        <f t="shared" si="87"/>
        <v>0</v>
      </c>
      <c r="I461">
        <f t="shared" si="88"/>
        <v>1</v>
      </c>
      <c r="J461">
        <v>0</v>
      </c>
      <c r="K461">
        <f t="shared" si="85"/>
        <v>0</v>
      </c>
      <c r="L461">
        <v>460</v>
      </c>
      <c r="M461">
        <v>1</v>
      </c>
      <c r="N461">
        <v>460</v>
      </c>
      <c r="O461">
        <v>1</v>
      </c>
      <c r="P461">
        <v>460</v>
      </c>
      <c r="Q461">
        <f t="shared" si="89"/>
        <v>0</v>
      </c>
      <c r="R461" t="b">
        <f t="shared" si="90"/>
        <v>0</v>
      </c>
      <c r="S461" t="b">
        <f t="shared" si="91"/>
        <v>0</v>
      </c>
      <c r="T461">
        <f t="shared" si="92"/>
        <v>1.0782608695652174</v>
      </c>
      <c r="U461">
        <f t="shared" si="93"/>
        <v>1.0782608695652174</v>
      </c>
      <c r="V461">
        <f t="shared" si="94"/>
        <v>6.6923079557729652</v>
      </c>
      <c r="W461" s="4" t="b">
        <f t="shared" si="95"/>
        <v>0</v>
      </c>
      <c r="X461" s="4" t="b">
        <f t="shared" si="96"/>
        <v>0</v>
      </c>
    </row>
    <row r="462" spans="2:24" x14ac:dyDescent="0.2">
      <c r="B462" t="s">
        <v>896</v>
      </c>
      <c r="C462" t="s">
        <v>897</v>
      </c>
      <c r="E462" t="str">
        <f t="shared" si="86"/>
        <v>ConfessionCoin</v>
      </c>
      <c r="F462">
        <v>0</v>
      </c>
      <c r="G462">
        <v>0</v>
      </c>
      <c r="H462">
        <f t="shared" si="87"/>
        <v>0</v>
      </c>
      <c r="I462">
        <f t="shared" si="88"/>
        <v>1</v>
      </c>
      <c r="J462">
        <v>0</v>
      </c>
      <c r="K462">
        <f t="shared" si="85"/>
        <v>0</v>
      </c>
      <c r="L462">
        <v>461</v>
      </c>
      <c r="M462">
        <v>1</v>
      </c>
      <c r="N462">
        <v>461</v>
      </c>
      <c r="O462">
        <v>1</v>
      </c>
      <c r="P462">
        <v>461</v>
      </c>
      <c r="Q462">
        <f t="shared" si="89"/>
        <v>0</v>
      </c>
      <c r="R462" t="b">
        <f t="shared" si="90"/>
        <v>0</v>
      </c>
      <c r="S462" t="b">
        <f t="shared" si="91"/>
        <v>0</v>
      </c>
      <c r="T462">
        <f t="shared" si="92"/>
        <v>1.0759219088937093</v>
      </c>
      <c r="U462">
        <f t="shared" si="93"/>
        <v>1.0759219088937093</v>
      </c>
      <c r="V462">
        <f t="shared" si="94"/>
        <v>6.6777910187756273</v>
      </c>
      <c r="W462" s="4" t="b">
        <f t="shared" si="95"/>
        <v>0</v>
      </c>
      <c r="X462" s="4" t="b">
        <f t="shared" si="96"/>
        <v>0</v>
      </c>
    </row>
    <row r="463" spans="2:24" x14ac:dyDescent="0.2">
      <c r="B463" t="s">
        <v>898</v>
      </c>
      <c r="C463" t="s">
        <v>899</v>
      </c>
      <c r="E463" t="str">
        <f t="shared" si="86"/>
        <v>GlobalBoost</v>
      </c>
      <c r="F463">
        <v>0</v>
      </c>
      <c r="G463">
        <v>0</v>
      </c>
      <c r="H463">
        <f t="shared" si="87"/>
        <v>0</v>
      </c>
      <c r="I463">
        <f t="shared" si="88"/>
        <v>1</v>
      </c>
      <c r="J463">
        <v>0</v>
      </c>
      <c r="K463">
        <f t="shared" si="85"/>
        <v>0</v>
      </c>
      <c r="L463">
        <v>462</v>
      </c>
      <c r="M463">
        <v>1</v>
      </c>
      <c r="N463">
        <v>462</v>
      </c>
      <c r="O463">
        <v>1</v>
      </c>
      <c r="P463">
        <v>462</v>
      </c>
      <c r="Q463">
        <f t="shared" si="89"/>
        <v>0</v>
      </c>
      <c r="R463" t="b">
        <f t="shared" si="90"/>
        <v>0</v>
      </c>
      <c r="S463" t="b">
        <f t="shared" si="91"/>
        <v>0</v>
      </c>
      <c r="T463">
        <f t="shared" si="92"/>
        <v>1.0735930735930737</v>
      </c>
      <c r="U463">
        <f t="shared" si="93"/>
        <v>1.0735930735930737</v>
      </c>
      <c r="V463">
        <f t="shared" si="94"/>
        <v>6.6633369256613948</v>
      </c>
      <c r="W463" s="4" t="b">
        <f t="shared" si="95"/>
        <v>0</v>
      </c>
      <c r="X463" s="4" t="b">
        <f t="shared" si="96"/>
        <v>0</v>
      </c>
    </row>
    <row r="464" spans="2:24" x14ac:dyDescent="0.2">
      <c r="B464" t="s">
        <v>902</v>
      </c>
      <c r="C464" t="s">
        <v>903</v>
      </c>
      <c r="E464" t="str">
        <f t="shared" si="86"/>
        <v>BeaverCoin</v>
      </c>
      <c r="F464">
        <v>0</v>
      </c>
      <c r="G464">
        <v>0</v>
      </c>
      <c r="H464">
        <f t="shared" si="87"/>
        <v>0</v>
      </c>
      <c r="I464">
        <f t="shared" si="88"/>
        <v>1</v>
      </c>
      <c r="J464">
        <v>0</v>
      </c>
      <c r="K464">
        <f t="shared" si="85"/>
        <v>0</v>
      </c>
      <c r="L464">
        <v>463</v>
      </c>
      <c r="M464">
        <v>1</v>
      </c>
      <c r="N464">
        <v>463</v>
      </c>
      <c r="O464">
        <v>1</v>
      </c>
      <c r="P464">
        <v>463</v>
      </c>
      <c r="Q464">
        <f t="shared" si="89"/>
        <v>0</v>
      </c>
      <c r="R464" t="b">
        <f t="shared" si="90"/>
        <v>0</v>
      </c>
      <c r="S464" t="b">
        <f t="shared" si="91"/>
        <v>0</v>
      </c>
      <c r="T464">
        <f t="shared" si="92"/>
        <v>1.0712742980561556</v>
      </c>
      <c r="U464">
        <f t="shared" si="93"/>
        <v>1.0712742980561556</v>
      </c>
      <c r="V464">
        <f t="shared" si="94"/>
        <v>6.6489452692344804</v>
      </c>
      <c r="W464" s="4" t="b">
        <f t="shared" si="95"/>
        <v>0</v>
      </c>
      <c r="X464" s="4" t="b">
        <f t="shared" si="96"/>
        <v>0</v>
      </c>
    </row>
    <row r="465" spans="2:24" x14ac:dyDescent="0.2">
      <c r="B465" t="s">
        <v>904</v>
      </c>
      <c r="C465" t="s">
        <v>905</v>
      </c>
      <c r="E465" t="str">
        <f t="shared" si="86"/>
        <v>Darkpeer</v>
      </c>
      <c r="F465">
        <v>0</v>
      </c>
      <c r="G465">
        <v>0</v>
      </c>
      <c r="H465">
        <f t="shared" si="87"/>
        <v>0</v>
      </c>
      <c r="I465">
        <f t="shared" si="88"/>
        <v>1</v>
      </c>
      <c r="J465">
        <v>0</v>
      </c>
      <c r="K465">
        <f t="shared" si="85"/>
        <v>0</v>
      </c>
      <c r="L465">
        <v>464</v>
      </c>
      <c r="M465">
        <v>1</v>
      </c>
      <c r="N465">
        <v>464</v>
      </c>
      <c r="O465">
        <v>1</v>
      </c>
      <c r="P465">
        <v>464</v>
      </c>
      <c r="Q465">
        <f t="shared" si="89"/>
        <v>0</v>
      </c>
      <c r="R465" t="b">
        <f t="shared" si="90"/>
        <v>0</v>
      </c>
      <c r="S465" t="b">
        <f t="shared" si="91"/>
        <v>0</v>
      </c>
      <c r="T465">
        <f t="shared" si="92"/>
        <v>1.0689655172413794</v>
      </c>
      <c r="U465">
        <f t="shared" si="93"/>
        <v>1.0689655172413794</v>
      </c>
      <c r="V465">
        <f t="shared" si="94"/>
        <v>6.6346156458094061</v>
      </c>
      <c r="W465" s="4" t="b">
        <f t="shared" si="95"/>
        <v>0</v>
      </c>
      <c r="X465" s="4" t="b">
        <f t="shared" si="96"/>
        <v>0</v>
      </c>
    </row>
    <row r="466" spans="2:24" x14ac:dyDescent="0.2">
      <c r="B466" t="s">
        <v>906</v>
      </c>
      <c r="C466" t="s">
        <v>907</v>
      </c>
      <c r="E466" t="str">
        <f t="shared" si="86"/>
        <v>Lightcoin</v>
      </c>
      <c r="F466">
        <v>0</v>
      </c>
      <c r="G466">
        <v>0</v>
      </c>
      <c r="H466">
        <f t="shared" si="87"/>
        <v>0</v>
      </c>
      <c r="I466">
        <f t="shared" si="88"/>
        <v>1</v>
      </c>
      <c r="J466">
        <v>0</v>
      </c>
      <c r="K466">
        <f t="shared" si="85"/>
        <v>0</v>
      </c>
      <c r="L466">
        <v>465</v>
      </c>
      <c r="M466">
        <v>1</v>
      </c>
      <c r="N466">
        <v>465</v>
      </c>
      <c r="O466">
        <v>1</v>
      </c>
      <c r="P466">
        <v>465</v>
      </c>
      <c r="Q466">
        <f t="shared" si="89"/>
        <v>0</v>
      </c>
      <c r="R466" t="b">
        <f t="shared" si="90"/>
        <v>0</v>
      </c>
      <c r="S466" t="b">
        <f t="shared" si="91"/>
        <v>0</v>
      </c>
      <c r="T466">
        <f t="shared" si="92"/>
        <v>1.0666666666666667</v>
      </c>
      <c r="U466">
        <f t="shared" si="93"/>
        <v>1.0666666666666667</v>
      </c>
      <c r="V466">
        <f t="shared" si="94"/>
        <v>6.6203476551732559</v>
      </c>
      <c r="W466" s="4" t="b">
        <f t="shared" si="95"/>
        <v>0</v>
      </c>
      <c r="X466" s="4" t="b">
        <f t="shared" si="96"/>
        <v>0</v>
      </c>
    </row>
    <row r="467" spans="2:24" x14ac:dyDescent="0.2">
      <c r="B467" t="s">
        <v>908</v>
      </c>
      <c r="C467" t="s">
        <v>909</v>
      </c>
      <c r="E467" t="str">
        <f t="shared" si="86"/>
        <v>Donationcoin</v>
      </c>
      <c r="F467">
        <v>0</v>
      </c>
      <c r="G467">
        <v>0</v>
      </c>
      <c r="H467">
        <f t="shared" si="87"/>
        <v>0</v>
      </c>
      <c r="I467">
        <f t="shared" si="88"/>
        <v>1</v>
      </c>
      <c r="J467">
        <v>0</v>
      </c>
      <c r="K467">
        <f t="shared" ref="K467:K530" si="97">IF(C467=J467,1,0)</f>
        <v>0</v>
      </c>
      <c r="L467">
        <v>466</v>
      </c>
      <c r="M467">
        <v>1</v>
      </c>
      <c r="N467">
        <v>466</v>
      </c>
      <c r="O467">
        <v>1</v>
      </c>
      <c r="P467">
        <v>466</v>
      </c>
      <c r="Q467">
        <f t="shared" si="89"/>
        <v>0</v>
      </c>
      <c r="R467" t="b">
        <f t="shared" si="90"/>
        <v>0</v>
      </c>
      <c r="S467" t="b">
        <f t="shared" si="91"/>
        <v>0</v>
      </c>
      <c r="T467">
        <f t="shared" si="92"/>
        <v>1.0643776824034334</v>
      </c>
      <c r="U467">
        <f t="shared" si="93"/>
        <v>1.0643776824034334</v>
      </c>
      <c r="V467">
        <f t="shared" si="94"/>
        <v>6.6061409005484206</v>
      </c>
      <c r="W467" s="4" t="b">
        <f t="shared" si="95"/>
        <v>0</v>
      </c>
      <c r="X467" s="4" t="b">
        <f t="shared" si="96"/>
        <v>0</v>
      </c>
    </row>
    <row r="468" spans="2:24" x14ac:dyDescent="0.2">
      <c r="B468" t="s">
        <v>910</v>
      </c>
      <c r="C468" t="s">
        <v>911</v>
      </c>
      <c r="E468" t="str">
        <f t="shared" si="86"/>
        <v>[Deprecated] Denarius</v>
      </c>
      <c r="F468">
        <v>0</v>
      </c>
      <c r="G468">
        <v>0</v>
      </c>
      <c r="H468">
        <f t="shared" si="87"/>
        <v>0</v>
      </c>
      <c r="I468">
        <f t="shared" si="88"/>
        <v>1</v>
      </c>
      <c r="J468">
        <v>0</v>
      </c>
      <c r="K468">
        <f t="shared" si="97"/>
        <v>0</v>
      </c>
      <c r="L468">
        <v>467</v>
      </c>
      <c r="M468">
        <v>1</v>
      </c>
      <c r="N468">
        <v>467</v>
      </c>
      <c r="O468">
        <v>1</v>
      </c>
      <c r="P468">
        <v>467</v>
      </c>
      <c r="Q468">
        <f t="shared" si="89"/>
        <v>0</v>
      </c>
      <c r="R468" t="b">
        <f t="shared" si="90"/>
        <v>0</v>
      </c>
      <c r="S468" t="b">
        <f t="shared" si="91"/>
        <v>0</v>
      </c>
      <c r="T468">
        <f t="shared" si="92"/>
        <v>1.0620985010706638</v>
      </c>
      <c r="U468">
        <f t="shared" si="93"/>
        <v>1.0620985010706638</v>
      </c>
      <c r="V468">
        <f t="shared" si="94"/>
        <v>6.591994988555812</v>
      </c>
      <c r="W468" s="4" t="b">
        <f t="shared" si="95"/>
        <v>0</v>
      </c>
      <c r="X468" s="4" t="b">
        <f t="shared" si="96"/>
        <v>0</v>
      </c>
    </row>
    <row r="469" spans="2:24" x14ac:dyDescent="0.2">
      <c r="B469" t="s">
        <v>912</v>
      </c>
      <c r="C469" t="s">
        <v>913</v>
      </c>
      <c r="E469" t="str">
        <f t="shared" si="86"/>
        <v>WolfCoin</v>
      </c>
      <c r="F469">
        <v>0</v>
      </c>
      <c r="G469">
        <v>0</v>
      </c>
      <c r="H469">
        <f t="shared" si="87"/>
        <v>0</v>
      </c>
      <c r="I469">
        <f t="shared" si="88"/>
        <v>1</v>
      </c>
      <c r="J469">
        <v>0</v>
      </c>
      <c r="K469">
        <f t="shared" si="97"/>
        <v>0</v>
      </c>
      <c r="L469">
        <v>468</v>
      </c>
      <c r="M469">
        <v>1</v>
      </c>
      <c r="N469">
        <v>468</v>
      </c>
      <c r="O469">
        <v>1</v>
      </c>
      <c r="P469">
        <v>468</v>
      </c>
      <c r="Q469">
        <f t="shared" si="89"/>
        <v>0</v>
      </c>
      <c r="R469" t="b">
        <f t="shared" si="90"/>
        <v>0</v>
      </c>
      <c r="S469" t="b">
        <f t="shared" si="91"/>
        <v>0</v>
      </c>
      <c r="T469">
        <f t="shared" si="92"/>
        <v>1.0598290598290598</v>
      </c>
      <c r="U469">
        <f t="shared" si="93"/>
        <v>1.0598290598290598</v>
      </c>
      <c r="V469">
        <f t="shared" si="94"/>
        <v>6.5779095291785561</v>
      </c>
      <c r="W469" s="4" t="b">
        <f t="shared" si="95"/>
        <v>0</v>
      </c>
      <c r="X469" s="4" t="b">
        <f t="shared" si="96"/>
        <v>0</v>
      </c>
    </row>
    <row r="470" spans="2:24" x14ac:dyDescent="0.2">
      <c r="B470" t="s">
        <v>914</v>
      </c>
      <c r="C470">
        <v>66</v>
      </c>
      <c r="E470" t="str">
        <f t="shared" si="86"/>
        <v>66 Coin</v>
      </c>
      <c r="F470">
        <v>0</v>
      </c>
      <c r="G470">
        <v>0</v>
      </c>
      <c r="H470">
        <f t="shared" si="87"/>
        <v>0</v>
      </c>
      <c r="I470">
        <f t="shared" si="88"/>
        <v>1</v>
      </c>
      <c r="J470">
        <v>0</v>
      </c>
      <c r="K470">
        <f t="shared" si="97"/>
        <v>0</v>
      </c>
      <c r="L470">
        <v>469</v>
      </c>
      <c r="M470">
        <v>1</v>
      </c>
      <c r="N470">
        <v>469</v>
      </c>
      <c r="O470">
        <v>1</v>
      </c>
      <c r="P470">
        <v>469</v>
      </c>
      <c r="Q470">
        <f t="shared" si="89"/>
        <v>0</v>
      </c>
      <c r="R470" t="b">
        <f t="shared" si="90"/>
        <v>0</v>
      </c>
      <c r="S470" t="b">
        <f t="shared" si="91"/>
        <v>0</v>
      </c>
      <c r="T470">
        <f t="shared" si="92"/>
        <v>1.0575692963752665</v>
      </c>
      <c r="U470">
        <f t="shared" si="93"/>
        <v>1.0575692963752665</v>
      </c>
      <c r="V470">
        <f t="shared" si="94"/>
        <v>6.5638841357261501</v>
      </c>
      <c r="W470" s="4" t="b">
        <f t="shared" si="95"/>
        <v>0</v>
      </c>
      <c r="X470" s="4" t="b">
        <f t="shared" si="96"/>
        <v>0</v>
      </c>
    </row>
    <row r="471" spans="2:24" x14ac:dyDescent="0.2">
      <c r="B471" t="s">
        <v>919</v>
      </c>
      <c r="C471" t="s">
        <v>920</v>
      </c>
      <c r="E471" t="str">
        <f t="shared" si="86"/>
        <v>Extremecoin</v>
      </c>
      <c r="F471">
        <v>0</v>
      </c>
      <c r="G471">
        <v>0</v>
      </c>
      <c r="H471">
        <f t="shared" si="87"/>
        <v>0</v>
      </c>
      <c r="I471">
        <f t="shared" si="88"/>
        <v>1</v>
      </c>
      <c r="J471">
        <v>0</v>
      </c>
      <c r="K471">
        <f t="shared" si="97"/>
        <v>0</v>
      </c>
      <c r="L471">
        <v>470</v>
      </c>
      <c r="M471">
        <v>1</v>
      </c>
      <c r="N471">
        <v>470</v>
      </c>
      <c r="O471">
        <v>1</v>
      </c>
      <c r="P471">
        <v>470</v>
      </c>
      <c r="Q471">
        <f t="shared" si="89"/>
        <v>0</v>
      </c>
      <c r="R471" t="b">
        <f t="shared" si="90"/>
        <v>0</v>
      </c>
      <c r="S471" t="b">
        <f t="shared" si="91"/>
        <v>0</v>
      </c>
      <c r="T471">
        <f t="shared" si="92"/>
        <v>1.0553191489361702</v>
      </c>
      <c r="U471">
        <f t="shared" si="93"/>
        <v>1.0553191489361702</v>
      </c>
      <c r="V471">
        <f t="shared" si="94"/>
        <v>6.5499184247990723</v>
      </c>
      <c r="W471" s="4" t="b">
        <f t="shared" si="95"/>
        <v>0</v>
      </c>
      <c r="X471" s="4" t="b">
        <f t="shared" si="96"/>
        <v>0</v>
      </c>
    </row>
    <row r="472" spans="2:24" x14ac:dyDescent="0.2">
      <c r="B472" t="s">
        <v>921</v>
      </c>
      <c r="C472" t="s">
        <v>922</v>
      </c>
      <c r="E472" t="str">
        <f t="shared" si="86"/>
        <v>DarkSwift</v>
      </c>
      <c r="F472">
        <v>0</v>
      </c>
      <c r="G472">
        <v>0</v>
      </c>
      <c r="H472">
        <f t="shared" si="87"/>
        <v>0</v>
      </c>
      <c r="I472">
        <f t="shared" si="88"/>
        <v>1</v>
      </c>
      <c r="J472">
        <v>0</v>
      </c>
      <c r="K472">
        <f t="shared" si="97"/>
        <v>0</v>
      </c>
      <c r="L472">
        <v>471</v>
      </c>
      <c r="M472">
        <v>1</v>
      </c>
      <c r="N472">
        <v>471</v>
      </c>
      <c r="O472">
        <v>1</v>
      </c>
      <c r="P472">
        <v>471</v>
      </c>
      <c r="Q472">
        <f t="shared" si="89"/>
        <v>0</v>
      </c>
      <c r="R472" t="b">
        <f t="shared" si="90"/>
        <v>0</v>
      </c>
      <c r="S472" t="b">
        <f t="shared" si="91"/>
        <v>0</v>
      </c>
      <c r="T472">
        <f t="shared" si="92"/>
        <v>1.0530785562632696</v>
      </c>
      <c r="U472">
        <f t="shared" si="93"/>
        <v>1.0530785562632696</v>
      </c>
      <c r="V472">
        <f t="shared" si="94"/>
        <v>6.536012016253852</v>
      </c>
      <c r="W472" s="4" t="b">
        <f t="shared" si="95"/>
        <v>0</v>
      </c>
      <c r="X472" s="4" t="b">
        <f t="shared" si="96"/>
        <v>0</v>
      </c>
    </row>
    <row r="473" spans="2:24" x14ac:dyDescent="0.2">
      <c r="B473" t="s">
        <v>923</v>
      </c>
      <c r="C473" t="s">
        <v>924</v>
      </c>
      <c r="E473" t="str">
        <f t="shared" si="86"/>
        <v>Latium old</v>
      </c>
      <c r="F473">
        <v>0</v>
      </c>
      <c r="G473">
        <v>0</v>
      </c>
      <c r="H473">
        <f t="shared" si="87"/>
        <v>0</v>
      </c>
      <c r="I473">
        <f t="shared" si="88"/>
        <v>1</v>
      </c>
      <c r="J473">
        <v>0</v>
      </c>
      <c r="K473">
        <f t="shared" si="97"/>
        <v>0</v>
      </c>
      <c r="L473">
        <v>472</v>
      </c>
      <c r="M473">
        <v>1</v>
      </c>
      <c r="N473">
        <v>472</v>
      </c>
      <c r="O473">
        <v>1</v>
      </c>
      <c r="P473">
        <v>472</v>
      </c>
      <c r="Q473">
        <f t="shared" si="89"/>
        <v>0</v>
      </c>
      <c r="R473" t="b">
        <f t="shared" si="90"/>
        <v>0</v>
      </c>
      <c r="S473" t="b">
        <f t="shared" si="91"/>
        <v>0</v>
      </c>
      <c r="T473">
        <f t="shared" si="92"/>
        <v>1.0508474576271185</v>
      </c>
      <c r="U473">
        <f t="shared" si="93"/>
        <v>1.0508474576271185</v>
      </c>
      <c r="V473">
        <f t="shared" si="94"/>
        <v>6.5221645331685671</v>
      </c>
      <c r="W473" s="4" t="b">
        <f t="shared" si="95"/>
        <v>0</v>
      </c>
      <c r="X473" s="4" t="b">
        <f t="shared" si="96"/>
        <v>0</v>
      </c>
    </row>
    <row r="474" spans="2:24" x14ac:dyDescent="0.2">
      <c r="B474" t="s">
        <v>925</v>
      </c>
      <c r="C474" t="s">
        <v>926</v>
      </c>
      <c r="E474" t="str">
        <f t="shared" si="86"/>
        <v>CraftCoin</v>
      </c>
      <c r="F474">
        <v>0</v>
      </c>
      <c r="G474">
        <v>0</v>
      </c>
      <c r="H474">
        <f t="shared" si="87"/>
        <v>0</v>
      </c>
      <c r="I474">
        <f t="shared" si="88"/>
        <v>1</v>
      </c>
      <c r="J474">
        <v>0</v>
      </c>
      <c r="K474">
        <f t="shared" si="97"/>
        <v>0</v>
      </c>
      <c r="L474">
        <v>473</v>
      </c>
      <c r="M474">
        <v>1</v>
      </c>
      <c r="N474">
        <v>473</v>
      </c>
      <c r="O474">
        <v>1</v>
      </c>
      <c r="P474">
        <v>473</v>
      </c>
      <c r="Q474">
        <f t="shared" si="89"/>
        <v>0</v>
      </c>
      <c r="R474" t="b">
        <f t="shared" si="90"/>
        <v>0</v>
      </c>
      <c r="S474" t="b">
        <f t="shared" si="91"/>
        <v>0</v>
      </c>
      <c r="T474">
        <f t="shared" si="92"/>
        <v>1.0486257928118394</v>
      </c>
      <c r="U474">
        <f t="shared" si="93"/>
        <v>1.0486257928118394</v>
      </c>
      <c r="V474">
        <f t="shared" si="94"/>
        <v>6.5083756018088046</v>
      </c>
      <c r="W474" s="4" t="b">
        <f t="shared" si="95"/>
        <v>0</v>
      </c>
      <c r="X474" s="4" t="b">
        <f t="shared" si="96"/>
        <v>0</v>
      </c>
    </row>
    <row r="475" spans="2:24" x14ac:dyDescent="0.2">
      <c r="B475" t="s">
        <v>928</v>
      </c>
      <c r="C475" t="s">
        <v>929</v>
      </c>
      <c r="E475" t="str">
        <f t="shared" si="86"/>
        <v>Joincoin</v>
      </c>
      <c r="F475">
        <v>0</v>
      </c>
      <c r="G475">
        <v>0</v>
      </c>
      <c r="H475">
        <f t="shared" si="87"/>
        <v>0</v>
      </c>
      <c r="I475">
        <f t="shared" si="88"/>
        <v>1</v>
      </c>
      <c r="J475">
        <v>0</v>
      </c>
      <c r="K475">
        <f t="shared" si="97"/>
        <v>0</v>
      </c>
      <c r="L475">
        <v>474</v>
      </c>
      <c r="M475">
        <v>1</v>
      </c>
      <c r="N475">
        <v>474</v>
      </c>
      <c r="O475">
        <v>1</v>
      </c>
      <c r="P475">
        <v>474</v>
      </c>
      <c r="Q475">
        <f t="shared" si="89"/>
        <v>0</v>
      </c>
      <c r="R475" t="b">
        <f t="shared" si="90"/>
        <v>0</v>
      </c>
      <c r="S475" t="b">
        <f t="shared" si="91"/>
        <v>0</v>
      </c>
      <c r="T475">
        <f t="shared" si="92"/>
        <v>1.0464135021097045</v>
      </c>
      <c r="U475">
        <f t="shared" si="93"/>
        <v>1.0464135021097045</v>
      </c>
      <c r="V475">
        <f t="shared" si="94"/>
        <v>6.4946448515940167</v>
      </c>
      <c r="W475" s="4" t="b">
        <f t="shared" si="95"/>
        <v>0</v>
      </c>
      <c r="X475" s="4" t="b">
        <f t="shared" si="96"/>
        <v>0</v>
      </c>
    </row>
    <row r="476" spans="2:24" x14ac:dyDescent="0.2">
      <c r="B476" t="s">
        <v>930</v>
      </c>
      <c r="C476" t="s">
        <v>931</v>
      </c>
      <c r="E476" t="str">
        <f t="shared" si="86"/>
        <v>vTorrent</v>
      </c>
      <c r="F476">
        <v>0</v>
      </c>
      <c r="G476">
        <v>0</v>
      </c>
      <c r="H476">
        <f t="shared" si="87"/>
        <v>0</v>
      </c>
      <c r="I476">
        <f t="shared" si="88"/>
        <v>1</v>
      </c>
      <c r="J476">
        <v>0</v>
      </c>
      <c r="K476">
        <f t="shared" si="97"/>
        <v>0</v>
      </c>
      <c r="L476">
        <v>475</v>
      </c>
      <c r="M476">
        <v>1</v>
      </c>
      <c r="N476">
        <v>475</v>
      </c>
      <c r="O476">
        <v>1</v>
      </c>
      <c r="P476">
        <v>475</v>
      </c>
      <c r="Q476">
        <f t="shared" si="89"/>
        <v>0</v>
      </c>
      <c r="R476" t="b">
        <f t="shared" si="90"/>
        <v>0</v>
      </c>
      <c r="S476" t="b">
        <f t="shared" si="91"/>
        <v>0</v>
      </c>
      <c r="T476">
        <f t="shared" si="92"/>
        <v>1.0442105263157895</v>
      </c>
      <c r="U476">
        <f t="shared" si="93"/>
        <v>1.0442105263157895</v>
      </c>
      <c r="V476">
        <f t="shared" si="94"/>
        <v>6.4809719150643454</v>
      </c>
      <c r="W476" s="4" t="b">
        <f t="shared" si="95"/>
        <v>0</v>
      </c>
      <c r="X476" s="4" t="b">
        <f t="shared" si="96"/>
        <v>0</v>
      </c>
    </row>
    <row r="477" spans="2:24" x14ac:dyDescent="0.2">
      <c r="B477" t="s">
        <v>932</v>
      </c>
      <c r="C477" t="s">
        <v>933</v>
      </c>
      <c r="E477" t="str">
        <f t="shared" si="86"/>
        <v>Coinworkscoin</v>
      </c>
      <c r="F477">
        <v>0</v>
      </c>
      <c r="G477">
        <v>0</v>
      </c>
      <c r="H477">
        <f t="shared" si="87"/>
        <v>0</v>
      </c>
      <c r="I477">
        <f t="shared" si="88"/>
        <v>1</v>
      </c>
      <c r="J477">
        <v>0</v>
      </c>
      <c r="K477">
        <f t="shared" si="97"/>
        <v>0</v>
      </c>
      <c r="L477">
        <v>476</v>
      </c>
      <c r="M477">
        <v>1</v>
      </c>
      <c r="N477">
        <v>476</v>
      </c>
      <c r="O477">
        <v>1</v>
      </c>
      <c r="P477">
        <v>476</v>
      </c>
      <c r="Q477">
        <f t="shared" si="89"/>
        <v>0</v>
      </c>
      <c r="R477" t="b">
        <f t="shared" si="90"/>
        <v>0</v>
      </c>
      <c r="S477" t="b">
        <f t="shared" si="91"/>
        <v>0</v>
      </c>
      <c r="T477">
        <f t="shared" si="92"/>
        <v>1.0420168067226889</v>
      </c>
      <c r="U477">
        <f t="shared" si="93"/>
        <v>1.0420168067226889</v>
      </c>
      <c r="V477">
        <f t="shared" si="94"/>
        <v>6.4673564278478235</v>
      </c>
      <c r="W477" s="4" t="b">
        <f t="shared" si="95"/>
        <v>0</v>
      </c>
      <c r="X477" s="4" t="b">
        <f t="shared" si="96"/>
        <v>0</v>
      </c>
    </row>
    <row r="478" spans="2:24" x14ac:dyDescent="0.2">
      <c r="B478" t="s">
        <v>934</v>
      </c>
      <c r="C478">
        <v>2015</v>
      </c>
      <c r="E478" t="str">
        <f t="shared" si="86"/>
        <v>Twenty15</v>
      </c>
      <c r="F478">
        <v>0</v>
      </c>
      <c r="G478">
        <v>0</v>
      </c>
      <c r="H478">
        <f t="shared" si="87"/>
        <v>0</v>
      </c>
      <c r="I478">
        <f t="shared" si="88"/>
        <v>1</v>
      </c>
      <c r="J478">
        <v>0</v>
      </c>
      <c r="K478">
        <f t="shared" si="97"/>
        <v>0</v>
      </c>
      <c r="L478">
        <v>477</v>
      </c>
      <c r="M478">
        <v>1</v>
      </c>
      <c r="N478">
        <v>477</v>
      </c>
      <c r="O478">
        <v>1</v>
      </c>
      <c r="P478">
        <v>477</v>
      </c>
      <c r="Q478">
        <f t="shared" si="89"/>
        <v>0</v>
      </c>
      <c r="R478" t="b">
        <f t="shared" si="90"/>
        <v>0</v>
      </c>
      <c r="S478" t="b">
        <f t="shared" si="91"/>
        <v>0</v>
      </c>
      <c r="T478">
        <f t="shared" si="92"/>
        <v>1.0398322851153039</v>
      </c>
      <c r="U478">
        <f t="shared" si="93"/>
        <v>1.0398322851153039</v>
      </c>
      <c r="V478">
        <f t="shared" si="94"/>
        <v>6.4537980286280163</v>
      </c>
      <c r="W478" s="4" t="b">
        <f t="shared" si="95"/>
        <v>0</v>
      </c>
      <c r="X478" s="4" t="b">
        <f t="shared" si="96"/>
        <v>0</v>
      </c>
    </row>
    <row r="479" spans="2:24" x14ac:dyDescent="0.2">
      <c r="B479" t="s">
        <v>935</v>
      </c>
      <c r="C479" t="s">
        <v>936</v>
      </c>
      <c r="E479" t="str">
        <f t="shared" si="86"/>
        <v>CHNCoin</v>
      </c>
      <c r="F479">
        <v>0</v>
      </c>
      <c r="G479">
        <v>0</v>
      </c>
      <c r="H479">
        <f t="shared" si="87"/>
        <v>0</v>
      </c>
      <c r="I479">
        <f t="shared" si="88"/>
        <v>1</v>
      </c>
      <c r="J479">
        <v>0</v>
      </c>
      <c r="K479">
        <f t="shared" si="97"/>
        <v>0</v>
      </c>
      <c r="L479">
        <v>478</v>
      </c>
      <c r="M479">
        <v>1</v>
      </c>
      <c r="N479">
        <v>478</v>
      </c>
      <c r="O479">
        <v>1</v>
      </c>
      <c r="P479">
        <v>478</v>
      </c>
      <c r="Q479">
        <f t="shared" si="89"/>
        <v>0</v>
      </c>
      <c r="R479" t="b">
        <f t="shared" si="90"/>
        <v>0</v>
      </c>
      <c r="S479" t="b">
        <f t="shared" si="91"/>
        <v>0</v>
      </c>
      <c r="T479">
        <f t="shared" si="92"/>
        <v>1.0376569037656904</v>
      </c>
      <c r="U479">
        <f t="shared" si="93"/>
        <v>1.0376569037656904</v>
      </c>
      <c r="V479">
        <f t="shared" si="94"/>
        <v>6.4402963591120592</v>
      </c>
      <c r="W479" s="4" t="b">
        <f t="shared" si="95"/>
        <v>0</v>
      </c>
      <c r="X479" s="4" t="b">
        <f t="shared" si="96"/>
        <v>0</v>
      </c>
    </row>
    <row r="480" spans="2:24" x14ac:dyDescent="0.2">
      <c r="B480" t="s">
        <v>939</v>
      </c>
      <c r="C480" t="s">
        <v>940</v>
      </c>
      <c r="E480" t="str">
        <f t="shared" si="86"/>
        <v>Aegis</v>
      </c>
      <c r="F480">
        <v>0</v>
      </c>
      <c r="G480">
        <v>0</v>
      </c>
      <c r="H480">
        <f t="shared" si="87"/>
        <v>0</v>
      </c>
      <c r="I480">
        <f t="shared" si="88"/>
        <v>1</v>
      </c>
      <c r="J480">
        <v>0</v>
      </c>
      <c r="K480">
        <f t="shared" si="97"/>
        <v>0</v>
      </c>
      <c r="L480">
        <v>479</v>
      </c>
      <c r="M480">
        <v>1</v>
      </c>
      <c r="N480">
        <v>479</v>
      </c>
      <c r="O480">
        <v>1</v>
      </c>
      <c r="P480">
        <v>479</v>
      </c>
      <c r="Q480">
        <f t="shared" si="89"/>
        <v>0</v>
      </c>
      <c r="R480" t="b">
        <f t="shared" si="90"/>
        <v>0</v>
      </c>
      <c r="S480" t="b">
        <f t="shared" si="91"/>
        <v>0</v>
      </c>
      <c r="T480">
        <f t="shared" si="92"/>
        <v>1.0354906054279749</v>
      </c>
      <c r="U480">
        <f t="shared" si="93"/>
        <v>1.0354906054279749</v>
      </c>
      <c r="V480">
        <f t="shared" si="94"/>
        <v>6.4268510639990897</v>
      </c>
      <c r="W480" s="4" t="b">
        <f t="shared" si="95"/>
        <v>0</v>
      </c>
      <c r="X480" s="4" t="b">
        <f t="shared" si="96"/>
        <v>0</v>
      </c>
    </row>
    <row r="481" spans="2:24" x14ac:dyDescent="0.2">
      <c r="B481" t="s">
        <v>941</v>
      </c>
      <c r="C481" t="s">
        <v>942</v>
      </c>
      <c r="E481" t="str">
        <f t="shared" si="86"/>
        <v>Tigercoin</v>
      </c>
      <c r="F481">
        <v>0</v>
      </c>
      <c r="G481">
        <v>0</v>
      </c>
      <c r="H481">
        <f t="shared" si="87"/>
        <v>0</v>
      </c>
      <c r="I481">
        <f t="shared" si="88"/>
        <v>1</v>
      </c>
      <c r="J481">
        <v>0</v>
      </c>
      <c r="K481">
        <f t="shared" si="97"/>
        <v>0</v>
      </c>
      <c r="L481">
        <v>480</v>
      </c>
      <c r="M481">
        <v>1</v>
      </c>
      <c r="N481">
        <v>480</v>
      </c>
      <c r="O481">
        <v>1</v>
      </c>
      <c r="P481">
        <v>480</v>
      </c>
      <c r="Q481">
        <f t="shared" si="89"/>
        <v>0</v>
      </c>
      <c r="R481" t="b">
        <f t="shared" si="90"/>
        <v>0</v>
      </c>
      <c r="S481" t="b">
        <f t="shared" si="91"/>
        <v>0</v>
      </c>
      <c r="T481">
        <f t="shared" si="92"/>
        <v>1.0333333333333332</v>
      </c>
      <c r="U481">
        <f t="shared" si="93"/>
        <v>1.0333333333333332</v>
      </c>
      <c r="V481">
        <f t="shared" si="94"/>
        <v>6.413461790949091</v>
      </c>
      <c r="W481" s="4" t="b">
        <f t="shared" si="95"/>
        <v>0</v>
      </c>
      <c r="X481" s="4" t="b">
        <f t="shared" si="96"/>
        <v>0</v>
      </c>
    </row>
    <row r="482" spans="2:24" x14ac:dyDescent="0.2">
      <c r="B482" t="s">
        <v>943</v>
      </c>
      <c r="C482" t="s">
        <v>944</v>
      </c>
      <c r="E482" t="str">
        <f t="shared" si="86"/>
        <v>DarkToken</v>
      </c>
      <c r="F482">
        <v>0</v>
      </c>
      <c r="G482">
        <v>0</v>
      </c>
      <c r="H482">
        <f t="shared" si="87"/>
        <v>0</v>
      </c>
      <c r="I482">
        <f t="shared" si="88"/>
        <v>1</v>
      </c>
      <c r="J482">
        <v>0</v>
      </c>
      <c r="K482">
        <f t="shared" si="97"/>
        <v>0</v>
      </c>
      <c r="L482">
        <v>481</v>
      </c>
      <c r="M482">
        <v>1</v>
      </c>
      <c r="N482">
        <v>481</v>
      </c>
      <c r="O482">
        <v>1</v>
      </c>
      <c r="P482">
        <v>481</v>
      </c>
      <c r="Q482">
        <f t="shared" si="89"/>
        <v>0</v>
      </c>
      <c r="R482" t="b">
        <f t="shared" si="90"/>
        <v>0</v>
      </c>
      <c r="S482" t="b">
        <f t="shared" si="91"/>
        <v>0</v>
      </c>
      <c r="T482">
        <f t="shared" si="92"/>
        <v>1.0311850311850312</v>
      </c>
      <c r="U482">
        <f t="shared" si="93"/>
        <v>1.0311850311850312</v>
      </c>
      <c r="V482">
        <f t="shared" si="94"/>
        <v>6.4001281905521088</v>
      </c>
      <c r="W482" s="4" t="b">
        <f t="shared" si="95"/>
        <v>0</v>
      </c>
      <c r="X482" s="4" t="b">
        <f t="shared" si="96"/>
        <v>0</v>
      </c>
    </row>
    <row r="483" spans="2:24" x14ac:dyDescent="0.2">
      <c r="B483" t="s">
        <v>945</v>
      </c>
      <c r="C483" t="s">
        <v>946</v>
      </c>
      <c r="E483" t="str">
        <f t="shared" si="86"/>
        <v>EZCoin</v>
      </c>
      <c r="F483">
        <v>0</v>
      </c>
      <c r="G483">
        <v>0</v>
      </c>
      <c r="H483">
        <f t="shared" si="87"/>
        <v>0</v>
      </c>
      <c r="I483">
        <f t="shared" si="88"/>
        <v>1</v>
      </c>
      <c r="J483">
        <v>0</v>
      </c>
      <c r="K483">
        <f t="shared" si="97"/>
        <v>0</v>
      </c>
      <c r="L483">
        <v>482</v>
      </c>
      <c r="M483">
        <v>1</v>
      </c>
      <c r="N483">
        <v>482</v>
      </c>
      <c r="O483">
        <v>1</v>
      </c>
      <c r="P483">
        <v>482</v>
      </c>
      <c r="Q483">
        <f t="shared" si="89"/>
        <v>0</v>
      </c>
      <c r="R483" t="b">
        <f t="shared" si="90"/>
        <v>0</v>
      </c>
      <c r="S483" t="b">
        <f t="shared" si="91"/>
        <v>0</v>
      </c>
      <c r="T483">
        <f t="shared" si="92"/>
        <v>1.0290456431535269</v>
      </c>
      <c r="U483">
        <f t="shared" si="93"/>
        <v>1.0290456431535269</v>
      </c>
      <c r="V483">
        <f t="shared" si="94"/>
        <v>6.3868499162978507</v>
      </c>
      <c r="W483" s="4" t="b">
        <f t="shared" si="95"/>
        <v>0</v>
      </c>
      <c r="X483" s="4" t="b">
        <f t="shared" si="96"/>
        <v>0</v>
      </c>
    </row>
    <row r="484" spans="2:24" x14ac:dyDescent="0.2">
      <c r="B484" t="s">
        <v>947</v>
      </c>
      <c r="C484" t="s">
        <v>948</v>
      </c>
      <c r="E484" t="str">
        <f t="shared" si="86"/>
        <v>AmericanCoin</v>
      </c>
      <c r="F484">
        <v>0</v>
      </c>
      <c r="G484">
        <v>0</v>
      </c>
      <c r="H484">
        <f t="shared" si="87"/>
        <v>0</v>
      </c>
      <c r="I484">
        <f t="shared" si="88"/>
        <v>1</v>
      </c>
      <c r="J484">
        <v>0</v>
      </c>
      <c r="K484">
        <f t="shared" si="97"/>
        <v>0</v>
      </c>
      <c r="L484">
        <v>483</v>
      </c>
      <c r="M484">
        <v>1</v>
      </c>
      <c r="N484">
        <v>483</v>
      </c>
      <c r="O484">
        <v>1</v>
      </c>
      <c r="P484">
        <v>483</v>
      </c>
      <c r="Q484">
        <f t="shared" si="89"/>
        <v>0</v>
      </c>
      <c r="R484" t="b">
        <f t="shared" si="90"/>
        <v>0</v>
      </c>
      <c r="S484" t="b">
        <f t="shared" si="91"/>
        <v>0</v>
      </c>
      <c r="T484">
        <f t="shared" si="92"/>
        <v>1.0269151138716357</v>
      </c>
      <c r="U484">
        <f t="shared" si="93"/>
        <v>1.0269151138716357</v>
      </c>
      <c r="V484">
        <f t="shared" si="94"/>
        <v>6.3736266245456825</v>
      </c>
      <c r="W484" s="4" t="b">
        <f t="shared" si="95"/>
        <v>0</v>
      </c>
      <c r="X484" s="4" t="b">
        <f t="shared" si="96"/>
        <v>0</v>
      </c>
    </row>
    <row r="485" spans="2:24" x14ac:dyDescent="0.2">
      <c r="B485" t="s">
        <v>949</v>
      </c>
      <c r="C485" t="s">
        <v>950</v>
      </c>
      <c r="E485" t="str">
        <f t="shared" si="86"/>
        <v>NanoToken</v>
      </c>
      <c r="F485">
        <v>0</v>
      </c>
      <c r="G485">
        <v>0</v>
      </c>
      <c r="H485">
        <f t="shared" si="87"/>
        <v>0</v>
      </c>
      <c r="I485">
        <f t="shared" si="88"/>
        <v>1</v>
      </c>
      <c r="J485">
        <v>0</v>
      </c>
      <c r="K485">
        <f t="shared" si="97"/>
        <v>0</v>
      </c>
      <c r="L485">
        <v>484</v>
      </c>
      <c r="M485">
        <v>1</v>
      </c>
      <c r="N485">
        <v>484</v>
      </c>
      <c r="O485">
        <v>1</v>
      </c>
      <c r="P485">
        <v>484</v>
      </c>
      <c r="Q485">
        <f t="shared" si="89"/>
        <v>0</v>
      </c>
      <c r="R485" t="b">
        <f t="shared" si="90"/>
        <v>0</v>
      </c>
      <c r="S485" t="b">
        <f t="shared" si="91"/>
        <v>0</v>
      </c>
      <c r="T485">
        <f t="shared" si="92"/>
        <v>1.024793388429752</v>
      </c>
      <c r="U485">
        <f t="shared" si="93"/>
        <v>1.024793388429752</v>
      </c>
      <c r="V485">
        <f t="shared" si="94"/>
        <v>6.3604579744949667</v>
      </c>
      <c r="W485" s="4" t="b">
        <f t="shared" si="95"/>
        <v>0</v>
      </c>
      <c r="X485" s="4" t="b">
        <f t="shared" si="96"/>
        <v>0</v>
      </c>
    </row>
    <row r="486" spans="2:24" x14ac:dyDescent="0.2">
      <c r="B486" t="s">
        <v>951</v>
      </c>
      <c r="C486" t="s">
        <v>952</v>
      </c>
      <c r="E486" t="str">
        <f t="shared" si="86"/>
        <v>AlphaCoin</v>
      </c>
      <c r="F486">
        <v>0</v>
      </c>
      <c r="G486">
        <v>0</v>
      </c>
      <c r="H486">
        <f t="shared" si="87"/>
        <v>0</v>
      </c>
      <c r="I486">
        <f t="shared" si="88"/>
        <v>1</v>
      </c>
      <c r="J486">
        <v>0</v>
      </c>
      <c r="K486">
        <f t="shared" si="97"/>
        <v>0</v>
      </c>
      <c r="L486">
        <v>485</v>
      </c>
      <c r="M486">
        <v>1</v>
      </c>
      <c r="N486">
        <v>485</v>
      </c>
      <c r="O486">
        <v>1</v>
      </c>
      <c r="P486">
        <v>485</v>
      </c>
      <c r="Q486">
        <f t="shared" si="89"/>
        <v>0</v>
      </c>
      <c r="R486" t="b">
        <f t="shared" si="90"/>
        <v>0</v>
      </c>
      <c r="S486" t="b">
        <f t="shared" si="91"/>
        <v>0</v>
      </c>
      <c r="T486">
        <f t="shared" si="92"/>
        <v>1.0226804123711342</v>
      </c>
      <c r="U486">
        <f t="shared" si="93"/>
        <v>1.0226804123711342</v>
      </c>
      <c r="V486">
        <f t="shared" si="94"/>
        <v>6.3473436281558033</v>
      </c>
      <c r="W486" s="4" t="b">
        <f t="shared" si="95"/>
        <v>0</v>
      </c>
      <c r="X486" s="4" t="b">
        <f t="shared" si="96"/>
        <v>0</v>
      </c>
    </row>
    <row r="487" spans="2:24" x14ac:dyDescent="0.2">
      <c r="B487" t="s">
        <v>953</v>
      </c>
      <c r="C487" t="s">
        <v>954</v>
      </c>
      <c r="E487" t="str">
        <f t="shared" si="86"/>
        <v>SSVCoin</v>
      </c>
      <c r="F487">
        <v>0</v>
      </c>
      <c r="G487">
        <v>0</v>
      </c>
      <c r="H487">
        <f t="shared" si="87"/>
        <v>0</v>
      </c>
      <c r="I487">
        <f t="shared" si="88"/>
        <v>1</v>
      </c>
      <c r="J487">
        <v>0</v>
      </c>
      <c r="K487">
        <f t="shared" si="97"/>
        <v>0</v>
      </c>
      <c r="L487">
        <v>486</v>
      </c>
      <c r="M487">
        <v>1</v>
      </c>
      <c r="N487">
        <v>486</v>
      </c>
      <c r="O487">
        <v>1</v>
      </c>
      <c r="P487">
        <v>486</v>
      </c>
      <c r="Q487">
        <f t="shared" si="89"/>
        <v>0</v>
      </c>
      <c r="R487" t="b">
        <f t="shared" si="90"/>
        <v>0</v>
      </c>
      <c r="S487" t="b">
        <f t="shared" si="91"/>
        <v>0</v>
      </c>
      <c r="T487">
        <f t="shared" si="92"/>
        <v>1.0205761316872428</v>
      </c>
      <c r="U487">
        <f t="shared" si="93"/>
        <v>1.0205761316872428</v>
      </c>
      <c r="V487">
        <f t="shared" si="94"/>
        <v>6.334283250320091</v>
      </c>
      <c r="W487" s="4" t="b">
        <f t="shared" si="95"/>
        <v>0</v>
      </c>
      <c r="X487" s="4" t="b">
        <f t="shared" si="96"/>
        <v>0</v>
      </c>
    </row>
    <row r="488" spans="2:24" x14ac:dyDescent="0.2">
      <c r="B488" t="s">
        <v>955</v>
      </c>
      <c r="C488" t="s">
        <v>956</v>
      </c>
      <c r="E488" t="str">
        <f t="shared" si="86"/>
        <v>Skeincoin</v>
      </c>
      <c r="F488">
        <v>0</v>
      </c>
      <c r="G488">
        <v>0</v>
      </c>
      <c r="H488">
        <f t="shared" si="87"/>
        <v>0</v>
      </c>
      <c r="I488">
        <f t="shared" si="88"/>
        <v>1</v>
      </c>
      <c r="J488">
        <v>0</v>
      </c>
      <c r="K488">
        <f t="shared" si="97"/>
        <v>0</v>
      </c>
      <c r="L488">
        <v>487</v>
      </c>
      <c r="M488">
        <v>1</v>
      </c>
      <c r="N488">
        <v>487</v>
      </c>
      <c r="O488">
        <v>1</v>
      </c>
      <c r="P488">
        <v>487</v>
      </c>
      <c r="Q488">
        <f t="shared" si="89"/>
        <v>0</v>
      </c>
      <c r="R488" t="b">
        <f t="shared" si="90"/>
        <v>0</v>
      </c>
      <c r="S488" t="b">
        <f t="shared" si="91"/>
        <v>0</v>
      </c>
      <c r="T488">
        <f t="shared" si="92"/>
        <v>1.0184804928131417</v>
      </c>
      <c r="U488">
        <f t="shared" si="93"/>
        <v>1.0184804928131417</v>
      </c>
      <c r="V488">
        <f t="shared" si="94"/>
        <v>6.3212765085329856</v>
      </c>
      <c r="W488" s="4" t="b">
        <f t="shared" si="95"/>
        <v>0</v>
      </c>
      <c r="X488" s="4" t="b">
        <f t="shared" si="96"/>
        <v>0</v>
      </c>
    </row>
    <row r="489" spans="2:24" x14ac:dyDescent="0.2">
      <c r="B489" t="s">
        <v>957</v>
      </c>
      <c r="C489" t="s">
        <v>958</v>
      </c>
      <c r="E489" t="str">
        <f t="shared" si="86"/>
        <v>Coin(O)</v>
      </c>
      <c r="F489">
        <v>0</v>
      </c>
      <c r="G489">
        <v>0</v>
      </c>
      <c r="H489">
        <f t="shared" si="87"/>
        <v>0</v>
      </c>
      <c r="I489">
        <f t="shared" si="88"/>
        <v>1</v>
      </c>
      <c r="J489">
        <v>0</v>
      </c>
      <c r="K489">
        <f t="shared" si="97"/>
        <v>0</v>
      </c>
      <c r="L489">
        <v>488</v>
      </c>
      <c r="M489">
        <v>1</v>
      </c>
      <c r="N489">
        <v>488</v>
      </c>
      <c r="O489">
        <v>1</v>
      </c>
      <c r="P489">
        <v>488</v>
      </c>
      <c r="Q489">
        <f t="shared" si="89"/>
        <v>0</v>
      </c>
      <c r="R489" t="b">
        <f t="shared" si="90"/>
        <v>0</v>
      </c>
      <c r="S489" t="b">
        <f t="shared" si="91"/>
        <v>0</v>
      </c>
      <c r="T489">
        <f t="shared" si="92"/>
        <v>1.0163934426229508</v>
      </c>
      <c r="U489">
        <f t="shared" si="93"/>
        <v>1.0163934426229508</v>
      </c>
      <c r="V489">
        <f t="shared" si="94"/>
        <v>6.3083230730646811</v>
      </c>
      <c r="W489" s="4" t="b">
        <f t="shared" si="95"/>
        <v>0</v>
      </c>
      <c r="X489" s="4" t="b">
        <f t="shared" si="96"/>
        <v>0</v>
      </c>
    </row>
    <row r="490" spans="2:24" x14ac:dyDescent="0.2">
      <c r="B490" t="s">
        <v>959</v>
      </c>
      <c r="C490" t="s">
        <v>960</v>
      </c>
      <c r="E490" t="str">
        <f t="shared" si="86"/>
        <v>SecurityCoin</v>
      </c>
      <c r="F490">
        <v>0</v>
      </c>
      <c r="G490">
        <v>0</v>
      </c>
      <c r="H490">
        <f t="shared" si="87"/>
        <v>0</v>
      </c>
      <c r="I490">
        <f t="shared" si="88"/>
        <v>1</v>
      </c>
      <c r="J490">
        <v>0</v>
      </c>
      <c r="K490">
        <f t="shared" si="97"/>
        <v>0</v>
      </c>
      <c r="L490">
        <v>489</v>
      </c>
      <c r="M490">
        <v>1</v>
      </c>
      <c r="N490">
        <v>489</v>
      </c>
      <c r="O490">
        <v>1</v>
      </c>
      <c r="P490">
        <v>489</v>
      </c>
      <c r="Q490">
        <f t="shared" si="89"/>
        <v>0</v>
      </c>
      <c r="R490" t="b">
        <f t="shared" si="90"/>
        <v>0</v>
      </c>
      <c r="S490" t="b">
        <f t="shared" si="91"/>
        <v>0</v>
      </c>
      <c r="T490">
        <f t="shared" si="92"/>
        <v>1.0143149284253579</v>
      </c>
      <c r="U490">
        <f t="shared" si="93"/>
        <v>1.0143149284253579</v>
      </c>
      <c r="V490">
        <f t="shared" si="94"/>
        <v>6.2954226168825445</v>
      </c>
      <c r="W490" s="4" t="b">
        <f t="shared" si="95"/>
        <v>0</v>
      </c>
      <c r="X490" s="4" t="b">
        <f t="shared" si="96"/>
        <v>0</v>
      </c>
    </row>
    <row r="491" spans="2:24" x14ac:dyDescent="0.2">
      <c r="B491" t="s">
        <v>961</v>
      </c>
      <c r="C491" t="s">
        <v>962</v>
      </c>
      <c r="E491" t="str">
        <f t="shared" si="86"/>
        <v>Bitmiles</v>
      </c>
      <c r="F491">
        <v>0</v>
      </c>
      <c r="G491">
        <v>0</v>
      </c>
      <c r="H491">
        <f t="shared" si="87"/>
        <v>0</v>
      </c>
      <c r="I491">
        <f t="shared" si="88"/>
        <v>1</v>
      </c>
      <c r="J491">
        <v>0</v>
      </c>
      <c r="K491">
        <f t="shared" si="97"/>
        <v>0</v>
      </c>
      <c r="L491">
        <v>490</v>
      </c>
      <c r="M491">
        <v>1</v>
      </c>
      <c r="N491">
        <v>490</v>
      </c>
      <c r="O491">
        <v>1</v>
      </c>
      <c r="P491">
        <v>490</v>
      </c>
      <c r="Q491">
        <f t="shared" si="89"/>
        <v>0</v>
      </c>
      <c r="R491" t="b">
        <f t="shared" si="90"/>
        <v>0</v>
      </c>
      <c r="S491" t="b">
        <f t="shared" si="91"/>
        <v>0</v>
      </c>
      <c r="T491">
        <f t="shared" si="92"/>
        <v>1.0122448979591836</v>
      </c>
      <c r="U491">
        <f t="shared" si="93"/>
        <v>1.0122448979591836</v>
      </c>
      <c r="V491">
        <f t="shared" si="94"/>
        <v>6.2825748156236001</v>
      </c>
      <c r="W491" s="4" t="b">
        <f t="shared" si="95"/>
        <v>0</v>
      </c>
      <c r="X491" s="4" t="b">
        <f t="shared" si="96"/>
        <v>0</v>
      </c>
    </row>
    <row r="492" spans="2:24" x14ac:dyDescent="0.2">
      <c r="B492" t="s">
        <v>963</v>
      </c>
      <c r="C492" t="s">
        <v>964</v>
      </c>
      <c r="E492" t="str">
        <f t="shared" si="86"/>
        <v>StarCoin</v>
      </c>
      <c r="F492">
        <v>0</v>
      </c>
      <c r="G492">
        <v>0</v>
      </c>
      <c r="H492">
        <f t="shared" si="87"/>
        <v>0</v>
      </c>
      <c r="I492">
        <f t="shared" si="88"/>
        <v>1</v>
      </c>
      <c r="J492">
        <v>0</v>
      </c>
      <c r="K492">
        <f t="shared" si="97"/>
        <v>0</v>
      </c>
      <c r="L492">
        <v>491</v>
      </c>
      <c r="M492">
        <v>1</v>
      </c>
      <c r="N492">
        <v>491</v>
      </c>
      <c r="O492">
        <v>1</v>
      </c>
      <c r="P492">
        <v>491</v>
      </c>
      <c r="Q492">
        <f t="shared" si="89"/>
        <v>0</v>
      </c>
      <c r="R492" t="b">
        <f t="shared" si="90"/>
        <v>0</v>
      </c>
      <c r="S492" t="b">
        <f t="shared" si="91"/>
        <v>0</v>
      </c>
      <c r="T492">
        <f t="shared" si="92"/>
        <v>1.0101832993890021</v>
      </c>
      <c r="U492">
        <f t="shared" si="93"/>
        <v>1.0101832993890021</v>
      </c>
      <c r="V492">
        <f t="shared" si="94"/>
        <v>6.2697793475673409</v>
      </c>
      <c r="W492" s="4" t="b">
        <f t="shared" si="95"/>
        <v>0</v>
      </c>
      <c r="X492" s="4" t="b">
        <f t="shared" si="96"/>
        <v>0</v>
      </c>
    </row>
    <row r="493" spans="2:24" x14ac:dyDescent="0.2">
      <c r="B493" t="s">
        <v>965</v>
      </c>
      <c r="C493" t="s">
        <v>966</v>
      </c>
      <c r="E493" t="str">
        <f t="shared" si="86"/>
        <v>Krugercoin</v>
      </c>
      <c r="F493">
        <v>0</v>
      </c>
      <c r="G493">
        <v>0</v>
      </c>
      <c r="H493">
        <f t="shared" si="87"/>
        <v>0</v>
      </c>
      <c r="I493">
        <f t="shared" si="88"/>
        <v>1</v>
      </c>
      <c r="J493">
        <v>0</v>
      </c>
      <c r="K493">
        <f t="shared" si="97"/>
        <v>0</v>
      </c>
      <c r="L493">
        <v>492</v>
      </c>
      <c r="M493">
        <v>1</v>
      </c>
      <c r="N493">
        <v>492</v>
      </c>
      <c r="O493">
        <v>1</v>
      </c>
      <c r="P493">
        <v>492</v>
      </c>
      <c r="Q493">
        <f t="shared" si="89"/>
        <v>0</v>
      </c>
      <c r="R493" t="b">
        <f t="shared" si="90"/>
        <v>0</v>
      </c>
      <c r="S493" t="b">
        <f t="shared" si="91"/>
        <v>0</v>
      </c>
      <c r="T493">
        <f t="shared" si="92"/>
        <v>1.0081300813008129</v>
      </c>
      <c r="U493">
        <f t="shared" si="93"/>
        <v>1.0081300813008129</v>
      </c>
      <c r="V493">
        <f t="shared" si="94"/>
        <v>6.2570358936088697</v>
      </c>
      <c r="W493" s="4" t="b">
        <f t="shared" si="95"/>
        <v>0</v>
      </c>
      <c r="X493" s="4" t="b">
        <f t="shared" si="96"/>
        <v>0</v>
      </c>
    </row>
    <row r="494" spans="2:24" x14ac:dyDescent="0.2">
      <c r="B494" t="s">
        <v>967</v>
      </c>
      <c r="C494" t="s">
        <v>968</v>
      </c>
      <c r="E494" t="str">
        <f t="shared" si="86"/>
        <v>Memecoin</v>
      </c>
      <c r="F494">
        <v>0</v>
      </c>
      <c r="G494">
        <v>0</v>
      </c>
      <c r="H494">
        <f t="shared" si="87"/>
        <v>0</v>
      </c>
      <c r="I494">
        <f t="shared" si="88"/>
        <v>1</v>
      </c>
      <c r="J494">
        <v>0</v>
      </c>
      <c r="K494">
        <f t="shared" si="97"/>
        <v>0</v>
      </c>
      <c r="L494">
        <v>493</v>
      </c>
      <c r="M494">
        <v>1</v>
      </c>
      <c r="N494">
        <v>493</v>
      </c>
      <c r="O494">
        <v>1</v>
      </c>
      <c r="P494">
        <v>493</v>
      </c>
      <c r="Q494">
        <f t="shared" si="89"/>
        <v>0</v>
      </c>
      <c r="R494" t="b">
        <f t="shared" si="90"/>
        <v>0</v>
      </c>
      <c r="S494" t="b">
        <f t="shared" si="91"/>
        <v>0</v>
      </c>
      <c r="T494">
        <f t="shared" si="92"/>
        <v>1.0060851926977687</v>
      </c>
      <c r="U494">
        <f t="shared" si="93"/>
        <v>1.0060851926977687</v>
      </c>
      <c r="V494">
        <f t="shared" si="94"/>
        <v>6.2443441372323818</v>
      </c>
      <c r="W494" s="4" t="b">
        <f t="shared" si="95"/>
        <v>0</v>
      </c>
      <c r="X494" s="4" t="b">
        <f t="shared" si="96"/>
        <v>0</v>
      </c>
    </row>
    <row r="495" spans="2:24" x14ac:dyDescent="0.2">
      <c r="B495" t="s">
        <v>969</v>
      </c>
      <c r="C495" t="s">
        <v>970</v>
      </c>
      <c r="E495" t="str">
        <f t="shared" si="86"/>
        <v>ElephantCoin</v>
      </c>
      <c r="F495">
        <v>0</v>
      </c>
      <c r="G495">
        <v>0</v>
      </c>
      <c r="H495">
        <f t="shared" si="87"/>
        <v>0</v>
      </c>
      <c r="I495">
        <f t="shared" si="88"/>
        <v>1</v>
      </c>
      <c r="J495">
        <v>0</v>
      </c>
      <c r="K495">
        <f t="shared" si="97"/>
        <v>0</v>
      </c>
      <c r="L495">
        <v>494</v>
      </c>
      <c r="M495">
        <v>1</v>
      </c>
      <c r="N495">
        <v>494</v>
      </c>
      <c r="O495">
        <v>1</v>
      </c>
      <c r="P495">
        <v>494</v>
      </c>
      <c r="Q495">
        <f t="shared" si="89"/>
        <v>0</v>
      </c>
      <c r="R495" t="b">
        <f t="shared" si="90"/>
        <v>0</v>
      </c>
      <c r="S495" t="b">
        <f t="shared" si="91"/>
        <v>0</v>
      </c>
      <c r="T495">
        <f t="shared" si="92"/>
        <v>1.0040485829959513</v>
      </c>
      <c r="U495">
        <f t="shared" si="93"/>
        <v>1.0040485829959513</v>
      </c>
      <c r="V495">
        <f t="shared" si="94"/>
        <v>6.2317037644849478</v>
      </c>
      <c r="W495" s="4" t="b">
        <f t="shared" si="95"/>
        <v>0</v>
      </c>
      <c r="X495" s="4" t="b">
        <f t="shared" si="96"/>
        <v>0</v>
      </c>
    </row>
    <row r="496" spans="2:24" x14ac:dyDescent="0.2">
      <c r="B496" t="s">
        <v>971</v>
      </c>
      <c r="C496" t="s">
        <v>972</v>
      </c>
      <c r="E496" t="str">
        <f t="shared" si="86"/>
        <v>GameCoin</v>
      </c>
      <c r="F496">
        <v>0</v>
      </c>
      <c r="G496">
        <v>0</v>
      </c>
      <c r="H496">
        <f t="shared" si="87"/>
        <v>0</v>
      </c>
      <c r="I496">
        <f t="shared" si="88"/>
        <v>1</v>
      </c>
      <c r="J496">
        <v>0</v>
      </c>
      <c r="K496">
        <f t="shared" si="97"/>
        <v>0</v>
      </c>
      <c r="L496">
        <v>495</v>
      </c>
      <c r="M496">
        <v>1</v>
      </c>
      <c r="N496">
        <v>495</v>
      </c>
      <c r="O496">
        <v>1</v>
      </c>
      <c r="P496">
        <v>495</v>
      </c>
      <c r="Q496">
        <f t="shared" si="89"/>
        <v>0</v>
      </c>
      <c r="R496" t="b">
        <f t="shared" si="90"/>
        <v>0</v>
      </c>
      <c r="S496" t="b">
        <f t="shared" si="91"/>
        <v>0</v>
      </c>
      <c r="T496">
        <f t="shared" si="92"/>
        <v>1.002020202020202</v>
      </c>
      <c r="U496">
        <f t="shared" si="93"/>
        <v>1.002020202020202</v>
      </c>
      <c r="V496">
        <f t="shared" si="94"/>
        <v>6.2191144639506346</v>
      </c>
      <c r="W496" s="4" t="b">
        <f t="shared" si="95"/>
        <v>0</v>
      </c>
      <c r="X496" s="4" t="b">
        <f t="shared" si="96"/>
        <v>0</v>
      </c>
    </row>
    <row r="497" spans="2:24" x14ac:dyDescent="0.2">
      <c r="B497" t="s">
        <v>973</v>
      </c>
      <c r="C497" t="s">
        <v>974</v>
      </c>
      <c r="E497" t="str">
        <f t="shared" si="86"/>
        <v>XenCoin</v>
      </c>
      <c r="F497">
        <v>0</v>
      </c>
      <c r="G497">
        <v>0</v>
      </c>
      <c r="H497">
        <f t="shared" si="87"/>
        <v>0</v>
      </c>
      <c r="I497">
        <f t="shared" si="88"/>
        <v>1</v>
      </c>
      <c r="J497">
        <v>0</v>
      </c>
      <c r="K497">
        <f t="shared" si="97"/>
        <v>0</v>
      </c>
      <c r="L497">
        <v>496</v>
      </c>
      <c r="M497">
        <v>1</v>
      </c>
      <c r="N497">
        <v>496</v>
      </c>
      <c r="O497">
        <v>1</v>
      </c>
      <c r="P497">
        <v>496</v>
      </c>
      <c r="Q497">
        <f t="shared" si="89"/>
        <v>0</v>
      </c>
      <c r="R497" t="b">
        <f t="shared" si="90"/>
        <v>0</v>
      </c>
      <c r="S497" t="b">
        <f t="shared" si="91"/>
        <v>0</v>
      </c>
      <c r="T497">
        <f t="shared" si="92"/>
        <v>1</v>
      </c>
      <c r="U497">
        <f t="shared" si="93"/>
        <v>1</v>
      </c>
      <c r="V497">
        <f t="shared" si="94"/>
        <v>6.2065759267249279</v>
      </c>
      <c r="W497" s="4" t="b">
        <f t="shared" si="95"/>
        <v>0</v>
      </c>
      <c r="X497" s="4" t="b">
        <f t="shared" si="96"/>
        <v>0</v>
      </c>
    </row>
  </sheetData>
  <autoFilter ref="A1:X497" xr:uid="{DD01A2B4-1201-3242-866C-891601A2C6D2}">
    <sortState ref="A2:X497">
      <sortCondition descending="1" ref="H2"/>
    </sortState>
  </autoFilter>
  <sortState ref="A2:U497">
    <sortCondition descending="1"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7150-58BD-7E4E-8A2F-FE2CC8E03BC1}">
  <dimension ref="A1:X201"/>
  <sheetViews>
    <sheetView topLeftCell="A169" workbookViewId="0">
      <selection activeCell="H186" sqref="H186"/>
    </sheetView>
  </sheetViews>
  <sheetFormatPr baseColWidth="10" defaultRowHeight="16" x14ac:dyDescent="0.2"/>
  <cols>
    <col min="6" max="6" width="15" bestFit="1" customWidth="1"/>
    <col min="7" max="7" width="15.5" bestFit="1" customWidth="1"/>
    <col min="12" max="12" width="12.33203125" bestFit="1" customWidth="1"/>
    <col min="14" max="14" width="16.83203125" bestFit="1" customWidth="1"/>
    <col min="15" max="15" width="18" bestFit="1" customWidth="1"/>
    <col min="16" max="16" width="17.6640625" bestFit="1" customWidth="1"/>
    <col min="17" max="17" width="14.6640625" bestFit="1" customWidth="1"/>
    <col min="18" max="18" width="17.1640625" bestFit="1" customWidth="1"/>
    <col min="19" max="19" width="18.1640625" bestFit="1" customWidth="1"/>
    <col min="20" max="20" width="19" bestFit="1" customWidth="1"/>
    <col min="23" max="24" width="10.83203125" style="4"/>
  </cols>
  <sheetData>
    <row r="1" spans="1:24" x14ac:dyDescent="0.2">
      <c r="A1" s="2" t="s">
        <v>977</v>
      </c>
      <c r="B1" t="s">
        <v>0</v>
      </c>
      <c r="C1" t="s">
        <v>1</v>
      </c>
      <c r="D1" s="2" t="s">
        <v>976</v>
      </c>
      <c r="E1" s="1" t="s">
        <v>0</v>
      </c>
      <c r="F1" t="s">
        <v>2</v>
      </c>
      <c r="G1" t="s">
        <v>1082</v>
      </c>
      <c r="H1" t="s">
        <v>975</v>
      </c>
      <c r="I1" t="s">
        <v>3</v>
      </c>
      <c r="J1" t="s">
        <v>978</v>
      </c>
      <c r="K1" t="s">
        <v>979</v>
      </c>
      <c r="L1" t="s">
        <v>985</v>
      </c>
      <c r="M1" t="s">
        <v>984</v>
      </c>
      <c r="N1" t="s">
        <v>986</v>
      </c>
      <c r="O1" t="s">
        <v>983</v>
      </c>
      <c r="P1" t="s">
        <v>987</v>
      </c>
      <c r="Q1" t="s">
        <v>980</v>
      </c>
      <c r="R1" t="s">
        <v>981</v>
      </c>
      <c r="S1" t="s">
        <v>982</v>
      </c>
      <c r="T1" t="s">
        <v>988</v>
      </c>
      <c r="U1" t="s">
        <v>989</v>
      </c>
    </row>
    <row r="2" spans="1:24" x14ac:dyDescent="0.2">
      <c r="B2" t="s">
        <v>323</v>
      </c>
      <c r="C2" t="s">
        <v>324</v>
      </c>
      <c r="E2" t="str">
        <f t="shared" ref="E2:E33" si="0">B2</f>
        <v>WhiteCoin</v>
      </c>
      <c r="F2">
        <v>2.29885957578637E-4</v>
      </c>
      <c r="G2">
        <v>0.97243713300000001</v>
      </c>
      <c r="H2">
        <f t="shared" ref="H2:H33" si="1">IFERROR(G2/F2,0)</f>
        <v>4230.0849657916087</v>
      </c>
      <c r="I2">
        <f t="shared" ref="I2:I33" si="2">IF(H2=0,1,0)</f>
        <v>0</v>
      </c>
      <c r="J2" t="s">
        <v>991</v>
      </c>
      <c r="K2">
        <f t="shared" ref="K2:K33" si="3">IF(C2=J2,1,0)</f>
        <v>1</v>
      </c>
      <c r="L2">
        <v>1</v>
      </c>
      <c r="M2">
        <v>11308.137428986542</v>
      </c>
      <c r="N2">
        <v>2</v>
      </c>
      <c r="O2">
        <v>7239.1004802380303</v>
      </c>
      <c r="P2">
        <v>2</v>
      </c>
      <c r="Q2">
        <f t="shared" ref="Q2:Q33" si="4">H2*L2/200</f>
        <v>21.150424828958045</v>
      </c>
      <c r="R2" s="3" t="b">
        <f t="shared" ref="R2:R33" si="5">(Q2&gt;20)</f>
        <v>1</v>
      </c>
      <c r="S2" s="3" t="b">
        <f t="shared" ref="S2:S33" si="6">(Q2&gt;10)</f>
        <v>1</v>
      </c>
      <c r="T2">
        <f t="shared" ref="T2:T33" si="7">1/(M2*N2/200)</f>
        <v>8.8431893075217247E-3</v>
      </c>
      <c r="U2">
        <f t="shared" ref="U2:U33" si="8">1/(O2*P2/200)</f>
        <v>1.3813870973747262E-2</v>
      </c>
      <c r="V2">
        <f t="shared" ref="V2:V33" si="9">U2*LN(200)</f>
        <v>7.3190272479458959E-2</v>
      </c>
      <c r="W2" s="4" t="b">
        <f t="shared" ref="W2:W33" si="10">V2&lt;0.05</f>
        <v>0</v>
      </c>
      <c r="X2" s="3" t="b">
        <f t="shared" ref="X2:X33" si="11">V2&lt;0.1</f>
        <v>1</v>
      </c>
    </row>
    <row r="3" spans="1:24" x14ac:dyDescent="0.2">
      <c r="B3" t="s">
        <v>183</v>
      </c>
      <c r="C3" t="s">
        <v>184</v>
      </c>
      <c r="E3" t="str">
        <f t="shared" si="0"/>
        <v>Einsteinium</v>
      </c>
      <c r="F3">
        <v>2.5469048675109902E-4</v>
      </c>
      <c r="G3">
        <v>0.59760270599999998</v>
      </c>
      <c r="H3">
        <f t="shared" si="1"/>
        <v>2346.3880163848376</v>
      </c>
      <c r="I3">
        <f t="shared" si="2"/>
        <v>0</v>
      </c>
      <c r="J3" t="s">
        <v>994</v>
      </c>
      <c r="K3">
        <f t="shared" si="3"/>
        <v>1</v>
      </c>
      <c r="L3">
        <v>2</v>
      </c>
      <c r="M3">
        <v>10136.56336723075</v>
      </c>
      <c r="N3">
        <v>4</v>
      </c>
      <c r="O3">
        <v>3261.7398405905215</v>
      </c>
      <c r="P3">
        <v>5</v>
      </c>
      <c r="Q3">
        <f t="shared" si="4"/>
        <v>23.463880163848376</v>
      </c>
      <c r="R3" s="3" t="b">
        <f t="shared" si="5"/>
        <v>1</v>
      </c>
      <c r="S3" s="3" t="b">
        <f t="shared" si="6"/>
        <v>1</v>
      </c>
      <c r="T3">
        <f t="shared" si="7"/>
        <v>4.9326382313791724E-3</v>
      </c>
      <c r="U3">
        <f t="shared" si="8"/>
        <v>1.2263393757596008E-2</v>
      </c>
      <c r="V3">
        <f t="shared" si="9"/>
        <v>6.4975352118687713E-2</v>
      </c>
      <c r="W3" s="4" t="b">
        <f t="shared" si="10"/>
        <v>0</v>
      </c>
      <c r="X3" s="3" t="b">
        <f t="shared" si="11"/>
        <v>1</v>
      </c>
    </row>
    <row r="4" spans="1:24" x14ac:dyDescent="0.2">
      <c r="B4" t="s">
        <v>19</v>
      </c>
      <c r="C4" t="s">
        <v>20</v>
      </c>
      <c r="E4" t="str">
        <f t="shared" si="0"/>
        <v>Dogecoin</v>
      </c>
      <c r="F4">
        <v>1.5813559271033199E-4</v>
      </c>
      <c r="G4">
        <v>0.26348244300000001</v>
      </c>
      <c r="H4">
        <f t="shared" si="1"/>
        <v>1666.1805130906816</v>
      </c>
      <c r="I4">
        <f t="shared" si="2"/>
        <v>0</v>
      </c>
      <c r="J4" t="s">
        <v>996</v>
      </c>
      <c r="K4">
        <f t="shared" si="3"/>
        <v>1</v>
      </c>
      <c r="L4">
        <v>3</v>
      </c>
      <c r="M4">
        <v>4311.7420258511665</v>
      </c>
      <c r="N4">
        <v>7</v>
      </c>
      <c r="O4">
        <v>1936.652115900238</v>
      </c>
      <c r="P4">
        <v>7</v>
      </c>
      <c r="Q4">
        <f t="shared" si="4"/>
        <v>24.992707696360227</v>
      </c>
      <c r="R4" s="3" t="b">
        <f t="shared" si="5"/>
        <v>1</v>
      </c>
      <c r="S4" s="3" t="b">
        <f t="shared" si="6"/>
        <v>1</v>
      </c>
      <c r="T4">
        <f t="shared" si="7"/>
        <v>6.6264234734192805E-3</v>
      </c>
      <c r="U4">
        <f t="shared" si="8"/>
        <v>1.4752999951231489E-2</v>
      </c>
      <c r="V4">
        <f t="shared" si="9"/>
        <v>7.816607585029213E-2</v>
      </c>
      <c r="W4" s="4" t="b">
        <f t="shared" si="10"/>
        <v>0</v>
      </c>
      <c r="X4" s="3" t="b">
        <f t="shared" si="11"/>
        <v>1</v>
      </c>
    </row>
    <row r="5" spans="1:24" x14ac:dyDescent="0.2">
      <c r="B5" t="s">
        <v>155</v>
      </c>
      <c r="C5" t="s">
        <v>156</v>
      </c>
      <c r="E5" t="str">
        <f t="shared" si="0"/>
        <v>DigiByte</v>
      </c>
      <c r="F5">
        <v>4.4359056829300997E-5</v>
      </c>
      <c r="G5">
        <v>4.7264404000000003E-2</v>
      </c>
      <c r="H5">
        <f t="shared" si="1"/>
        <v>1065.4961439301817</v>
      </c>
      <c r="I5">
        <f t="shared" si="2"/>
        <v>0</v>
      </c>
      <c r="J5" t="s">
        <v>995</v>
      </c>
      <c r="K5">
        <f t="shared" si="3"/>
        <v>1</v>
      </c>
      <c r="L5">
        <v>4</v>
      </c>
      <c r="M5">
        <v>3545.1778828828824</v>
      </c>
      <c r="N5">
        <v>8</v>
      </c>
      <c r="O5">
        <v>2854.7812162162159</v>
      </c>
      <c r="P5">
        <v>6</v>
      </c>
      <c r="Q5">
        <f t="shared" si="4"/>
        <v>21.309922878603633</v>
      </c>
      <c r="R5" s="3" t="b">
        <f t="shared" si="5"/>
        <v>1</v>
      </c>
      <c r="S5" s="3" t="b">
        <f t="shared" si="6"/>
        <v>1</v>
      </c>
      <c r="T5">
        <f t="shared" si="7"/>
        <v>7.0518323271469806E-3</v>
      </c>
      <c r="U5">
        <f t="shared" si="8"/>
        <v>1.1676318011337485E-2</v>
      </c>
      <c r="V5">
        <f t="shared" si="9"/>
        <v>6.1864838496807024E-2</v>
      </c>
      <c r="W5" s="4" t="b">
        <f t="shared" si="10"/>
        <v>0</v>
      </c>
      <c r="X5" s="3" t="b">
        <f t="shared" si="11"/>
        <v>1</v>
      </c>
    </row>
    <row r="6" spans="1:24" x14ac:dyDescent="0.2">
      <c r="B6" t="s">
        <v>39</v>
      </c>
      <c r="C6" t="s">
        <v>40</v>
      </c>
      <c r="E6" t="str">
        <f t="shared" si="0"/>
        <v>Monero</v>
      </c>
      <c r="F6">
        <v>0.40571026294050699</v>
      </c>
      <c r="G6">
        <v>217.7325639</v>
      </c>
      <c r="H6">
        <f t="shared" si="1"/>
        <v>536.67009141429617</v>
      </c>
      <c r="I6">
        <f t="shared" si="2"/>
        <v>0</v>
      </c>
      <c r="J6" t="s">
        <v>998</v>
      </c>
      <c r="K6">
        <f t="shared" si="3"/>
        <v>1</v>
      </c>
      <c r="L6">
        <v>5</v>
      </c>
      <c r="M6">
        <v>1336.7310013057274</v>
      </c>
      <c r="N6">
        <v>13</v>
      </c>
      <c r="O6">
        <v>1004.2714167178956</v>
      </c>
      <c r="P6">
        <v>9</v>
      </c>
      <c r="Q6">
        <f t="shared" si="4"/>
        <v>13.416752285357404</v>
      </c>
      <c r="R6" s="4" t="b">
        <f t="shared" si="5"/>
        <v>0</v>
      </c>
      <c r="S6" s="3" t="b">
        <f t="shared" si="6"/>
        <v>1</v>
      </c>
      <c r="T6">
        <f t="shared" si="7"/>
        <v>1.1509133378060053E-2</v>
      </c>
      <c r="U6">
        <f t="shared" si="8"/>
        <v>2.2127705570718779E-2</v>
      </c>
      <c r="V6">
        <f t="shared" si="9"/>
        <v>0.11723960670720103</v>
      </c>
      <c r="W6" s="4" t="b">
        <f t="shared" si="10"/>
        <v>0</v>
      </c>
      <c r="X6" s="4" t="b">
        <f t="shared" si="11"/>
        <v>0</v>
      </c>
    </row>
    <row r="7" spans="1:24" x14ac:dyDescent="0.2">
      <c r="B7" t="s">
        <v>373</v>
      </c>
      <c r="C7" t="s">
        <v>374</v>
      </c>
      <c r="E7" t="str">
        <f t="shared" si="0"/>
        <v>NavCoin</v>
      </c>
      <c r="F7">
        <v>7.3756899999999999E-4</v>
      </c>
      <c r="G7">
        <v>0.35872927999999998</v>
      </c>
      <c r="H7">
        <f t="shared" si="1"/>
        <v>486.36707887668814</v>
      </c>
      <c r="I7">
        <f t="shared" si="2"/>
        <v>0</v>
      </c>
      <c r="J7" t="s">
        <v>993</v>
      </c>
      <c r="K7">
        <f t="shared" si="3"/>
        <v>1</v>
      </c>
      <c r="L7">
        <v>6</v>
      </c>
      <c r="M7">
        <v>6677.7482621964864</v>
      </c>
      <c r="N7">
        <v>6</v>
      </c>
      <c r="O7">
        <v>4721.6821856666966</v>
      </c>
      <c r="P7">
        <v>4</v>
      </c>
      <c r="Q7">
        <f t="shared" si="4"/>
        <v>14.591012366300644</v>
      </c>
      <c r="R7" s="4" t="b">
        <f t="shared" si="5"/>
        <v>0</v>
      </c>
      <c r="S7" s="3" t="b">
        <f t="shared" si="6"/>
        <v>1</v>
      </c>
      <c r="T7">
        <f t="shared" si="7"/>
        <v>4.9917025956245208E-3</v>
      </c>
      <c r="U7">
        <f t="shared" si="8"/>
        <v>1.0589446310423379E-2</v>
      </c>
      <c r="V7">
        <f t="shared" si="9"/>
        <v>5.6106247288644218E-2</v>
      </c>
      <c r="W7" s="4" t="b">
        <f t="shared" si="10"/>
        <v>0</v>
      </c>
      <c r="X7" s="3" t="b">
        <f t="shared" si="11"/>
        <v>1</v>
      </c>
    </row>
    <row r="8" spans="1:24" x14ac:dyDescent="0.2">
      <c r="B8" t="s">
        <v>350</v>
      </c>
      <c r="C8" t="s">
        <v>351</v>
      </c>
      <c r="E8" t="str">
        <f t="shared" si="0"/>
        <v>EarthCoin</v>
      </c>
      <c r="F8">
        <v>6.7530221298170697E-6</v>
      </c>
      <c r="G8">
        <v>2.7348699999999999E-3</v>
      </c>
      <c r="H8">
        <f t="shared" si="1"/>
        <v>404.98460502958307</v>
      </c>
      <c r="I8">
        <f t="shared" si="2"/>
        <v>0</v>
      </c>
      <c r="J8" t="s">
        <v>1004</v>
      </c>
      <c r="K8">
        <f t="shared" si="3"/>
        <v>1</v>
      </c>
      <c r="L8">
        <v>7</v>
      </c>
      <c r="M8">
        <v>1479.4414814814816</v>
      </c>
      <c r="N8">
        <v>12</v>
      </c>
      <c r="O8">
        <v>636.73318518518511</v>
      </c>
      <c r="P8">
        <v>15</v>
      </c>
      <c r="Q8">
        <f t="shared" si="4"/>
        <v>14.174461176035406</v>
      </c>
      <c r="R8" s="4" t="b">
        <f t="shared" si="5"/>
        <v>0</v>
      </c>
      <c r="S8" s="3" t="b">
        <f t="shared" si="6"/>
        <v>1</v>
      </c>
      <c r="T8">
        <f t="shared" si="7"/>
        <v>1.1265512610865162E-2</v>
      </c>
      <c r="U8">
        <f t="shared" si="8"/>
        <v>2.0940220556363048E-2</v>
      </c>
      <c r="V8">
        <f t="shared" si="9"/>
        <v>0.11094793423312452</v>
      </c>
      <c r="W8" s="4" t="b">
        <f t="shared" si="10"/>
        <v>0</v>
      </c>
      <c r="X8" s="4" t="b">
        <f t="shared" si="11"/>
        <v>0</v>
      </c>
    </row>
    <row r="9" spans="1:24" x14ac:dyDescent="0.2">
      <c r="B9" t="s">
        <v>121</v>
      </c>
      <c r="C9" t="s">
        <v>122</v>
      </c>
      <c r="E9" t="str">
        <f t="shared" si="0"/>
        <v>Syscoin</v>
      </c>
      <c r="F9">
        <v>6.2185378527007901E-4</v>
      </c>
      <c r="G9">
        <v>0.11554165199999999</v>
      </c>
      <c r="H9">
        <f t="shared" si="1"/>
        <v>185.8019597803345</v>
      </c>
      <c r="I9">
        <f t="shared" si="2"/>
        <v>0</v>
      </c>
      <c r="J9" t="s">
        <v>997</v>
      </c>
      <c r="K9">
        <f t="shared" si="3"/>
        <v>1</v>
      </c>
      <c r="L9">
        <v>8</v>
      </c>
      <c r="M9">
        <v>1658.1473062808952</v>
      </c>
      <c r="N9">
        <v>11</v>
      </c>
      <c r="O9">
        <v>1282.897546691024</v>
      </c>
      <c r="P9">
        <v>8</v>
      </c>
      <c r="Q9">
        <f t="shared" si="4"/>
        <v>7.4320783912133797</v>
      </c>
      <c r="R9" s="4" t="b">
        <f t="shared" si="5"/>
        <v>0</v>
      </c>
      <c r="S9" s="4" t="b">
        <f t="shared" si="6"/>
        <v>0</v>
      </c>
      <c r="T9">
        <f t="shared" si="7"/>
        <v>1.0965140499247133E-2</v>
      </c>
      <c r="U9">
        <f t="shared" si="8"/>
        <v>1.9487136805649421E-2</v>
      </c>
      <c r="V9">
        <f t="shared" si="9"/>
        <v>0.10324903536166975</v>
      </c>
      <c r="W9" s="4" t="b">
        <f t="shared" si="10"/>
        <v>0</v>
      </c>
      <c r="X9" s="4" t="b">
        <f t="shared" si="11"/>
        <v>0</v>
      </c>
    </row>
    <row r="10" spans="1:24" x14ac:dyDescent="0.2">
      <c r="B10" t="s">
        <v>4</v>
      </c>
      <c r="C10" t="s">
        <v>5</v>
      </c>
      <c r="E10" t="str">
        <f t="shared" si="0"/>
        <v>Bitcoin</v>
      </c>
      <c r="F10">
        <v>260.93599999999998</v>
      </c>
      <c r="G10">
        <v>35968.993670000003</v>
      </c>
      <c r="H10">
        <f t="shared" si="1"/>
        <v>137.84603761075516</v>
      </c>
      <c r="I10">
        <f t="shared" si="2"/>
        <v>0</v>
      </c>
      <c r="J10" t="s">
        <v>1016</v>
      </c>
      <c r="K10">
        <f t="shared" si="3"/>
        <v>1</v>
      </c>
      <c r="L10">
        <v>9</v>
      </c>
      <c r="M10">
        <v>243.64854232455468</v>
      </c>
      <c r="N10">
        <v>35</v>
      </c>
      <c r="O10">
        <v>224.83914959990193</v>
      </c>
      <c r="P10">
        <v>27</v>
      </c>
      <c r="Q10">
        <f t="shared" si="4"/>
        <v>6.2030716924839817</v>
      </c>
      <c r="R10" t="b">
        <f t="shared" si="5"/>
        <v>0</v>
      </c>
      <c r="S10" s="4" t="b">
        <f t="shared" si="6"/>
        <v>0</v>
      </c>
      <c r="T10">
        <f t="shared" si="7"/>
        <v>2.345298543454423E-2</v>
      </c>
      <c r="U10">
        <f t="shared" si="8"/>
        <v>3.2945363032144459E-2</v>
      </c>
      <c r="V10">
        <f t="shared" si="9"/>
        <v>0.17455498910044065</v>
      </c>
      <c r="W10" s="4" t="b">
        <f t="shared" si="10"/>
        <v>0</v>
      </c>
      <c r="X10" s="4" t="b">
        <f t="shared" si="11"/>
        <v>0</v>
      </c>
    </row>
    <row r="11" spans="1:24" x14ac:dyDescent="0.2">
      <c r="B11" t="s">
        <v>25</v>
      </c>
      <c r="C11" t="s">
        <v>26</v>
      </c>
      <c r="E11" t="str">
        <f t="shared" si="0"/>
        <v>Dash</v>
      </c>
      <c r="F11">
        <v>1.6064591761737701</v>
      </c>
      <c r="G11">
        <v>139.93633270000001</v>
      </c>
      <c r="H11">
        <f t="shared" si="1"/>
        <v>87.108552010202558</v>
      </c>
      <c r="I11">
        <f t="shared" si="2"/>
        <v>0</v>
      </c>
      <c r="J11" t="s">
        <v>1002</v>
      </c>
      <c r="K11">
        <f t="shared" si="3"/>
        <v>1</v>
      </c>
      <c r="L11">
        <v>10</v>
      </c>
      <c r="M11">
        <v>929.74087565608943</v>
      </c>
      <c r="N11">
        <v>20</v>
      </c>
      <c r="O11">
        <v>673.54477671457494</v>
      </c>
      <c r="P11">
        <v>13</v>
      </c>
      <c r="Q11">
        <f t="shared" si="4"/>
        <v>4.3554276005101284</v>
      </c>
      <c r="R11" t="b">
        <f t="shared" si="5"/>
        <v>0</v>
      </c>
      <c r="S11" s="4" t="b">
        <f t="shared" si="6"/>
        <v>0</v>
      </c>
      <c r="T11">
        <f t="shared" si="7"/>
        <v>1.0755685010560937E-2</v>
      </c>
      <c r="U11">
        <f t="shared" si="8"/>
        <v>2.2841265965506632E-2</v>
      </c>
      <c r="V11">
        <f t="shared" si="9"/>
        <v>0.12102027613898639</v>
      </c>
      <c r="W11" s="4" t="b">
        <f t="shared" si="10"/>
        <v>0</v>
      </c>
      <c r="X11" s="4" t="b">
        <f t="shared" si="11"/>
        <v>0</v>
      </c>
    </row>
    <row r="12" spans="1:24" x14ac:dyDescent="0.2">
      <c r="B12" t="s">
        <v>135</v>
      </c>
      <c r="C12" t="s">
        <v>136</v>
      </c>
      <c r="E12" t="str">
        <f t="shared" si="0"/>
        <v>BitBay</v>
      </c>
      <c r="F12">
        <v>6.7790300000000001E-3</v>
      </c>
      <c r="G12">
        <v>0.58179246100000004</v>
      </c>
      <c r="H12">
        <f t="shared" si="1"/>
        <v>85.822375915138309</v>
      </c>
      <c r="I12">
        <f t="shared" si="2"/>
        <v>0</v>
      </c>
      <c r="J12" t="s">
        <v>1011</v>
      </c>
      <c r="K12">
        <f t="shared" si="3"/>
        <v>1</v>
      </c>
      <c r="L12">
        <v>11</v>
      </c>
      <c r="M12">
        <v>1110.2753299513352</v>
      </c>
      <c r="N12">
        <v>17</v>
      </c>
      <c r="O12">
        <v>351.75207957480643</v>
      </c>
      <c r="P12">
        <v>22</v>
      </c>
      <c r="Q12">
        <f t="shared" si="4"/>
        <v>4.7202306753326067</v>
      </c>
      <c r="R12" t="b">
        <f t="shared" si="5"/>
        <v>0</v>
      </c>
      <c r="S12" s="4" t="b">
        <f t="shared" si="6"/>
        <v>0</v>
      </c>
      <c r="T12">
        <f t="shared" si="7"/>
        <v>1.0596205792367381E-2</v>
      </c>
      <c r="U12">
        <f t="shared" si="8"/>
        <v>2.5844649168522527E-2</v>
      </c>
      <c r="V12">
        <f t="shared" si="9"/>
        <v>0.13693315352192417</v>
      </c>
      <c r="W12" s="4" t="b">
        <f t="shared" si="10"/>
        <v>0</v>
      </c>
      <c r="X12" s="4" t="b">
        <f t="shared" si="11"/>
        <v>0</v>
      </c>
    </row>
    <row r="13" spans="1:24" x14ac:dyDescent="0.2">
      <c r="B13" t="s">
        <v>371</v>
      </c>
      <c r="C13" t="s">
        <v>372</v>
      </c>
      <c r="E13" t="str">
        <f t="shared" si="0"/>
        <v>FedoraCoin</v>
      </c>
      <c r="F13">
        <v>1.4849474980742399E-7</v>
      </c>
      <c r="G13">
        <v>1.24E-5</v>
      </c>
      <c r="H13">
        <f t="shared" si="1"/>
        <v>83.504635794066729</v>
      </c>
      <c r="I13">
        <f t="shared" si="2"/>
        <v>0</v>
      </c>
      <c r="J13" t="s">
        <v>1003</v>
      </c>
      <c r="K13">
        <f t="shared" si="3"/>
        <v>1</v>
      </c>
      <c r="L13">
        <v>12</v>
      </c>
      <c r="M13">
        <v>1157.5675675675675</v>
      </c>
      <c r="N13">
        <v>16</v>
      </c>
      <c r="O13">
        <v>665.54054054054052</v>
      </c>
      <c r="P13">
        <v>14</v>
      </c>
      <c r="Q13">
        <f t="shared" si="4"/>
        <v>5.0102781476440041</v>
      </c>
      <c r="R13" t="b">
        <f t="shared" si="5"/>
        <v>0</v>
      </c>
      <c r="S13" s="4" t="b">
        <f t="shared" si="6"/>
        <v>0</v>
      </c>
      <c r="T13">
        <f t="shared" si="7"/>
        <v>1.0798505720289517E-2</v>
      </c>
      <c r="U13">
        <f t="shared" si="8"/>
        <v>2.1464829586657002E-2</v>
      </c>
      <c r="V13">
        <f t="shared" si="9"/>
        <v>0.1137274793689789</v>
      </c>
      <c r="W13" s="4" t="b">
        <f t="shared" si="10"/>
        <v>0</v>
      </c>
      <c r="X13" s="4" t="b">
        <f t="shared" si="11"/>
        <v>0</v>
      </c>
    </row>
    <row r="14" spans="1:24" x14ac:dyDescent="0.2">
      <c r="B14" t="s">
        <v>7</v>
      </c>
      <c r="C14" t="s">
        <v>8</v>
      </c>
      <c r="E14" t="str">
        <f t="shared" si="0"/>
        <v>Litecoin</v>
      </c>
      <c r="F14">
        <v>1.9399722425533701</v>
      </c>
      <c r="G14">
        <v>144.0776023</v>
      </c>
      <c r="H14">
        <f t="shared" si="1"/>
        <v>74.267867931123916</v>
      </c>
      <c r="I14">
        <f t="shared" si="2"/>
        <v>0</v>
      </c>
      <c r="J14" t="s">
        <v>1023</v>
      </c>
      <c r="K14">
        <f t="shared" si="3"/>
        <v>1</v>
      </c>
      <c r="L14">
        <v>13</v>
      </c>
      <c r="M14">
        <v>198.28717647276153</v>
      </c>
      <c r="N14">
        <v>40</v>
      </c>
      <c r="O14">
        <v>131.85241238526319</v>
      </c>
      <c r="P14">
        <v>34</v>
      </c>
      <c r="Q14">
        <f t="shared" si="4"/>
        <v>4.8274114155230547</v>
      </c>
      <c r="R14" t="b">
        <f t="shared" si="5"/>
        <v>0</v>
      </c>
      <c r="S14" s="4" t="b">
        <f t="shared" si="6"/>
        <v>0</v>
      </c>
      <c r="T14">
        <f t="shared" si="7"/>
        <v>2.5215952382512459E-2</v>
      </c>
      <c r="U14">
        <f t="shared" si="8"/>
        <v>4.4613161297259105E-2</v>
      </c>
      <c r="V14">
        <f t="shared" si="9"/>
        <v>0.23637468727787664</v>
      </c>
      <c r="W14" s="4" t="b">
        <f t="shared" si="10"/>
        <v>0</v>
      </c>
      <c r="X14" s="4" t="b">
        <f t="shared" si="11"/>
        <v>0</v>
      </c>
    </row>
    <row r="15" spans="1:24" x14ac:dyDescent="0.2">
      <c r="B15" t="s">
        <v>95</v>
      </c>
      <c r="C15" t="s">
        <v>96</v>
      </c>
      <c r="E15" t="str">
        <f t="shared" si="0"/>
        <v>MonaCoin</v>
      </c>
      <c r="F15">
        <v>2.1006365582941E-2</v>
      </c>
      <c r="G15">
        <v>1.499243742</v>
      </c>
      <c r="H15">
        <f t="shared" si="1"/>
        <v>71.370924974166712</v>
      </c>
      <c r="I15">
        <f t="shared" si="2"/>
        <v>0</v>
      </c>
      <c r="J15" t="s">
        <v>1006</v>
      </c>
      <c r="K15">
        <f t="shared" si="3"/>
        <v>1</v>
      </c>
      <c r="L15">
        <v>14</v>
      </c>
      <c r="M15">
        <v>782.92963761556859</v>
      </c>
      <c r="N15">
        <v>22</v>
      </c>
      <c r="O15">
        <v>488.43155498671217</v>
      </c>
      <c r="P15">
        <v>17</v>
      </c>
      <c r="Q15">
        <f t="shared" si="4"/>
        <v>4.9959647481916702</v>
      </c>
      <c r="R15" t="b">
        <f t="shared" si="5"/>
        <v>0</v>
      </c>
      <c r="S15" s="4" t="b">
        <f t="shared" si="6"/>
        <v>0</v>
      </c>
      <c r="T15">
        <f t="shared" si="7"/>
        <v>1.1611399868059253E-2</v>
      </c>
      <c r="U15">
        <f t="shared" si="8"/>
        <v>2.4086703166983147E-2</v>
      </c>
      <c r="V15">
        <f t="shared" si="9"/>
        <v>0.12761899769251439</v>
      </c>
      <c r="W15" s="4" t="b">
        <f t="shared" si="10"/>
        <v>0</v>
      </c>
      <c r="X15" s="4" t="b">
        <f t="shared" si="11"/>
        <v>0</v>
      </c>
    </row>
    <row r="16" spans="1:24" x14ac:dyDescent="0.2">
      <c r="B16" t="s">
        <v>17</v>
      </c>
      <c r="C16" t="s">
        <v>18</v>
      </c>
      <c r="E16" t="str">
        <f t="shared" si="0"/>
        <v>Stellar</v>
      </c>
      <c r="F16">
        <v>4.40824504993225E-3</v>
      </c>
      <c r="G16">
        <v>0.28139066499999998</v>
      </c>
      <c r="H16">
        <f t="shared" si="1"/>
        <v>63.832809159355755</v>
      </c>
      <c r="I16">
        <f t="shared" si="2"/>
        <v>0</v>
      </c>
      <c r="J16" t="s">
        <v>1028</v>
      </c>
      <c r="K16">
        <f t="shared" si="3"/>
        <v>1</v>
      </c>
      <c r="L16">
        <v>15</v>
      </c>
      <c r="M16">
        <v>198.61940522815769</v>
      </c>
      <c r="N16">
        <v>39</v>
      </c>
      <c r="O16">
        <v>112.11114763358208</v>
      </c>
      <c r="P16">
        <v>39</v>
      </c>
      <c r="Q16">
        <f t="shared" si="4"/>
        <v>4.7874606869516816</v>
      </c>
      <c r="R16" t="b">
        <f t="shared" si="5"/>
        <v>0</v>
      </c>
      <c r="S16" s="4" t="b">
        <f t="shared" si="6"/>
        <v>0</v>
      </c>
      <c r="T16">
        <f t="shared" si="7"/>
        <v>2.5819255285324548E-2</v>
      </c>
      <c r="U16">
        <f t="shared" si="8"/>
        <v>4.5742151752525738E-2</v>
      </c>
      <c r="V16">
        <f t="shared" si="9"/>
        <v>0.24235643701368281</v>
      </c>
      <c r="W16" s="4" t="b">
        <f t="shared" si="10"/>
        <v>0</v>
      </c>
      <c r="X16" s="4" t="b">
        <f t="shared" si="11"/>
        <v>0</v>
      </c>
    </row>
    <row r="17" spans="2:24" x14ac:dyDescent="0.2">
      <c r="B17" t="s">
        <v>254</v>
      </c>
      <c r="C17" t="s">
        <v>255</v>
      </c>
      <c r="E17" t="str">
        <f t="shared" si="0"/>
        <v>Burst</v>
      </c>
      <c r="F17">
        <v>4.0445079999999999E-4</v>
      </c>
      <c r="G17">
        <v>2.4501690999999999E-2</v>
      </c>
      <c r="H17">
        <f t="shared" si="1"/>
        <v>60.580152147059664</v>
      </c>
      <c r="I17">
        <f t="shared" si="2"/>
        <v>0</v>
      </c>
      <c r="J17" t="s">
        <v>1022</v>
      </c>
      <c r="K17">
        <f t="shared" si="3"/>
        <v>1</v>
      </c>
      <c r="L17">
        <v>16</v>
      </c>
      <c r="M17">
        <v>301.48749786747965</v>
      </c>
      <c r="N17">
        <v>33</v>
      </c>
      <c r="O17">
        <v>134.03309918877687</v>
      </c>
      <c r="P17">
        <v>33</v>
      </c>
      <c r="Q17">
        <f t="shared" si="4"/>
        <v>4.846412171764773</v>
      </c>
      <c r="R17" t="b">
        <f t="shared" si="5"/>
        <v>0</v>
      </c>
      <c r="S17" s="4" t="b">
        <f t="shared" si="6"/>
        <v>0</v>
      </c>
      <c r="T17">
        <f t="shared" si="7"/>
        <v>2.0102346211616478E-2</v>
      </c>
      <c r="U17">
        <f t="shared" si="8"/>
        <v>4.5217234379323672E-2</v>
      </c>
      <c r="V17">
        <f t="shared" si="9"/>
        <v>0.23957525817924352</v>
      </c>
      <c r="W17" s="4" t="b">
        <f t="shared" si="10"/>
        <v>0</v>
      </c>
      <c r="X17" s="4" t="b">
        <f t="shared" si="11"/>
        <v>0</v>
      </c>
    </row>
    <row r="18" spans="2:24" x14ac:dyDescent="0.2">
      <c r="B18" t="s">
        <v>61</v>
      </c>
      <c r="C18" t="s">
        <v>62</v>
      </c>
      <c r="E18" t="str">
        <f t="shared" si="0"/>
        <v>ReddCoin</v>
      </c>
      <c r="F18">
        <v>3.06385743023092E-5</v>
      </c>
      <c r="G18">
        <v>1.8438689999999999E-3</v>
      </c>
      <c r="H18">
        <f t="shared" si="1"/>
        <v>60.181292438957556</v>
      </c>
      <c r="I18">
        <f t="shared" si="2"/>
        <v>0</v>
      </c>
      <c r="J18" t="s">
        <v>1009</v>
      </c>
      <c r="K18">
        <f t="shared" si="3"/>
        <v>1</v>
      </c>
      <c r="L18">
        <v>17</v>
      </c>
      <c r="M18">
        <v>998.84633986928111</v>
      </c>
      <c r="N18">
        <v>19</v>
      </c>
      <c r="O18">
        <v>397.34006535947714</v>
      </c>
      <c r="P18">
        <v>20</v>
      </c>
      <c r="Q18">
        <f t="shared" si="4"/>
        <v>5.1154098573113922</v>
      </c>
      <c r="R18" t="b">
        <f t="shared" si="5"/>
        <v>0</v>
      </c>
      <c r="S18" s="4" t="b">
        <f t="shared" si="6"/>
        <v>0</v>
      </c>
      <c r="T18">
        <f t="shared" si="7"/>
        <v>1.0538473606311919E-2</v>
      </c>
      <c r="U18">
        <f t="shared" si="8"/>
        <v>2.5167358823865168E-2</v>
      </c>
      <c r="V18">
        <f t="shared" si="9"/>
        <v>0.13334465432663078</v>
      </c>
      <c r="W18" s="4" t="b">
        <f t="shared" si="10"/>
        <v>0</v>
      </c>
      <c r="X18" s="4" t="b">
        <f t="shared" si="11"/>
        <v>0</v>
      </c>
    </row>
    <row r="19" spans="2:24" x14ac:dyDescent="0.2">
      <c r="B19" t="s">
        <v>47</v>
      </c>
      <c r="C19" t="s">
        <v>48</v>
      </c>
      <c r="E19" t="str">
        <f t="shared" si="0"/>
        <v>Bytecoin</v>
      </c>
      <c r="F19">
        <v>7.7932000654802007E-6</v>
      </c>
      <c r="G19">
        <v>4.22481E-4</v>
      </c>
      <c r="H19">
        <f t="shared" si="1"/>
        <v>54.211491614512738</v>
      </c>
      <c r="I19">
        <f t="shared" si="2"/>
        <v>0</v>
      </c>
      <c r="J19" t="s">
        <v>999</v>
      </c>
      <c r="K19">
        <f t="shared" si="3"/>
        <v>1</v>
      </c>
      <c r="L19">
        <v>18</v>
      </c>
      <c r="M19">
        <v>8665.7015404364574</v>
      </c>
      <c r="N19">
        <v>5</v>
      </c>
      <c r="O19">
        <v>833.50911424903722</v>
      </c>
      <c r="P19">
        <v>10</v>
      </c>
      <c r="Q19">
        <f t="shared" si="4"/>
        <v>4.8790342453061468</v>
      </c>
      <c r="R19" t="b">
        <f t="shared" si="5"/>
        <v>0</v>
      </c>
      <c r="S19" s="4" t="b">
        <f t="shared" si="6"/>
        <v>0</v>
      </c>
      <c r="T19">
        <f t="shared" si="7"/>
        <v>4.6158986451759745E-3</v>
      </c>
      <c r="U19">
        <f t="shared" si="8"/>
        <v>2.3994938577269555E-2</v>
      </c>
      <c r="V19">
        <f t="shared" si="9"/>
        <v>0.12713279977320072</v>
      </c>
      <c r="W19" s="4" t="b">
        <f t="shared" si="10"/>
        <v>0</v>
      </c>
      <c r="X19" s="4" t="b">
        <f t="shared" si="11"/>
        <v>0</v>
      </c>
    </row>
    <row r="20" spans="2:24" x14ac:dyDescent="0.2">
      <c r="B20" t="s">
        <v>412</v>
      </c>
      <c r="C20" t="s">
        <v>413</v>
      </c>
      <c r="E20" t="str">
        <f t="shared" si="0"/>
        <v>I/O Coin</v>
      </c>
      <c r="F20">
        <v>1.61047001060873E-3</v>
      </c>
      <c r="G20">
        <v>8.6842889000000006E-2</v>
      </c>
      <c r="H20">
        <f t="shared" si="1"/>
        <v>53.923940481931041</v>
      </c>
      <c r="I20">
        <f t="shared" si="2"/>
        <v>0</v>
      </c>
      <c r="J20" t="s">
        <v>992</v>
      </c>
      <c r="K20">
        <f t="shared" si="3"/>
        <v>1</v>
      </c>
      <c r="L20">
        <v>19</v>
      </c>
      <c r="M20">
        <v>11301.057548417544</v>
      </c>
      <c r="N20">
        <v>3</v>
      </c>
      <c r="O20">
        <v>6502.2370053462655</v>
      </c>
      <c r="P20">
        <v>3</v>
      </c>
      <c r="Q20">
        <f t="shared" si="4"/>
        <v>5.1227743457834496</v>
      </c>
      <c r="R20" t="b">
        <f t="shared" si="5"/>
        <v>0</v>
      </c>
      <c r="S20" s="4" t="b">
        <f t="shared" si="6"/>
        <v>0</v>
      </c>
      <c r="T20">
        <f t="shared" si="7"/>
        <v>5.8991529227281746E-3</v>
      </c>
      <c r="U20">
        <f t="shared" si="8"/>
        <v>1.0252881679313141E-2</v>
      </c>
      <c r="V20">
        <f t="shared" si="9"/>
        <v>5.4323021058667008E-2</v>
      </c>
      <c r="W20" s="4" t="b">
        <f t="shared" si="10"/>
        <v>0</v>
      </c>
      <c r="X20" s="3" t="b">
        <f t="shared" si="11"/>
        <v>1</v>
      </c>
    </row>
    <row r="21" spans="2:24" x14ac:dyDescent="0.2">
      <c r="B21" t="s">
        <v>329</v>
      </c>
      <c r="C21" t="s">
        <v>330</v>
      </c>
      <c r="E21" t="str">
        <f t="shared" si="0"/>
        <v>Myriad</v>
      </c>
      <c r="F21">
        <v>6.8764372877995605E-5</v>
      </c>
      <c r="G21">
        <v>3.6713409999999998E-3</v>
      </c>
      <c r="H21">
        <f t="shared" si="1"/>
        <v>53.390161886793244</v>
      </c>
      <c r="I21">
        <f t="shared" si="2"/>
        <v>0</v>
      </c>
      <c r="J21" t="s">
        <v>1014</v>
      </c>
      <c r="K21">
        <f t="shared" si="3"/>
        <v>1</v>
      </c>
      <c r="L21">
        <v>20</v>
      </c>
      <c r="M21">
        <v>885.55087209302314</v>
      </c>
      <c r="N21">
        <v>21</v>
      </c>
      <c r="O21">
        <v>282.51744186046511</v>
      </c>
      <c r="P21">
        <v>25</v>
      </c>
      <c r="Q21">
        <f t="shared" si="4"/>
        <v>5.3390161886793246</v>
      </c>
      <c r="R21" t="b">
        <f t="shared" si="5"/>
        <v>0</v>
      </c>
      <c r="S21" s="4" t="b">
        <f t="shared" si="6"/>
        <v>0</v>
      </c>
      <c r="T21">
        <f t="shared" si="7"/>
        <v>1.0754672401032981E-2</v>
      </c>
      <c r="U21">
        <f t="shared" si="8"/>
        <v>2.8316835758236784E-2</v>
      </c>
      <c r="V21">
        <f t="shared" si="9"/>
        <v>0.15003158266355437</v>
      </c>
      <c r="W21" s="4" t="b">
        <f t="shared" si="10"/>
        <v>0</v>
      </c>
      <c r="X21" s="4" t="b">
        <f t="shared" si="11"/>
        <v>0</v>
      </c>
    </row>
    <row r="22" spans="2:24" x14ac:dyDescent="0.2">
      <c r="B22" t="s">
        <v>179</v>
      </c>
      <c r="C22" t="s">
        <v>180</v>
      </c>
      <c r="E22" t="str">
        <f t="shared" si="0"/>
        <v>Rubycoin</v>
      </c>
      <c r="F22">
        <v>2.0001640794581098E-3</v>
      </c>
      <c r="G22">
        <v>0.103096148</v>
      </c>
      <c r="H22">
        <f t="shared" si="1"/>
        <v>51.543845356892469</v>
      </c>
      <c r="I22">
        <f t="shared" si="2"/>
        <v>0</v>
      </c>
      <c r="J22" t="s">
        <v>1000</v>
      </c>
      <c r="K22">
        <f t="shared" si="3"/>
        <v>1</v>
      </c>
      <c r="L22">
        <v>21</v>
      </c>
      <c r="M22">
        <v>1235.9219953963775</v>
      </c>
      <c r="N22">
        <v>15</v>
      </c>
      <c r="O22">
        <v>771.88333356664759</v>
      </c>
      <c r="P22">
        <v>11</v>
      </c>
      <c r="Q22">
        <f t="shared" si="4"/>
        <v>5.4121037624737092</v>
      </c>
      <c r="R22" t="b">
        <f t="shared" si="5"/>
        <v>0</v>
      </c>
      <c r="S22" s="4" t="b">
        <f t="shared" si="6"/>
        <v>0</v>
      </c>
      <c r="T22">
        <f t="shared" si="7"/>
        <v>1.0788167362501827E-2</v>
      </c>
      <c r="U22">
        <f t="shared" si="8"/>
        <v>2.3555137662845119E-2</v>
      </c>
      <c r="V22">
        <f t="shared" si="9"/>
        <v>0.12480259495048202</v>
      </c>
      <c r="W22" s="4" t="b">
        <f t="shared" si="10"/>
        <v>0</v>
      </c>
      <c r="X22" s="4" t="b">
        <f t="shared" si="11"/>
        <v>0</v>
      </c>
    </row>
    <row r="23" spans="2:24" x14ac:dyDescent="0.2">
      <c r="B23" t="s">
        <v>93</v>
      </c>
      <c r="C23" t="s">
        <v>94</v>
      </c>
      <c r="E23" t="str">
        <f t="shared" si="0"/>
        <v>Unobtanium</v>
      </c>
      <c r="F23">
        <v>1.9007733711791299</v>
      </c>
      <c r="G23">
        <v>77.410500580000004</v>
      </c>
      <c r="H23">
        <f t="shared" si="1"/>
        <v>40.725791803353708</v>
      </c>
      <c r="I23">
        <f t="shared" si="2"/>
        <v>0</v>
      </c>
      <c r="J23" t="s">
        <v>1033</v>
      </c>
      <c r="K23">
        <f t="shared" si="3"/>
        <v>1</v>
      </c>
      <c r="L23">
        <v>22</v>
      </c>
      <c r="M23">
        <v>2466.5067727319288</v>
      </c>
      <c r="N23">
        <v>10</v>
      </c>
      <c r="O23">
        <v>86.131228424074976</v>
      </c>
      <c r="P23">
        <v>44</v>
      </c>
      <c r="Q23">
        <f t="shared" si="4"/>
        <v>4.4798370983689075</v>
      </c>
      <c r="R23" t="b">
        <f t="shared" si="5"/>
        <v>0</v>
      </c>
      <c r="S23" s="4" t="b">
        <f t="shared" si="6"/>
        <v>0</v>
      </c>
      <c r="T23">
        <f t="shared" si="7"/>
        <v>8.1086337248722773E-3</v>
      </c>
      <c r="U23">
        <f t="shared" si="8"/>
        <v>5.277359476489276E-2</v>
      </c>
      <c r="V23">
        <f t="shared" si="9"/>
        <v>0.27961125363799982</v>
      </c>
      <c r="W23" s="4" t="b">
        <f t="shared" si="10"/>
        <v>0</v>
      </c>
      <c r="X23" s="4" t="b">
        <f t="shared" si="11"/>
        <v>0</v>
      </c>
    </row>
    <row r="24" spans="2:24" x14ac:dyDescent="0.2">
      <c r="B24" t="s">
        <v>139</v>
      </c>
      <c r="C24" t="s">
        <v>140</v>
      </c>
      <c r="E24" t="str">
        <f t="shared" si="0"/>
        <v>Vertcoin</v>
      </c>
      <c r="F24">
        <v>1.5053032068799301E-2</v>
      </c>
      <c r="G24">
        <v>0.59900495399999998</v>
      </c>
      <c r="H24">
        <f t="shared" si="1"/>
        <v>39.792976674883242</v>
      </c>
      <c r="I24">
        <f t="shared" si="2"/>
        <v>0</v>
      </c>
      <c r="J24" t="s">
        <v>1008</v>
      </c>
      <c r="K24">
        <f t="shared" si="3"/>
        <v>1</v>
      </c>
      <c r="L24">
        <v>23</v>
      </c>
      <c r="M24">
        <v>650.71069961187891</v>
      </c>
      <c r="N24">
        <v>24</v>
      </c>
      <c r="O24">
        <v>473.72608667808589</v>
      </c>
      <c r="P24">
        <v>19</v>
      </c>
      <c r="Q24">
        <f t="shared" si="4"/>
        <v>4.5761923176115724</v>
      </c>
      <c r="R24" t="b">
        <f t="shared" si="5"/>
        <v>0</v>
      </c>
      <c r="S24" s="4" t="b">
        <f t="shared" si="6"/>
        <v>0</v>
      </c>
      <c r="T24">
        <f t="shared" si="7"/>
        <v>1.2806510386726097E-2</v>
      </c>
      <c r="U24">
        <f t="shared" si="8"/>
        <v>2.2220257835677725E-2</v>
      </c>
      <c r="V24">
        <f t="shared" si="9"/>
        <v>0.11772997797994637</v>
      </c>
      <c r="W24" s="4" t="b">
        <f t="shared" si="10"/>
        <v>0</v>
      </c>
      <c r="X24" s="4" t="b">
        <f t="shared" si="11"/>
        <v>0</v>
      </c>
    </row>
    <row r="25" spans="2:24" x14ac:dyDescent="0.2">
      <c r="B25" t="s">
        <v>6</v>
      </c>
      <c r="C25" t="s">
        <v>6</v>
      </c>
      <c r="E25" t="str">
        <f t="shared" si="0"/>
        <v>XRP</v>
      </c>
      <c r="F25">
        <v>1.8855E-2</v>
      </c>
      <c r="G25">
        <v>0.70636618399999995</v>
      </c>
      <c r="H25">
        <f t="shared" si="1"/>
        <v>37.463069954919114</v>
      </c>
      <c r="I25">
        <f t="shared" si="2"/>
        <v>0</v>
      </c>
      <c r="J25" t="s">
        <v>1026</v>
      </c>
      <c r="K25">
        <f t="shared" si="3"/>
        <v>1</v>
      </c>
      <c r="L25">
        <v>24</v>
      </c>
      <c r="M25">
        <v>180.24131530098117</v>
      </c>
      <c r="N25">
        <v>44</v>
      </c>
      <c r="O25">
        <v>120.92495359321136</v>
      </c>
      <c r="P25">
        <v>37</v>
      </c>
      <c r="Q25">
        <f t="shared" si="4"/>
        <v>4.4955683945902933</v>
      </c>
      <c r="R25" t="b">
        <f t="shared" si="5"/>
        <v>0</v>
      </c>
      <c r="S25" s="4" t="b">
        <f t="shared" si="6"/>
        <v>0</v>
      </c>
      <c r="T25">
        <f t="shared" si="7"/>
        <v>2.5218716018933763E-2</v>
      </c>
      <c r="U25">
        <f t="shared" si="8"/>
        <v>4.4700496008367799E-2</v>
      </c>
      <c r="V25">
        <f t="shared" si="9"/>
        <v>0.2368374142944463</v>
      </c>
      <c r="W25" s="4" t="b">
        <f t="shared" si="10"/>
        <v>0</v>
      </c>
      <c r="X25" s="4" t="b">
        <f t="shared" si="11"/>
        <v>0</v>
      </c>
    </row>
    <row r="26" spans="2:24" x14ac:dyDescent="0.2">
      <c r="B26" t="s">
        <v>97</v>
      </c>
      <c r="C26" t="s">
        <v>98</v>
      </c>
      <c r="E26" t="str">
        <f t="shared" si="0"/>
        <v>DigitalNote</v>
      </c>
      <c r="F26">
        <v>5.2145281102404303E-5</v>
      </c>
      <c r="G26">
        <v>1.808261E-3</v>
      </c>
      <c r="H26">
        <f t="shared" si="1"/>
        <v>34.677366039103106</v>
      </c>
      <c r="I26">
        <f t="shared" si="2"/>
        <v>0</v>
      </c>
      <c r="J26" t="s">
        <v>1007</v>
      </c>
      <c r="K26">
        <f t="shared" si="3"/>
        <v>1</v>
      </c>
      <c r="L26">
        <v>25</v>
      </c>
      <c r="M26">
        <v>1239.0806717850289</v>
      </c>
      <c r="N26">
        <v>14</v>
      </c>
      <c r="O26">
        <v>481.47092130518234</v>
      </c>
      <c r="P26">
        <v>18</v>
      </c>
      <c r="Q26">
        <f t="shared" si="4"/>
        <v>4.3346707548878882</v>
      </c>
      <c r="R26" t="b">
        <f t="shared" si="5"/>
        <v>0</v>
      </c>
      <c r="S26" s="4" t="b">
        <f t="shared" si="6"/>
        <v>0</v>
      </c>
      <c r="T26">
        <f t="shared" si="7"/>
        <v>1.1529285066753707E-2</v>
      </c>
      <c r="U26">
        <f t="shared" si="8"/>
        <v>2.3077429226651649E-2</v>
      </c>
      <c r="V26">
        <f t="shared" si="9"/>
        <v>0.12227154404685164</v>
      </c>
      <c r="W26" s="4" t="b">
        <f t="shared" si="10"/>
        <v>0</v>
      </c>
      <c r="X26" s="4" t="b">
        <f t="shared" si="11"/>
        <v>0</v>
      </c>
    </row>
    <row r="27" spans="2:24" x14ac:dyDescent="0.2">
      <c r="B27" t="s">
        <v>277</v>
      </c>
      <c r="C27" t="s">
        <v>278</v>
      </c>
      <c r="E27" t="str">
        <f t="shared" si="0"/>
        <v>GoldCoin</v>
      </c>
      <c r="F27">
        <v>4.1540623389609904E-3</v>
      </c>
      <c r="G27">
        <v>0.135120201</v>
      </c>
      <c r="H27">
        <f t="shared" si="1"/>
        <v>32.527244411502046</v>
      </c>
      <c r="I27">
        <f t="shared" si="2"/>
        <v>0</v>
      </c>
      <c r="J27" t="s">
        <v>1037</v>
      </c>
      <c r="K27">
        <f t="shared" si="3"/>
        <v>1</v>
      </c>
      <c r="L27">
        <v>26</v>
      </c>
      <c r="M27">
        <v>160.56305466793708</v>
      </c>
      <c r="N27">
        <v>47</v>
      </c>
      <c r="O27">
        <v>69.290679580612903</v>
      </c>
      <c r="P27">
        <v>48</v>
      </c>
      <c r="Q27">
        <f t="shared" si="4"/>
        <v>4.2285417734952659</v>
      </c>
      <c r="R27" t="b">
        <f t="shared" si="5"/>
        <v>0</v>
      </c>
      <c r="S27" s="4" t="b">
        <f t="shared" si="6"/>
        <v>0</v>
      </c>
      <c r="T27">
        <f t="shared" si="7"/>
        <v>2.6502480024042024E-2</v>
      </c>
      <c r="U27">
        <f t="shared" si="8"/>
        <v>6.0133147659767988E-2</v>
      </c>
      <c r="V27">
        <f t="shared" si="9"/>
        <v>0.31860450055094613</v>
      </c>
      <c r="W27" s="4" t="b">
        <f t="shared" si="10"/>
        <v>0</v>
      </c>
      <c r="X27" s="4" t="b">
        <f t="shared" si="11"/>
        <v>0</v>
      </c>
    </row>
    <row r="28" spans="2:24" x14ac:dyDescent="0.2">
      <c r="B28" t="s">
        <v>99</v>
      </c>
      <c r="C28" t="s">
        <v>100</v>
      </c>
      <c r="E28" t="str">
        <f t="shared" si="0"/>
        <v>Infinitecoin</v>
      </c>
      <c r="F28">
        <v>3.9019235076073198E-6</v>
      </c>
      <c r="G28">
        <v>1.22557E-4</v>
      </c>
      <c r="H28">
        <f t="shared" si="1"/>
        <v>31.409380466085199</v>
      </c>
      <c r="I28">
        <f t="shared" si="2"/>
        <v>0</v>
      </c>
      <c r="J28" t="s">
        <v>1030</v>
      </c>
      <c r="K28">
        <f t="shared" si="3"/>
        <v>1</v>
      </c>
      <c r="L28">
        <v>27</v>
      </c>
      <c r="M28">
        <v>168.97974358974358</v>
      </c>
      <c r="N28">
        <v>46</v>
      </c>
      <c r="O28">
        <v>107.18846153846154</v>
      </c>
      <c r="P28">
        <v>41</v>
      </c>
      <c r="Q28">
        <f t="shared" si="4"/>
        <v>4.2402663629215018</v>
      </c>
      <c r="R28" t="b">
        <f t="shared" si="5"/>
        <v>0</v>
      </c>
      <c r="S28" s="4" t="b">
        <f t="shared" si="6"/>
        <v>0</v>
      </c>
      <c r="T28">
        <f t="shared" si="7"/>
        <v>2.572986557200823E-2</v>
      </c>
      <c r="U28">
        <f t="shared" si="8"/>
        <v>4.550908475104342E-2</v>
      </c>
      <c r="V28">
        <f t="shared" si="9"/>
        <v>0.24112157407215978</v>
      </c>
      <c r="W28" s="4" t="b">
        <f t="shared" si="10"/>
        <v>0</v>
      </c>
      <c r="X28" s="4" t="b">
        <f t="shared" si="11"/>
        <v>0</v>
      </c>
    </row>
    <row r="29" spans="2:24" x14ac:dyDescent="0.2">
      <c r="B29" t="s">
        <v>315</v>
      </c>
      <c r="C29" t="s">
        <v>316</v>
      </c>
      <c r="E29" t="str">
        <f t="shared" si="0"/>
        <v>Pinkcoin</v>
      </c>
      <c r="F29">
        <v>1.9437604570938399E-4</v>
      </c>
      <c r="G29">
        <v>5.771198E-3</v>
      </c>
      <c r="H29">
        <f t="shared" si="1"/>
        <v>29.690891071159296</v>
      </c>
      <c r="I29">
        <f t="shared" si="2"/>
        <v>0</v>
      </c>
      <c r="J29" t="s">
        <v>1013</v>
      </c>
      <c r="K29">
        <f t="shared" si="3"/>
        <v>1</v>
      </c>
      <c r="L29">
        <v>28</v>
      </c>
      <c r="M29">
        <v>581.49154216569946</v>
      </c>
      <c r="N29">
        <v>26</v>
      </c>
      <c r="O29">
        <v>283.95069350125527</v>
      </c>
      <c r="P29">
        <v>24</v>
      </c>
      <c r="Q29">
        <f t="shared" si="4"/>
        <v>4.1567247499623017</v>
      </c>
      <c r="R29" t="b">
        <f t="shared" si="5"/>
        <v>0</v>
      </c>
      <c r="S29" s="4" t="b">
        <f t="shared" si="6"/>
        <v>0</v>
      </c>
      <c r="T29">
        <f t="shared" si="7"/>
        <v>1.3228580528718548E-2</v>
      </c>
      <c r="U29">
        <f t="shared" si="8"/>
        <v>2.9347818209489576E-2</v>
      </c>
      <c r="V29">
        <f t="shared" si="9"/>
        <v>0.1554940548896333</v>
      </c>
      <c r="W29" s="4" t="b">
        <f t="shared" si="10"/>
        <v>0</v>
      </c>
      <c r="X29" s="4" t="b">
        <f t="shared" si="11"/>
        <v>0</v>
      </c>
    </row>
    <row r="30" spans="2:24" x14ac:dyDescent="0.2">
      <c r="B30" t="s">
        <v>243</v>
      </c>
      <c r="C30" t="s">
        <v>244</v>
      </c>
      <c r="E30" t="str">
        <f t="shared" si="0"/>
        <v>Pandacoin</v>
      </c>
      <c r="F30">
        <v>1.3041276838986599E-5</v>
      </c>
      <c r="G30">
        <v>3.6032600000000001E-4</v>
      </c>
      <c r="H30">
        <f t="shared" si="1"/>
        <v>27.629656547341565</v>
      </c>
      <c r="I30">
        <f t="shared" si="2"/>
        <v>0</v>
      </c>
      <c r="J30" t="s">
        <v>1043</v>
      </c>
      <c r="K30">
        <f t="shared" si="3"/>
        <v>1</v>
      </c>
      <c r="L30">
        <v>29</v>
      </c>
      <c r="M30">
        <v>185.77253846153846</v>
      </c>
      <c r="N30">
        <v>43</v>
      </c>
      <c r="O30">
        <v>60.523769230769233</v>
      </c>
      <c r="P30">
        <v>54</v>
      </c>
      <c r="Q30">
        <f t="shared" si="4"/>
        <v>4.0063001993645271</v>
      </c>
      <c r="R30" t="b">
        <f t="shared" si="5"/>
        <v>0</v>
      </c>
      <c r="S30" s="4" t="b">
        <f t="shared" si="6"/>
        <v>0</v>
      </c>
      <c r="T30">
        <f t="shared" si="7"/>
        <v>2.5036869438378434E-2</v>
      </c>
      <c r="U30">
        <f t="shared" si="8"/>
        <v>6.119420106804592E-2</v>
      </c>
      <c r="V30">
        <f t="shared" si="9"/>
        <v>0.32422629825086008</v>
      </c>
      <c r="W30" s="4" t="b">
        <f t="shared" si="10"/>
        <v>0</v>
      </c>
      <c r="X30" s="4" t="b">
        <f t="shared" si="11"/>
        <v>0</v>
      </c>
    </row>
    <row r="31" spans="2:24" x14ac:dyDescent="0.2">
      <c r="B31" t="s">
        <v>175</v>
      </c>
      <c r="C31" t="s">
        <v>176</v>
      </c>
      <c r="E31" t="str">
        <f t="shared" si="0"/>
        <v>Mooncoin</v>
      </c>
      <c r="F31">
        <v>3.7986800000000002E-7</v>
      </c>
      <c r="G31">
        <v>9.8700000000000004E-6</v>
      </c>
      <c r="H31">
        <f t="shared" si="1"/>
        <v>25.982709783398445</v>
      </c>
      <c r="I31">
        <f t="shared" si="2"/>
        <v>0</v>
      </c>
      <c r="J31" t="s">
        <v>1001</v>
      </c>
      <c r="K31">
        <f t="shared" si="3"/>
        <v>1</v>
      </c>
      <c r="L31">
        <v>30</v>
      </c>
      <c r="M31">
        <v>2884.7315789473682</v>
      </c>
      <c r="N31">
        <v>9</v>
      </c>
      <c r="O31">
        <v>767.34736842105269</v>
      </c>
      <c r="P31">
        <v>12</v>
      </c>
      <c r="Q31">
        <f t="shared" si="4"/>
        <v>3.8974064675097666</v>
      </c>
      <c r="R31" t="b">
        <f t="shared" si="5"/>
        <v>0</v>
      </c>
      <c r="S31" s="4" t="b">
        <f t="shared" si="6"/>
        <v>0</v>
      </c>
      <c r="T31">
        <f t="shared" si="7"/>
        <v>7.7033934056114362E-3</v>
      </c>
      <c r="U31">
        <f t="shared" si="8"/>
        <v>2.1719845994860393E-2</v>
      </c>
      <c r="V31">
        <f t="shared" si="9"/>
        <v>0.11507863723331764</v>
      </c>
      <c r="W31" s="4" t="b">
        <f t="shared" si="10"/>
        <v>0</v>
      </c>
      <c r="X31" s="4" t="b">
        <f t="shared" si="11"/>
        <v>0</v>
      </c>
    </row>
    <row r="32" spans="2:24" x14ac:dyDescent="0.2">
      <c r="B32" t="s">
        <v>346</v>
      </c>
      <c r="C32" t="s">
        <v>347</v>
      </c>
      <c r="E32" t="str">
        <f t="shared" si="0"/>
        <v>Zeitcoin</v>
      </c>
      <c r="F32">
        <v>1.7641956747109399E-6</v>
      </c>
      <c r="G32">
        <v>3.8300000000000003E-5</v>
      </c>
      <c r="H32">
        <f t="shared" si="1"/>
        <v>21.709609965048454</v>
      </c>
      <c r="I32">
        <f t="shared" si="2"/>
        <v>0</v>
      </c>
      <c r="J32" t="s">
        <v>1027</v>
      </c>
      <c r="K32">
        <f t="shared" si="3"/>
        <v>1</v>
      </c>
      <c r="L32">
        <v>31</v>
      </c>
      <c r="M32">
        <v>402.37670454545452</v>
      </c>
      <c r="N32">
        <v>29</v>
      </c>
      <c r="O32">
        <v>114.54659090909091</v>
      </c>
      <c r="P32">
        <v>38</v>
      </c>
      <c r="Q32">
        <f t="shared" si="4"/>
        <v>3.3649895445825102</v>
      </c>
      <c r="R32" t="b">
        <f t="shared" si="5"/>
        <v>0</v>
      </c>
      <c r="S32" s="4" t="b">
        <f t="shared" si="6"/>
        <v>0</v>
      </c>
      <c r="T32">
        <f t="shared" si="7"/>
        <v>1.7139540252283321E-2</v>
      </c>
      <c r="U32">
        <f t="shared" si="8"/>
        <v>4.5947748012107228E-2</v>
      </c>
      <c r="V32">
        <f t="shared" si="9"/>
        <v>0.24344575124632073</v>
      </c>
      <c r="W32" s="4" t="b">
        <f t="shared" si="10"/>
        <v>0</v>
      </c>
      <c r="X32" s="4" t="b">
        <f t="shared" si="11"/>
        <v>0</v>
      </c>
    </row>
    <row r="33" spans="2:24" x14ac:dyDescent="0.2">
      <c r="B33" t="s">
        <v>145</v>
      </c>
      <c r="C33" t="s">
        <v>146</v>
      </c>
      <c r="E33" t="str">
        <f t="shared" si="0"/>
        <v>PotCoin</v>
      </c>
      <c r="F33">
        <v>8.69197463915273E-4</v>
      </c>
      <c r="G33">
        <v>1.7498751E-2</v>
      </c>
      <c r="H33">
        <f t="shared" si="1"/>
        <v>20.132077837845291</v>
      </c>
      <c r="I33">
        <f t="shared" si="2"/>
        <v>0</v>
      </c>
      <c r="J33" t="s">
        <v>1005</v>
      </c>
      <c r="K33">
        <f t="shared" si="3"/>
        <v>1</v>
      </c>
      <c r="L33">
        <v>32</v>
      </c>
      <c r="M33">
        <v>499.92836261514935</v>
      </c>
      <c r="N33">
        <v>27</v>
      </c>
      <c r="O33">
        <v>495.93784493043574</v>
      </c>
      <c r="P33">
        <v>16</v>
      </c>
      <c r="Q33">
        <f t="shared" si="4"/>
        <v>3.2211324540552466</v>
      </c>
      <c r="R33" t="b">
        <f t="shared" si="5"/>
        <v>0</v>
      </c>
      <c r="S33" s="4" t="b">
        <f t="shared" si="6"/>
        <v>0</v>
      </c>
      <c r="T33">
        <f t="shared" si="7"/>
        <v>1.4816937708152629E-2</v>
      </c>
      <c r="U33">
        <f t="shared" si="8"/>
        <v>2.5204771379674303E-2</v>
      </c>
      <c r="V33">
        <f t="shared" si="9"/>
        <v>0.13354287792080127</v>
      </c>
      <c r="W33" s="4" t="b">
        <f t="shared" si="10"/>
        <v>0</v>
      </c>
      <c r="X33" s="4" t="b">
        <f t="shared" si="11"/>
        <v>0</v>
      </c>
    </row>
    <row r="34" spans="2:24" x14ac:dyDescent="0.2">
      <c r="B34" t="s">
        <v>123</v>
      </c>
      <c r="C34" t="s">
        <v>124</v>
      </c>
      <c r="E34" t="str">
        <f t="shared" ref="E34:E65" si="12">B34</f>
        <v>Gulden</v>
      </c>
      <c r="F34">
        <v>1.2068740852357999E-3</v>
      </c>
      <c r="G34">
        <v>2.3824847E-2</v>
      </c>
      <c r="H34">
        <f t="shared" ref="H34:H65" si="13">IFERROR(G34/F34,0)</f>
        <v>19.740954993946268</v>
      </c>
      <c r="I34">
        <f t="shared" ref="I34:I65" si="14">IF(H34=0,1,0)</f>
        <v>0</v>
      </c>
      <c r="J34" t="s">
        <v>1017</v>
      </c>
      <c r="K34">
        <f t="shared" ref="K34:K65" si="15">IF(C34=J34,1,0)</f>
        <v>1</v>
      </c>
      <c r="L34">
        <v>33</v>
      </c>
      <c r="M34">
        <v>433.69440720406607</v>
      </c>
      <c r="N34">
        <v>28</v>
      </c>
      <c r="O34">
        <v>221.19796764202394</v>
      </c>
      <c r="P34">
        <v>28</v>
      </c>
      <c r="Q34">
        <f t="shared" ref="Q34:Q65" si="16">H34*L34/200</f>
        <v>3.2572575740011342</v>
      </c>
      <c r="R34" t="b">
        <f t="shared" ref="R34:R65" si="17">(Q34&gt;20)</f>
        <v>0</v>
      </c>
      <c r="S34" s="4" t="b">
        <f t="shared" ref="S34:S65" si="18">(Q34&gt;10)</f>
        <v>0</v>
      </c>
      <c r="T34">
        <f t="shared" ref="T34:T65" si="19">1/(M34*N34/200)</f>
        <v>1.6469793071360078E-2</v>
      </c>
      <c r="U34">
        <f t="shared" ref="U34:U65" si="20">1/(O34*P34/200)</f>
        <v>3.2291694263741143E-2</v>
      </c>
      <c r="V34">
        <f t="shared" ref="V34:V65" si="21">U34*LN(200)</f>
        <v>0.17109164451283931</v>
      </c>
      <c r="W34" s="4" t="b">
        <f t="shared" ref="W34:W65" si="22">V34&lt;0.05</f>
        <v>0</v>
      </c>
      <c r="X34" s="4" t="b">
        <f t="shared" ref="X34:X65" si="23">V34&lt;0.1</f>
        <v>0</v>
      </c>
    </row>
    <row r="35" spans="2:24" x14ac:dyDescent="0.2">
      <c r="B35" t="s">
        <v>13</v>
      </c>
      <c r="C35" t="s">
        <v>14</v>
      </c>
      <c r="E35" t="str">
        <f t="shared" si="12"/>
        <v>MaidSafeCoin</v>
      </c>
      <c r="F35">
        <v>3.9426999999999997E-2</v>
      </c>
      <c r="G35">
        <v>0.71391389900000002</v>
      </c>
      <c r="H35">
        <f t="shared" si="13"/>
        <v>18.107233596266521</v>
      </c>
      <c r="I35">
        <f t="shared" si="14"/>
        <v>0</v>
      </c>
      <c r="J35" t="s">
        <v>1058</v>
      </c>
      <c r="K35">
        <f t="shared" si="15"/>
        <v>1</v>
      </c>
      <c r="L35">
        <v>34</v>
      </c>
      <c r="M35">
        <v>32.2462667968651</v>
      </c>
      <c r="N35">
        <v>75</v>
      </c>
      <c r="O35">
        <v>24.085981687675961</v>
      </c>
      <c r="P35">
        <v>70</v>
      </c>
      <c r="Q35">
        <f t="shared" si="16"/>
        <v>3.0782297113653083</v>
      </c>
      <c r="R35" t="b">
        <f t="shared" si="17"/>
        <v>0</v>
      </c>
      <c r="S35" s="4" t="b">
        <f t="shared" si="18"/>
        <v>0</v>
      </c>
      <c r="T35">
        <f t="shared" si="19"/>
        <v>8.2696911349933788E-2</v>
      </c>
      <c r="U35">
        <f t="shared" si="20"/>
        <v>0.11862264508009515</v>
      </c>
      <c r="V35">
        <f t="shared" si="21"/>
        <v>0.62850042049373211</v>
      </c>
      <c r="W35" s="4" t="b">
        <f t="shared" si="22"/>
        <v>0</v>
      </c>
      <c r="X35" s="4" t="b">
        <f t="shared" si="23"/>
        <v>0</v>
      </c>
    </row>
    <row r="36" spans="2:24" x14ac:dyDescent="0.2">
      <c r="B36" t="s">
        <v>273</v>
      </c>
      <c r="C36" t="s">
        <v>274</v>
      </c>
      <c r="E36" t="str">
        <f t="shared" si="12"/>
        <v>Stealth</v>
      </c>
      <c r="F36">
        <v>6.3570796692195702E-3</v>
      </c>
      <c r="G36">
        <v>9.7216176000000001E-2</v>
      </c>
      <c r="H36">
        <f t="shared" si="13"/>
        <v>15.292584183066372</v>
      </c>
      <c r="I36">
        <f t="shared" si="14"/>
        <v>0</v>
      </c>
      <c r="J36" t="s">
        <v>1019</v>
      </c>
      <c r="K36">
        <f t="shared" si="15"/>
        <v>1</v>
      </c>
      <c r="L36">
        <v>35</v>
      </c>
      <c r="M36">
        <v>392.40522126510916</v>
      </c>
      <c r="N36">
        <v>30</v>
      </c>
      <c r="O36">
        <v>162.18999414825674</v>
      </c>
      <c r="P36">
        <v>30</v>
      </c>
      <c r="Q36">
        <f t="shared" si="16"/>
        <v>2.6762022320366152</v>
      </c>
      <c r="R36" t="b">
        <f t="shared" si="17"/>
        <v>0</v>
      </c>
      <c r="S36" t="b">
        <f t="shared" si="18"/>
        <v>0</v>
      </c>
      <c r="T36">
        <f t="shared" si="19"/>
        <v>1.6989240472319464E-2</v>
      </c>
      <c r="U36">
        <f t="shared" si="20"/>
        <v>4.1104056398033488E-2</v>
      </c>
      <c r="V36">
        <f t="shared" si="21"/>
        <v>0.21778233584927076</v>
      </c>
      <c r="W36" s="4" t="b">
        <f t="shared" si="22"/>
        <v>0</v>
      </c>
      <c r="X36" s="4" t="b">
        <f t="shared" si="23"/>
        <v>0</v>
      </c>
    </row>
    <row r="37" spans="2:24" x14ac:dyDescent="0.2">
      <c r="B37" t="s">
        <v>79</v>
      </c>
      <c r="C37" t="s">
        <v>80</v>
      </c>
      <c r="E37" t="str">
        <f t="shared" si="12"/>
        <v>Viacoin</v>
      </c>
      <c r="F37">
        <v>3.4763425993556599E-2</v>
      </c>
      <c r="G37">
        <v>0.52480742300000005</v>
      </c>
      <c r="H37">
        <f t="shared" si="13"/>
        <v>15.096539193152974</v>
      </c>
      <c r="I37">
        <f t="shared" si="14"/>
        <v>0</v>
      </c>
      <c r="J37" t="s">
        <v>1021</v>
      </c>
      <c r="K37">
        <f t="shared" si="15"/>
        <v>1</v>
      </c>
      <c r="L37">
        <v>36</v>
      </c>
      <c r="M37">
        <v>208.50775789474835</v>
      </c>
      <c r="N37">
        <v>36</v>
      </c>
      <c r="O37">
        <v>139.13692194779651</v>
      </c>
      <c r="P37">
        <v>32</v>
      </c>
      <c r="Q37">
        <f t="shared" si="16"/>
        <v>2.7173770547675353</v>
      </c>
      <c r="R37" t="b">
        <f t="shared" si="17"/>
        <v>0</v>
      </c>
      <c r="S37" t="b">
        <f t="shared" si="18"/>
        <v>0</v>
      </c>
      <c r="T37">
        <f t="shared" si="19"/>
        <v>2.664435899962973E-2</v>
      </c>
      <c r="U37">
        <f t="shared" si="20"/>
        <v>4.4919780547861839E-2</v>
      </c>
      <c r="V37">
        <f t="shared" si="21"/>
        <v>0.23799925337826305</v>
      </c>
      <c r="W37" s="4" t="b">
        <f t="shared" si="22"/>
        <v>0</v>
      </c>
      <c r="X37" s="4" t="b">
        <f t="shared" si="23"/>
        <v>0</v>
      </c>
    </row>
    <row r="38" spans="2:24" x14ac:dyDescent="0.2">
      <c r="B38" t="s">
        <v>151</v>
      </c>
      <c r="C38" t="s">
        <v>152</v>
      </c>
      <c r="E38" t="str">
        <f t="shared" si="12"/>
        <v>Diamond</v>
      </c>
      <c r="F38">
        <v>0.16252667326908199</v>
      </c>
      <c r="G38">
        <v>2.2100975979999999</v>
      </c>
      <c r="H38">
        <f t="shared" si="13"/>
        <v>13.59836852342953</v>
      </c>
      <c r="I38">
        <f t="shared" si="14"/>
        <v>0</v>
      </c>
      <c r="J38" t="s">
        <v>1025</v>
      </c>
      <c r="K38">
        <f t="shared" si="15"/>
        <v>1</v>
      </c>
      <c r="L38">
        <v>37</v>
      </c>
      <c r="M38">
        <v>206.64225010008047</v>
      </c>
      <c r="N38">
        <v>37</v>
      </c>
      <c r="O38">
        <v>125.31948875862363</v>
      </c>
      <c r="P38">
        <v>36</v>
      </c>
      <c r="Q38">
        <f t="shared" si="16"/>
        <v>2.5156981768344631</v>
      </c>
      <c r="R38" t="b">
        <f t="shared" si="17"/>
        <v>0</v>
      </c>
      <c r="S38" t="b">
        <f t="shared" si="18"/>
        <v>0</v>
      </c>
      <c r="T38">
        <f t="shared" si="19"/>
        <v>2.6158277906804982E-2</v>
      </c>
      <c r="U38">
        <f t="shared" si="20"/>
        <v>4.4331138042352253E-2</v>
      </c>
      <c r="V38">
        <f t="shared" si="21"/>
        <v>0.23488043856863325</v>
      </c>
      <c r="W38" s="4" t="b">
        <f t="shared" si="22"/>
        <v>0</v>
      </c>
      <c r="X38" s="4" t="b">
        <f t="shared" si="23"/>
        <v>0</v>
      </c>
    </row>
    <row r="39" spans="2:24" x14ac:dyDescent="0.2">
      <c r="B39" t="s">
        <v>181</v>
      </c>
      <c r="C39" t="s">
        <v>182</v>
      </c>
      <c r="E39" t="str">
        <f t="shared" si="12"/>
        <v>Auroracoin</v>
      </c>
      <c r="F39">
        <v>1.8566238746000999E-2</v>
      </c>
      <c r="G39">
        <v>0.21169996099999999</v>
      </c>
      <c r="H39">
        <f t="shared" si="13"/>
        <v>11.40241509851306</v>
      </c>
      <c r="I39">
        <f t="shared" si="14"/>
        <v>0</v>
      </c>
      <c r="J39" t="s">
        <v>1031</v>
      </c>
      <c r="K39">
        <f t="shared" si="15"/>
        <v>1</v>
      </c>
      <c r="L39">
        <v>38</v>
      </c>
      <c r="M39">
        <v>124.8211464906813</v>
      </c>
      <c r="N39">
        <v>50</v>
      </c>
      <c r="O39">
        <v>97.420183161490058</v>
      </c>
      <c r="P39">
        <v>42</v>
      </c>
      <c r="Q39">
        <f t="shared" si="16"/>
        <v>2.1664588687174815</v>
      </c>
      <c r="R39" t="b">
        <f t="shared" si="17"/>
        <v>0</v>
      </c>
      <c r="S39" t="b">
        <f t="shared" si="18"/>
        <v>0</v>
      </c>
      <c r="T39">
        <f t="shared" si="19"/>
        <v>3.2045852104864506E-2</v>
      </c>
      <c r="U39">
        <f t="shared" si="20"/>
        <v>4.8880063733929932E-2</v>
      </c>
      <c r="V39">
        <f t="shared" si="21"/>
        <v>0.25898209055945581</v>
      </c>
      <c r="W39" s="4" t="b">
        <f t="shared" si="22"/>
        <v>0</v>
      </c>
      <c r="X39" s="4" t="b">
        <f t="shared" si="23"/>
        <v>0</v>
      </c>
    </row>
    <row r="40" spans="2:24" x14ac:dyDescent="0.2">
      <c r="B40" t="s">
        <v>173</v>
      </c>
      <c r="C40" t="s">
        <v>174</v>
      </c>
      <c r="E40" t="str">
        <f t="shared" si="12"/>
        <v>NobleCoin</v>
      </c>
      <c r="F40">
        <v>3.1557378675513997E-5</v>
      </c>
      <c r="G40">
        <v>3.2590800000000002E-4</v>
      </c>
      <c r="H40">
        <f t="shared" si="13"/>
        <v>10.327473753479993</v>
      </c>
      <c r="I40">
        <f t="shared" si="14"/>
        <v>0</v>
      </c>
      <c r="J40" t="s">
        <v>1040</v>
      </c>
      <c r="K40">
        <f t="shared" si="15"/>
        <v>1</v>
      </c>
      <c r="L40">
        <v>39</v>
      </c>
      <c r="M40">
        <v>390.97607594936704</v>
      </c>
      <c r="N40">
        <v>31</v>
      </c>
      <c r="O40">
        <v>66.387183544303795</v>
      </c>
      <c r="P40">
        <v>51</v>
      </c>
      <c r="Q40">
        <f t="shared" si="16"/>
        <v>2.0138573819285988</v>
      </c>
      <c r="R40" t="b">
        <f t="shared" si="17"/>
        <v>0</v>
      </c>
      <c r="S40" t="b">
        <f t="shared" si="18"/>
        <v>0</v>
      </c>
      <c r="T40">
        <f t="shared" si="19"/>
        <v>1.6501298417198593E-2</v>
      </c>
      <c r="U40">
        <f t="shared" si="20"/>
        <v>5.9071170338682963E-2</v>
      </c>
      <c r="V40">
        <f t="shared" si="21"/>
        <v>0.31297780766776118</v>
      </c>
      <c r="W40" s="4" t="b">
        <f t="shared" si="22"/>
        <v>0</v>
      </c>
      <c r="X40" s="4" t="b">
        <f t="shared" si="23"/>
        <v>0</v>
      </c>
    </row>
    <row r="41" spans="2:24" x14ac:dyDescent="0.2">
      <c r="B41" t="s">
        <v>258</v>
      </c>
      <c r="C41" t="s">
        <v>259</v>
      </c>
      <c r="E41" t="str">
        <f t="shared" si="12"/>
        <v>Curecoin</v>
      </c>
      <c r="F41">
        <v>7.4744832264266904E-3</v>
      </c>
      <c r="G41">
        <v>6.5147025999999997E-2</v>
      </c>
      <c r="H41">
        <f t="shared" si="13"/>
        <v>8.7159237670996408</v>
      </c>
      <c r="I41">
        <f t="shared" si="14"/>
        <v>0</v>
      </c>
      <c r="J41" t="s">
        <v>1029</v>
      </c>
      <c r="K41">
        <f t="shared" si="15"/>
        <v>1</v>
      </c>
      <c r="L41">
        <v>40</v>
      </c>
      <c r="M41">
        <v>172.09777452166259</v>
      </c>
      <c r="N41">
        <v>45</v>
      </c>
      <c r="O41">
        <v>110.77627389078282</v>
      </c>
      <c r="P41">
        <v>40</v>
      </c>
      <c r="Q41">
        <f t="shared" si="16"/>
        <v>1.7431847534199281</v>
      </c>
      <c r="R41" t="b">
        <f t="shared" si="17"/>
        <v>0</v>
      </c>
      <c r="S41" t="b">
        <f t="shared" si="18"/>
        <v>0</v>
      </c>
      <c r="T41">
        <f t="shared" si="19"/>
        <v>2.5825112827853599E-2</v>
      </c>
      <c r="U41">
        <f t="shared" si="20"/>
        <v>4.5136018972163919E-2</v>
      </c>
      <c r="V41">
        <f t="shared" si="21"/>
        <v>0.23914495317705775</v>
      </c>
      <c r="W41" s="4" t="b">
        <f t="shared" si="22"/>
        <v>0</v>
      </c>
      <c r="X41" s="4" t="b">
        <f t="shared" si="23"/>
        <v>0</v>
      </c>
    </row>
    <row r="42" spans="2:24" x14ac:dyDescent="0.2">
      <c r="B42" t="s">
        <v>343</v>
      </c>
      <c r="C42" t="s">
        <v>267</v>
      </c>
      <c r="E42" t="str">
        <f t="shared" si="12"/>
        <v>Bitstar</v>
      </c>
      <c r="F42">
        <v>3.03729504E-3</v>
      </c>
      <c r="G42">
        <v>2.5377609999999998E-2</v>
      </c>
      <c r="H42">
        <f t="shared" si="13"/>
        <v>8.3553325132351972</v>
      </c>
      <c r="I42">
        <f t="shared" si="14"/>
        <v>0</v>
      </c>
      <c r="J42" t="s">
        <v>1010</v>
      </c>
      <c r="K42">
        <f t="shared" si="15"/>
        <v>1</v>
      </c>
      <c r="L42">
        <v>41</v>
      </c>
      <c r="M42">
        <v>645.60736741080461</v>
      </c>
      <c r="N42">
        <v>25</v>
      </c>
      <c r="O42">
        <v>376.42893726160941</v>
      </c>
      <c r="P42">
        <v>21</v>
      </c>
      <c r="Q42">
        <f t="shared" si="16"/>
        <v>1.7128431652132157</v>
      </c>
      <c r="R42" t="b">
        <f t="shared" si="17"/>
        <v>0</v>
      </c>
      <c r="S42" t="b">
        <f t="shared" si="18"/>
        <v>0</v>
      </c>
      <c r="T42">
        <f t="shared" si="19"/>
        <v>1.2391432322223707E-2</v>
      </c>
      <c r="U42">
        <f t="shared" si="20"/>
        <v>2.5300418169474301E-2</v>
      </c>
      <c r="V42">
        <f t="shared" si="21"/>
        <v>0.13404964496825317</v>
      </c>
      <c r="W42" s="4" t="b">
        <f t="shared" si="22"/>
        <v>0</v>
      </c>
      <c r="X42" s="4" t="b">
        <f t="shared" si="23"/>
        <v>0</v>
      </c>
    </row>
    <row r="43" spans="2:24" x14ac:dyDescent="0.2">
      <c r="B43" t="s">
        <v>264</v>
      </c>
      <c r="C43" t="s">
        <v>265</v>
      </c>
      <c r="E43" t="str">
        <f t="shared" si="12"/>
        <v>MintCoin</v>
      </c>
      <c r="F43">
        <v>6.84419136266542E-6</v>
      </c>
      <c r="G43">
        <v>5.5300000000000002E-5</v>
      </c>
      <c r="H43">
        <f t="shared" si="13"/>
        <v>8.0798442167554807</v>
      </c>
      <c r="I43">
        <f t="shared" si="14"/>
        <v>0</v>
      </c>
      <c r="J43" t="s">
        <v>1015</v>
      </c>
      <c r="K43">
        <f t="shared" si="15"/>
        <v>1</v>
      </c>
      <c r="L43">
        <v>42</v>
      </c>
      <c r="M43">
        <v>1078.8358187134504</v>
      </c>
      <c r="N43">
        <v>18</v>
      </c>
      <c r="O43">
        <v>251.33040935672517</v>
      </c>
      <c r="P43">
        <v>26</v>
      </c>
      <c r="Q43">
        <f t="shared" si="16"/>
        <v>1.6967672855186509</v>
      </c>
      <c r="R43" t="b">
        <f t="shared" si="17"/>
        <v>0</v>
      </c>
      <c r="S43" t="b">
        <f t="shared" si="18"/>
        <v>0</v>
      </c>
      <c r="T43">
        <f t="shared" si="19"/>
        <v>1.0299167786588233E-2</v>
      </c>
      <c r="U43">
        <f t="shared" si="20"/>
        <v>3.0606354845782446E-2</v>
      </c>
      <c r="V43">
        <f t="shared" si="21"/>
        <v>0.16216218140614078</v>
      </c>
      <c r="W43" s="4" t="b">
        <f t="shared" si="22"/>
        <v>0</v>
      </c>
      <c r="X43" s="4" t="b">
        <f t="shared" si="23"/>
        <v>0</v>
      </c>
    </row>
    <row r="44" spans="2:24" x14ac:dyDescent="0.2">
      <c r="B44" t="s">
        <v>163</v>
      </c>
      <c r="C44" t="s">
        <v>164</v>
      </c>
      <c r="E44" t="str">
        <f t="shared" si="12"/>
        <v>BlueCoin</v>
      </c>
      <c r="F44">
        <v>1.57834415184401E-4</v>
      </c>
      <c r="G44">
        <v>1.2084089999999999E-3</v>
      </c>
      <c r="H44">
        <f t="shared" si="13"/>
        <v>7.6561819460489167</v>
      </c>
      <c r="I44">
        <f t="shared" si="14"/>
        <v>0</v>
      </c>
      <c r="J44" t="s">
        <v>1039</v>
      </c>
      <c r="K44">
        <f t="shared" si="15"/>
        <v>1</v>
      </c>
      <c r="L44">
        <v>43</v>
      </c>
      <c r="M44">
        <v>104.15183040409543</v>
      </c>
      <c r="N44">
        <v>55</v>
      </c>
      <c r="O44">
        <v>68.824207711899845</v>
      </c>
      <c r="P44">
        <v>50</v>
      </c>
      <c r="Q44">
        <f t="shared" si="16"/>
        <v>1.6460791184005172</v>
      </c>
      <c r="R44" t="b">
        <f t="shared" si="17"/>
        <v>0</v>
      </c>
      <c r="S44" t="b">
        <f t="shared" si="18"/>
        <v>0</v>
      </c>
      <c r="T44">
        <f t="shared" si="19"/>
        <v>3.4914063653562519E-2</v>
      </c>
      <c r="U44">
        <f t="shared" si="20"/>
        <v>5.8119085318702357E-2</v>
      </c>
      <c r="V44">
        <f t="shared" si="21"/>
        <v>0.30793335907196773</v>
      </c>
      <c r="W44" s="4" t="b">
        <f t="shared" si="22"/>
        <v>0</v>
      </c>
      <c r="X44" s="4" t="b">
        <f t="shared" si="23"/>
        <v>0</v>
      </c>
    </row>
    <row r="45" spans="2:24" x14ac:dyDescent="0.2">
      <c r="B45" t="s">
        <v>250</v>
      </c>
      <c r="C45" t="s">
        <v>251</v>
      </c>
      <c r="E45" t="str">
        <f t="shared" si="12"/>
        <v>FairCoin</v>
      </c>
      <c r="F45">
        <v>5.57954E-3</v>
      </c>
      <c r="G45">
        <v>3.9098898E-2</v>
      </c>
      <c r="H45">
        <f t="shared" si="13"/>
        <v>7.0075486509640577</v>
      </c>
      <c r="I45">
        <f t="shared" si="14"/>
        <v>0</v>
      </c>
      <c r="J45" t="s">
        <v>1018</v>
      </c>
      <c r="K45">
        <f t="shared" si="15"/>
        <v>1</v>
      </c>
      <c r="L45">
        <v>44</v>
      </c>
      <c r="M45">
        <v>257.57417313972121</v>
      </c>
      <c r="N45">
        <v>34</v>
      </c>
      <c r="O45">
        <v>216.52757825913963</v>
      </c>
      <c r="P45">
        <v>29</v>
      </c>
      <c r="Q45">
        <f t="shared" si="16"/>
        <v>1.5416607032120928</v>
      </c>
      <c r="R45" t="b">
        <f t="shared" si="17"/>
        <v>0</v>
      </c>
      <c r="S45" t="b">
        <f t="shared" si="18"/>
        <v>0</v>
      </c>
      <c r="T45">
        <f t="shared" si="19"/>
        <v>2.2837510723505598E-2</v>
      </c>
      <c r="U45">
        <f t="shared" si="20"/>
        <v>3.1850685162534614E-2</v>
      </c>
      <c r="V45">
        <f t="shared" si="21"/>
        <v>0.16875503833311101</v>
      </c>
      <c r="W45" s="4" t="b">
        <f t="shared" si="22"/>
        <v>0</v>
      </c>
      <c r="X45" s="4" t="b">
        <f t="shared" si="23"/>
        <v>0</v>
      </c>
    </row>
    <row r="46" spans="2:24" x14ac:dyDescent="0.2">
      <c r="B46" t="s">
        <v>266</v>
      </c>
      <c r="C46" t="s">
        <v>267</v>
      </c>
      <c r="E46" t="str">
        <f t="shared" si="12"/>
        <v>Bitswift</v>
      </c>
      <c r="F46">
        <v>4.0648900000000002E-2</v>
      </c>
      <c r="G46">
        <v>0.27768724900000002</v>
      </c>
      <c r="H46">
        <f t="shared" si="13"/>
        <v>6.8313594955829062</v>
      </c>
      <c r="I46">
        <f t="shared" si="14"/>
        <v>0</v>
      </c>
      <c r="J46" t="s">
        <v>1010</v>
      </c>
      <c r="K46">
        <f t="shared" si="15"/>
        <v>1</v>
      </c>
      <c r="L46">
        <v>45</v>
      </c>
      <c r="M46">
        <v>62.513247123538392</v>
      </c>
      <c r="N46">
        <v>61</v>
      </c>
      <c r="O46">
        <v>50.580096952193053</v>
      </c>
      <c r="P46">
        <v>57</v>
      </c>
      <c r="Q46">
        <f t="shared" si="16"/>
        <v>1.5370558865061539</v>
      </c>
      <c r="R46" t="b">
        <f t="shared" si="17"/>
        <v>0</v>
      </c>
      <c r="S46" t="b">
        <f t="shared" si="18"/>
        <v>0</v>
      </c>
      <c r="T46">
        <f t="shared" si="19"/>
        <v>5.2447899852503817E-2</v>
      </c>
      <c r="U46">
        <f t="shared" si="20"/>
        <v>6.9370605065090296E-2</v>
      </c>
      <c r="V46">
        <f t="shared" si="21"/>
        <v>0.3675474815443131</v>
      </c>
      <c r="W46" s="4" t="b">
        <f t="shared" si="22"/>
        <v>0</v>
      </c>
      <c r="X46" s="4" t="b">
        <f t="shared" si="23"/>
        <v>0</v>
      </c>
    </row>
    <row r="47" spans="2:24" x14ac:dyDescent="0.2">
      <c r="B47" t="s">
        <v>394</v>
      </c>
      <c r="C47" t="s">
        <v>395</v>
      </c>
      <c r="E47" t="str">
        <f t="shared" si="12"/>
        <v>CryptCoin</v>
      </c>
      <c r="F47">
        <v>5.1173336279439E-3</v>
      </c>
      <c r="G47">
        <v>2.8147841E-2</v>
      </c>
      <c r="H47">
        <f t="shared" si="13"/>
        <v>5.5004897172025027</v>
      </c>
      <c r="I47">
        <f t="shared" si="14"/>
        <v>0</v>
      </c>
      <c r="J47" t="s">
        <v>1032</v>
      </c>
      <c r="K47">
        <f t="shared" si="15"/>
        <v>1</v>
      </c>
      <c r="L47">
        <v>46</v>
      </c>
      <c r="M47">
        <v>192.57976204015606</v>
      </c>
      <c r="N47">
        <v>41</v>
      </c>
      <c r="O47">
        <v>88.505655483890635</v>
      </c>
      <c r="P47">
        <v>43</v>
      </c>
      <c r="Q47">
        <f t="shared" si="16"/>
        <v>1.2651126349565756</v>
      </c>
      <c r="R47" t="b">
        <f t="shared" si="17"/>
        <v>0</v>
      </c>
      <c r="S47" t="b">
        <f t="shared" si="18"/>
        <v>0</v>
      </c>
      <c r="T47">
        <f t="shared" si="19"/>
        <v>2.5330017696618877E-2</v>
      </c>
      <c r="U47">
        <f t="shared" si="20"/>
        <v>5.2552153478421008E-2</v>
      </c>
      <c r="V47">
        <f t="shared" si="21"/>
        <v>0.27843798742421583</v>
      </c>
      <c r="W47" s="4" t="b">
        <f t="shared" si="22"/>
        <v>0</v>
      </c>
      <c r="X47" s="4" t="b">
        <f t="shared" si="23"/>
        <v>0</v>
      </c>
    </row>
    <row r="48" spans="2:24" x14ac:dyDescent="0.2">
      <c r="B48" t="s">
        <v>117</v>
      </c>
      <c r="C48" t="s">
        <v>118</v>
      </c>
      <c r="E48" t="str">
        <f t="shared" si="12"/>
        <v>VeriCoin</v>
      </c>
      <c r="F48">
        <v>9.4524663534751308E-3</v>
      </c>
      <c r="G48">
        <v>4.8958562999999997E-2</v>
      </c>
      <c r="H48">
        <f t="shared" si="13"/>
        <v>5.179448534297161</v>
      </c>
      <c r="I48">
        <f t="shared" si="14"/>
        <v>0</v>
      </c>
      <c r="J48" t="s">
        <v>1020</v>
      </c>
      <c r="K48">
        <f t="shared" si="15"/>
        <v>1</v>
      </c>
      <c r="L48">
        <v>47</v>
      </c>
      <c r="M48">
        <v>361.89131238345635</v>
      </c>
      <c r="N48">
        <v>32</v>
      </c>
      <c r="O48">
        <v>142.13774860443826</v>
      </c>
      <c r="P48">
        <v>31</v>
      </c>
      <c r="Q48">
        <f t="shared" si="16"/>
        <v>1.2171704055598329</v>
      </c>
      <c r="R48" t="b">
        <f t="shared" si="17"/>
        <v>0</v>
      </c>
      <c r="S48" t="b">
        <f t="shared" si="18"/>
        <v>0</v>
      </c>
      <c r="T48">
        <f t="shared" si="19"/>
        <v>1.7270378663794956E-2</v>
      </c>
      <c r="U48">
        <f t="shared" si="20"/>
        <v>4.5389862767422184E-2</v>
      </c>
      <c r="V48">
        <f t="shared" si="21"/>
        <v>0.24048989816586508</v>
      </c>
      <c r="W48" s="4" t="b">
        <f t="shared" si="22"/>
        <v>0</v>
      </c>
      <c r="X48" s="4" t="b">
        <f t="shared" si="23"/>
        <v>0</v>
      </c>
    </row>
    <row r="49" spans="2:24" x14ac:dyDescent="0.2">
      <c r="B49" t="s">
        <v>406</v>
      </c>
      <c r="C49" t="s">
        <v>407</v>
      </c>
      <c r="E49" t="str">
        <f t="shared" si="12"/>
        <v>ArtByte</v>
      </c>
      <c r="F49">
        <v>7.0452720000000005E-5</v>
      </c>
      <c r="G49">
        <v>3.6046100000000002E-4</v>
      </c>
      <c r="H49">
        <f t="shared" si="13"/>
        <v>5.1163532082224785</v>
      </c>
      <c r="I49">
        <f t="shared" si="14"/>
        <v>0</v>
      </c>
      <c r="J49" t="s">
        <v>1012</v>
      </c>
      <c r="K49">
        <f t="shared" si="15"/>
        <v>1</v>
      </c>
      <c r="L49">
        <v>48</v>
      </c>
      <c r="M49">
        <v>662.79646808510631</v>
      </c>
      <c r="N49">
        <v>23</v>
      </c>
      <c r="O49">
        <v>334.68158865248222</v>
      </c>
      <c r="P49">
        <v>23</v>
      </c>
      <c r="Q49">
        <f t="shared" si="16"/>
        <v>1.2279247699733948</v>
      </c>
      <c r="R49" t="b">
        <f t="shared" si="17"/>
        <v>0</v>
      </c>
      <c r="S49" t="b">
        <f t="shared" si="18"/>
        <v>0</v>
      </c>
      <c r="T49">
        <f t="shared" si="19"/>
        <v>1.3119641688851727E-2</v>
      </c>
      <c r="U49">
        <f t="shared" si="20"/>
        <v>2.5981865954814155E-2</v>
      </c>
      <c r="V49">
        <f t="shared" si="21"/>
        <v>0.13766017160371502</v>
      </c>
      <c r="W49" s="4" t="b">
        <f t="shared" si="22"/>
        <v>0</v>
      </c>
      <c r="X49" s="4" t="b">
        <f t="shared" si="23"/>
        <v>0</v>
      </c>
    </row>
    <row r="50" spans="2:24" x14ac:dyDescent="0.2">
      <c r="B50" t="s">
        <v>358</v>
      </c>
      <c r="C50" t="s">
        <v>358</v>
      </c>
      <c r="E50" t="str">
        <f t="shared" si="12"/>
        <v>MAZA</v>
      </c>
      <c r="F50">
        <v>7.2914378330328505E-5</v>
      </c>
      <c r="G50">
        <v>3.6434999999999999E-4</v>
      </c>
      <c r="H50">
        <f t="shared" si="13"/>
        <v>4.9969568189879192</v>
      </c>
      <c r="I50">
        <f t="shared" si="14"/>
        <v>0</v>
      </c>
      <c r="J50" t="s">
        <v>1042</v>
      </c>
      <c r="K50">
        <f t="shared" si="15"/>
        <v>0</v>
      </c>
      <c r="L50">
        <v>49</v>
      </c>
      <c r="M50">
        <v>100.60658436213993</v>
      </c>
      <c r="N50">
        <v>56</v>
      </c>
      <c r="O50">
        <v>66.107338820301791</v>
      </c>
      <c r="P50">
        <v>53</v>
      </c>
      <c r="Q50">
        <f t="shared" si="16"/>
        <v>1.2242544206520403</v>
      </c>
      <c r="R50" t="b">
        <f t="shared" si="17"/>
        <v>0</v>
      </c>
      <c r="S50" t="b">
        <f t="shared" si="18"/>
        <v>0</v>
      </c>
      <c r="T50">
        <f t="shared" si="19"/>
        <v>3.5498954606917009E-2</v>
      </c>
      <c r="U50">
        <f t="shared" si="20"/>
        <v>5.7082692678312695E-2</v>
      </c>
      <c r="V50">
        <f t="shared" si="21"/>
        <v>0.30244222194682857</v>
      </c>
      <c r="W50" s="4" t="b">
        <f t="shared" si="22"/>
        <v>0</v>
      </c>
      <c r="X50" s="4" t="b">
        <f t="shared" si="23"/>
        <v>0</v>
      </c>
    </row>
    <row r="51" spans="2:24" x14ac:dyDescent="0.2">
      <c r="B51" t="s">
        <v>75</v>
      </c>
      <c r="C51" t="s">
        <v>76</v>
      </c>
      <c r="E51" t="str">
        <f t="shared" si="12"/>
        <v>WorldCoin</v>
      </c>
      <c r="F51">
        <v>6.4229585525756401E-3</v>
      </c>
      <c r="G51">
        <v>2.7065598999999999E-2</v>
      </c>
      <c r="H51">
        <f t="shared" si="13"/>
        <v>4.2138834897426749</v>
      </c>
      <c r="I51">
        <f t="shared" si="14"/>
        <v>0</v>
      </c>
      <c r="J51" t="s">
        <v>1054</v>
      </c>
      <c r="K51">
        <f t="shared" si="15"/>
        <v>1</v>
      </c>
      <c r="L51">
        <v>50</v>
      </c>
      <c r="M51">
        <v>36.81739584512372</v>
      </c>
      <c r="N51">
        <v>71</v>
      </c>
      <c r="O51">
        <v>30.776518112601995</v>
      </c>
      <c r="P51">
        <v>66</v>
      </c>
      <c r="Q51">
        <f t="shared" si="16"/>
        <v>1.0534708724356687</v>
      </c>
      <c r="R51" t="b">
        <f t="shared" si="17"/>
        <v>0</v>
      </c>
      <c r="S51" t="b">
        <f t="shared" si="18"/>
        <v>0</v>
      </c>
      <c r="T51">
        <f t="shared" si="19"/>
        <v>7.6510066608195176E-2</v>
      </c>
      <c r="U51">
        <f t="shared" si="20"/>
        <v>9.8461528988304195E-2</v>
      </c>
      <c r="V51">
        <f t="shared" si="21"/>
        <v>0.52168042897560507</v>
      </c>
      <c r="W51" s="4" t="b">
        <f t="shared" si="22"/>
        <v>0</v>
      </c>
      <c r="X51" s="4" t="b">
        <f t="shared" si="23"/>
        <v>0</v>
      </c>
    </row>
    <row r="52" spans="2:24" x14ac:dyDescent="0.2">
      <c r="B52" t="s">
        <v>11</v>
      </c>
      <c r="C52" t="s">
        <v>12</v>
      </c>
      <c r="E52" t="str">
        <f t="shared" si="12"/>
        <v>BitShares</v>
      </c>
      <c r="F52">
        <v>1.37263121159081E-2</v>
      </c>
      <c r="G52">
        <v>4.5112818999999998E-2</v>
      </c>
      <c r="H52">
        <f t="shared" si="13"/>
        <v>3.2865942883315706</v>
      </c>
      <c r="I52">
        <f t="shared" si="14"/>
        <v>0</v>
      </c>
      <c r="J52" t="s">
        <v>1046</v>
      </c>
      <c r="K52">
        <f t="shared" si="15"/>
        <v>1</v>
      </c>
      <c r="L52">
        <v>51</v>
      </c>
      <c r="M52">
        <v>67.310228413866739</v>
      </c>
      <c r="N52">
        <v>59</v>
      </c>
      <c r="O52">
        <v>50.062440734262779</v>
      </c>
      <c r="P52">
        <v>58</v>
      </c>
      <c r="Q52">
        <f t="shared" si="16"/>
        <v>0.83808154352455044</v>
      </c>
      <c r="R52" t="b">
        <f t="shared" si="17"/>
        <v>0</v>
      </c>
      <c r="S52" t="b">
        <f t="shared" si="18"/>
        <v>0</v>
      </c>
      <c r="T52">
        <f t="shared" si="19"/>
        <v>5.0361298547847884E-2</v>
      </c>
      <c r="U52">
        <f t="shared" si="20"/>
        <v>6.8879499510877074E-2</v>
      </c>
      <c r="V52">
        <f t="shared" si="21"/>
        <v>0.36494544845761695</v>
      </c>
      <c r="W52" s="4" t="b">
        <f t="shared" si="22"/>
        <v>0</v>
      </c>
      <c r="X52" s="4" t="b">
        <f t="shared" si="23"/>
        <v>0</v>
      </c>
    </row>
    <row r="53" spans="2:24" x14ac:dyDescent="0.2">
      <c r="B53" t="s">
        <v>307</v>
      </c>
      <c r="C53" t="s">
        <v>308</v>
      </c>
      <c r="E53" t="str">
        <f t="shared" si="12"/>
        <v>Freicoin</v>
      </c>
      <c r="F53">
        <v>1.72161525913201E-3</v>
      </c>
      <c r="G53">
        <v>5.63388E-3</v>
      </c>
      <c r="H53">
        <f t="shared" si="13"/>
        <v>3.2724384673730436</v>
      </c>
      <c r="I53">
        <f t="shared" si="14"/>
        <v>0</v>
      </c>
      <c r="J53" t="s">
        <v>1070</v>
      </c>
      <c r="K53">
        <f t="shared" si="15"/>
        <v>1</v>
      </c>
      <c r="L53">
        <v>52</v>
      </c>
      <c r="M53">
        <v>14.897291787072023</v>
      </c>
      <c r="N53">
        <v>87</v>
      </c>
      <c r="O53">
        <v>12.988269735103378</v>
      </c>
      <c r="P53">
        <v>82</v>
      </c>
      <c r="Q53">
        <f t="shared" si="16"/>
        <v>0.8508340015169914</v>
      </c>
      <c r="R53" t="b">
        <f t="shared" si="17"/>
        <v>0</v>
      </c>
      <c r="S53" t="b">
        <f t="shared" si="18"/>
        <v>0</v>
      </c>
      <c r="T53">
        <f t="shared" si="19"/>
        <v>0.15431332134526646</v>
      </c>
      <c r="U53">
        <f t="shared" si="20"/>
        <v>0.18778670600379932</v>
      </c>
      <c r="V53">
        <f t="shared" si="21"/>
        <v>0.99495356562678028</v>
      </c>
      <c r="W53" s="4" t="b">
        <f t="shared" si="22"/>
        <v>0</v>
      </c>
      <c r="X53" s="4" t="b">
        <f t="shared" si="23"/>
        <v>0</v>
      </c>
    </row>
    <row r="54" spans="2:24" x14ac:dyDescent="0.2">
      <c r="B54" t="s">
        <v>275</v>
      </c>
      <c r="C54" t="s">
        <v>276</v>
      </c>
      <c r="E54" t="str">
        <f t="shared" si="12"/>
        <v>VPNCoin</v>
      </c>
      <c r="F54">
        <v>3.4235899999999998E-4</v>
      </c>
      <c r="G54">
        <v>9.6050400000000005E-4</v>
      </c>
      <c r="H54">
        <f t="shared" si="13"/>
        <v>2.8055462248692167</v>
      </c>
      <c r="I54">
        <f t="shared" si="14"/>
        <v>0</v>
      </c>
      <c r="J54" t="s">
        <v>1051</v>
      </c>
      <c r="K54">
        <f t="shared" si="15"/>
        <v>1</v>
      </c>
      <c r="L54">
        <v>53</v>
      </c>
      <c r="M54">
        <v>66.670486243971979</v>
      </c>
      <c r="N54">
        <v>60</v>
      </c>
      <c r="O54">
        <v>36.744291810643212</v>
      </c>
      <c r="P54">
        <v>63</v>
      </c>
      <c r="Q54">
        <f t="shared" si="16"/>
        <v>0.7434697495903424</v>
      </c>
      <c r="R54" t="b">
        <f t="shared" si="17"/>
        <v>0</v>
      </c>
      <c r="S54" t="b">
        <f t="shared" si="18"/>
        <v>0</v>
      </c>
      <c r="T54">
        <f t="shared" si="19"/>
        <v>4.9997135481139786E-2</v>
      </c>
      <c r="U54">
        <f t="shared" si="20"/>
        <v>8.6397179484722877E-2</v>
      </c>
      <c r="V54">
        <f t="shared" si="21"/>
        <v>0.45775967648467497</v>
      </c>
      <c r="W54" s="4" t="b">
        <f t="shared" si="22"/>
        <v>0</v>
      </c>
      <c r="X54" s="4" t="b">
        <f t="shared" si="23"/>
        <v>0</v>
      </c>
    </row>
    <row r="55" spans="2:24" x14ac:dyDescent="0.2">
      <c r="B55" t="s">
        <v>43</v>
      </c>
      <c r="C55" t="s">
        <v>44</v>
      </c>
      <c r="E55" t="str">
        <f t="shared" si="12"/>
        <v>BlackCoin</v>
      </c>
      <c r="F55">
        <v>2.3132576950275398E-2</v>
      </c>
      <c r="G55">
        <v>6.0931708000000001E-2</v>
      </c>
      <c r="H55">
        <f t="shared" si="13"/>
        <v>2.6340216280691804</v>
      </c>
      <c r="I55">
        <f t="shared" si="14"/>
        <v>0</v>
      </c>
      <c r="J55" t="s">
        <v>1050</v>
      </c>
      <c r="K55">
        <f t="shared" si="15"/>
        <v>1</v>
      </c>
      <c r="L55">
        <v>54</v>
      </c>
      <c r="M55">
        <v>49.629586664728272</v>
      </c>
      <c r="N55">
        <v>65</v>
      </c>
      <c r="O55">
        <v>38.873379909207692</v>
      </c>
      <c r="P55">
        <v>62</v>
      </c>
      <c r="Q55">
        <f t="shared" si="16"/>
        <v>0.71118583957867865</v>
      </c>
      <c r="R55" t="b">
        <f t="shared" si="17"/>
        <v>0</v>
      </c>
      <c r="S55" t="b">
        <f t="shared" si="18"/>
        <v>0</v>
      </c>
      <c r="T55">
        <f t="shared" si="19"/>
        <v>6.1997757460870516E-2</v>
      </c>
      <c r="U55">
        <f t="shared" si="20"/>
        <v>8.2982402331545829E-2</v>
      </c>
      <c r="V55">
        <f t="shared" si="21"/>
        <v>0.43966710339110554</v>
      </c>
      <c r="W55" s="4" t="b">
        <f t="shared" si="22"/>
        <v>0</v>
      </c>
      <c r="X55" s="4" t="b">
        <f t="shared" si="23"/>
        <v>0</v>
      </c>
    </row>
    <row r="56" spans="2:24" x14ac:dyDescent="0.2">
      <c r="B56" t="s">
        <v>344</v>
      </c>
      <c r="C56" t="s">
        <v>345</v>
      </c>
      <c r="E56" t="str">
        <f t="shared" si="12"/>
        <v>Riecoin</v>
      </c>
      <c r="F56">
        <v>5.7857000000000004E-3</v>
      </c>
      <c r="G56">
        <v>1.4337015999999999E-2</v>
      </c>
      <c r="H56">
        <f t="shared" si="13"/>
        <v>2.4780088839725529</v>
      </c>
      <c r="I56">
        <f t="shared" si="14"/>
        <v>0</v>
      </c>
      <c r="J56" t="s">
        <v>1044</v>
      </c>
      <c r="K56">
        <f t="shared" si="15"/>
        <v>1</v>
      </c>
      <c r="L56">
        <v>55</v>
      </c>
      <c r="M56">
        <v>98.378817256338905</v>
      </c>
      <c r="N56">
        <v>58</v>
      </c>
      <c r="O56">
        <v>59.758225106728659</v>
      </c>
      <c r="P56">
        <v>55</v>
      </c>
      <c r="Q56">
        <f t="shared" si="16"/>
        <v>0.68145244309245201</v>
      </c>
      <c r="R56" t="b">
        <f t="shared" si="17"/>
        <v>0</v>
      </c>
      <c r="S56" t="b">
        <f t="shared" si="18"/>
        <v>0</v>
      </c>
      <c r="T56">
        <f t="shared" si="19"/>
        <v>3.5050999374022063E-2</v>
      </c>
      <c r="U56">
        <f t="shared" si="20"/>
        <v>6.085126574407225E-2</v>
      </c>
      <c r="V56">
        <f t="shared" si="21"/>
        <v>0.32240931806824763</v>
      </c>
      <c r="W56" s="4" t="b">
        <f t="shared" si="22"/>
        <v>0</v>
      </c>
      <c r="X56" s="4" t="b">
        <f t="shared" si="23"/>
        <v>0</v>
      </c>
    </row>
    <row r="57" spans="2:24" x14ac:dyDescent="0.2">
      <c r="B57" t="s">
        <v>27</v>
      </c>
      <c r="C57" t="s">
        <v>28</v>
      </c>
      <c r="E57" t="str">
        <f t="shared" si="12"/>
        <v>Namecoin</v>
      </c>
      <c r="F57">
        <v>0.56551735664637104</v>
      </c>
      <c r="G57">
        <v>1.3795357020000001</v>
      </c>
      <c r="H57">
        <f t="shared" si="13"/>
        <v>2.4394223904654626</v>
      </c>
      <c r="I57">
        <f t="shared" si="14"/>
        <v>0</v>
      </c>
      <c r="J57" t="s">
        <v>1076</v>
      </c>
      <c r="K57">
        <f t="shared" si="15"/>
        <v>1</v>
      </c>
      <c r="L57">
        <v>56</v>
      </c>
      <c r="M57">
        <v>13.278221640861148</v>
      </c>
      <c r="N57">
        <v>88</v>
      </c>
      <c r="O57">
        <v>7.3740831689450692</v>
      </c>
      <c r="P57">
        <v>88</v>
      </c>
      <c r="Q57">
        <f t="shared" si="16"/>
        <v>0.68303826933032952</v>
      </c>
      <c r="R57" t="b">
        <f t="shared" si="17"/>
        <v>0</v>
      </c>
      <c r="S57" t="b">
        <f t="shared" si="18"/>
        <v>0</v>
      </c>
      <c r="T57">
        <f t="shared" si="19"/>
        <v>0.17116202261102467</v>
      </c>
      <c r="U57">
        <f t="shared" si="20"/>
        <v>0.30820472466306714</v>
      </c>
      <c r="V57">
        <f t="shared" si="21"/>
        <v>1.6329664451344845</v>
      </c>
      <c r="W57" s="4" t="b">
        <f t="shared" si="22"/>
        <v>0</v>
      </c>
      <c r="X57" s="4" t="b">
        <f t="shared" si="23"/>
        <v>0</v>
      </c>
    </row>
    <row r="58" spans="2:24" x14ac:dyDescent="0.2">
      <c r="B58" t="s">
        <v>57</v>
      </c>
      <c r="C58" t="s">
        <v>58</v>
      </c>
      <c r="E58" t="str">
        <f t="shared" si="12"/>
        <v>Feathercoin</v>
      </c>
      <c r="F58">
        <v>1.2928645870683601E-2</v>
      </c>
      <c r="G58">
        <v>2.8834259000000001E-2</v>
      </c>
      <c r="H58">
        <f t="shared" si="13"/>
        <v>2.2302613350546814</v>
      </c>
      <c r="I58">
        <f t="shared" si="14"/>
        <v>0</v>
      </c>
      <c r="J58" t="s">
        <v>1053</v>
      </c>
      <c r="K58">
        <f t="shared" si="15"/>
        <v>1</v>
      </c>
      <c r="L58">
        <v>57</v>
      </c>
      <c r="M58">
        <v>49.180341468085672</v>
      </c>
      <c r="N58">
        <v>66</v>
      </c>
      <c r="O58">
        <v>31.878390436245216</v>
      </c>
      <c r="P58">
        <v>65</v>
      </c>
      <c r="Q58">
        <f t="shared" si="16"/>
        <v>0.63562448049058418</v>
      </c>
      <c r="R58" t="b">
        <f t="shared" si="17"/>
        <v>0</v>
      </c>
      <c r="S58" t="b">
        <f t="shared" si="18"/>
        <v>0</v>
      </c>
      <c r="T58">
        <f t="shared" si="19"/>
        <v>6.1616144578204447E-2</v>
      </c>
      <c r="U58">
        <f t="shared" si="20"/>
        <v>9.6520653483955873E-2</v>
      </c>
      <c r="V58">
        <f t="shared" si="21"/>
        <v>0.5113970545846086</v>
      </c>
      <c r="W58" s="4" t="b">
        <f t="shared" si="22"/>
        <v>0</v>
      </c>
      <c r="X58" s="4" t="b">
        <f t="shared" si="23"/>
        <v>0</v>
      </c>
    </row>
    <row r="59" spans="2:24" x14ac:dyDescent="0.2">
      <c r="B59" t="s">
        <v>21</v>
      </c>
      <c r="C59" t="s">
        <v>22</v>
      </c>
      <c r="E59" t="str">
        <f t="shared" si="12"/>
        <v>Peercoin</v>
      </c>
      <c r="F59">
        <v>0.45980648014697201</v>
      </c>
      <c r="G59">
        <v>1.0133978960000001</v>
      </c>
      <c r="H59">
        <f t="shared" si="13"/>
        <v>2.2039661026005524</v>
      </c>
      <c r="I59">
        <f t="shared" si="14"/>
        <v>0</v>
      </c>
      <c r="J59" t="s">
        <v>1073</v>
      </c>
      <c r="K59">
        <f t="shared" si="15"/>
        <v>1</v>
      </c>
      <c r="L59">
        <v>58</v>
      </c>
      <c r="M59">
        <v>20.551383512472462</v>
      </c>
      <c r="N59">
        <v>84</v>
      </c>
      <c r="O59">
        <v>10.397360485219782</v>
      </c>
      <c r="P59">
        <v>85</v>
      </c>
      <c r="Q59">
        <f t="shared" si="16"/>
        <v>0.63915016975416017</v>
      </c>
      <c r="R59" t="b">
        <f t="shared" si="17"/>
        <v>0</v>
      </c>
      <c r="S59" t="b">
        <f t="shared" si="18"/>
        <v>0</v>
      </c>
      <c r="T59">
        <f t="shared" si="19"/>
        <v>0.11585362997617171</v>
      </c>
      <c r="U59">
        <f t="shared" si="20"/>
        <v>0.22630177916937458</v>
      </c>
      <c r="V59">
        <f t="shared" si="21"/>
        <v>1.199018646653816</v>
      </c>
      <c r="W59" s="4" t="b">
        <f t="shared" si="22"/>
        <v>0</v>
      </c>
      <c r="X59" s="4" t="b">
        <f t="shared" si="23"/>
        <v>0</v>
      </c>
    </row>
    <row r="60" spans="2:24" x14ac:dyDescent="0.2">
      <c r="B60" t="s">
        <v>53</v>
      </c>
      <c r="C60" t="s">
        <v>54</v>
      </c>
      <c r="E60" t="str">
        <f t="shared" si="12"/>
        <v>Quark</v>
      </c>
      <c r="F60">
        <v>4.3591535650595904E-3</v>
      </c>
      <c r="G60">
        <v>9.2838299999999999E-3</v>
      </c>
      <c r="H60">
        <f t="shared" si="13"/>
        <v>2.1297322660100155</v>
      </c>
      <c r="I60">
        <f t="shared" si="14"/>
        <v>0</v>
      </c>
      <c r="J60" t="s">
        <v>1057</v>
      </c>
      <c r="K60">
        <f t="shared" si="15"/>
        <v>1</v>
      </c>
      <c r="L60">
        <v>59</v>
      </c>
      <c r="M60">
        <v>24.748150673272846</v>
      </c>
      <c r="N60">
        <v>80</v>
      </c>
      <c r="O60">
        <v>24.748150673272846</v>
      </c>
      <c r="P60">
        <v>69</v>
      </c>
      <c r="Q60">
        <f t="shared" si="16"/>
        <v>0.62827101847295463</v>
      </c>
      <c r="R60" t="b">
        <f t="shared" si="17"/>
        <v>0</v>
      </c>
      <c r="S60" t="b">
        <f t="shared" si="18"/>
        <v>0</v>
      </c>
      <c r="T60">
        <f t="shared" si="19"/>
        <v>0.10101764907629701</v>
      </c>
      <c r="U60">
        <f t="shared" si="20"/>
        <v>0.11712191197251828</v>
      </c>
      <c r="V60">
        <f t="shared" si="21"/>
        <v>0.62054906020730405</v>
      </c>
      <c r="W60" s="4" t="b">
        <f t="shared" si="22"/>
        <v>0</v>
      </c>
      <c r="X60" s="4" t="b">
        <f t="shared" si="23"/>
        <v>0</v>
      </c>
    </row>
    <row r="61" spans="2:24" x14ac:dyDescent="0.2">
      <c r="B61" t="s">
        <v>299</v>
      </c>
      <c r="C61" t="s">
        <v>300</v>
      </c>
      <c r="E61" t="str">
        <f t="shared" si="12"/>
        <v>Terracoin</v>
      </c>
      <c r="F61">
        <v>1.34178658188662E-2</v>
      </c>
      <c r="G61">
        <v>2.5225806E-2</v>
      </c>
      <c r="H61">
        <f t="shared" si="13"/>
        <v>1.8800162664118489</v>
      </c>
      <c r="I61">
        <f t="shared" si="14"/>
        <v>0</v>
      </c>
      <c r="J61" t="s">
        <v>1064</v>
      </c>
      <c r="K61">
        <f t="shared" si="15"/>
        <v>1</v>
      </c>
      <c r="L61">
        <v>60</v>
      </c>
      <c r="M61">
        <v>33.475069731654791</v>
      </c>
      <c r="N61">
        <v>74</v>
      </c>
      <c r="O61">
        <v>19.813359292751919</v>
      </c>
      <c r="P61">
        <v>76</v>
      </c>
      <c r="Q61">
        <f t="shared" si="16"/>
        <v>0.56400487992355464</v>
      </c>
      <c r="R61" t="b">
        <f t="shared" si="17"/>
        <v>0</v>
      </c>
      <c r="S61" t="b">
        <f t="shared" si="18"/>
        <v>0</v>
      </c>
      <c r="T61">
        <f t="shared" si="19"/>
        <v>8.0737776631036123E-2</v>
      </c>
      <c r="U61">
        <f t="shared" si="20"/>
        <v>0.13281841349998127</v>
      </c>
      <c r="V61">
        <f t="shared" si="21"/>
        <v>0.70371410684430891</v>
      </c>
      <c r="W61" s="4" t="b">
        <f t="shared" si="22"/>
        <v>0</v>
      </c>
      <c r="X61" s="4" t="b">
        <f t="shared" si="23"/>
        <v>0</v>
      </c>
    </row>
    <row r="62" spans="2:24" x14ac:dyDescent="0.2">
      <c r="B62" t="s">
        <v>65</v>
      </c>
      <c r="C62" t="s">
        <v>66</v>
      </c>
      <c r="E62" t="str">
        <f t="shared" si="12"/>
        <v>Primecoin</v>
      </c>
      <c r="F62">
        <v>7.3780038582422602E-2</v>
      </c>
      <c r="G62">
        <v>0.136053855</v>
      </c>
      <c r="H62">
        <f t="shared" si="13"/>
        <v>1.8440469483898256</v>
      </c>
      <c r="I62">
        <f t="shared" si="14"/>
        <v>0</v>
      </c>
      <c r="J62" t="s">
        <v>1052</v>
      </c>
      <c r="K62">
        <f t="shared" si="15"/>
        <v>1</v>
      </c>
      <c r="L62">
        <v>61</v>
      </c>
      <c r="M62">
        <v>53.841254665099861</v>
      </c>
      <c r="N62">
        <v>64</v>
      </c>
      <c r="O62">
        <v>33.096384213079638</v>
      </c>
      <c r="P62">
        <v>64</v>
      </c>
      <c r="Q62">
        <f t="shared" si="16"/>
        <v>0.56243431925889675</v>
      </c>
      <c r="R62" t="b">
        <f t="shared" si="17"/>
        <v>0</v>
      </c>
      <c r="S62" t="b">
        <f t="shared" si="18"/>
        <v>0</v>
      </c>
      <c r="T62">
        <f t="shared" si="19"/>
        <v>5.8040995133526098E-2</v>
      </c>
      <c r="U62">
        <f t="shared" si="20"/>
        <v>9.4421190540959613E-2</v>
      </c>
      <c r="V62">
        <f t="shared" si="21"/>
        <v>0.50027343361330745</v>
      </c>
      <c r="W62" s="4" t="b">
        <f t="shared" si="22"/>
        <v>0</v>
      </c>
      <c r="X62" s="4" t="b">
        <f t="shared" si="23"/>
        <v>0</v>
      </c>
    </row>
    <row r="63" spans="2:24" x14ac:dyDescent="0.2">
      <c r="B63" t="s">
        <v>348</v>
      </c>
      <c r="C63" t="s">
        <v>349</v>
      </c>
      <c r="E63" t="str">
        <f t="shared" si="12"/>
        <v>FlutterCoin</v>
      </c>
      <c r="F63">
        <v>2.08384915302739E-4</v>
      </c>
      <c r="G63">
        <v>3.5905900000000001E-4</v>
      </c>
      <c r="H63">
        <f t="shared" si="13"/>
        <v>1.723056582470778</v>
      </c>
      <c r="I63">
        <f t="shared" si="14"/>
        <v>0</v>
      </c>
      <c r="J63" t="s">
        <v>1041</v>
      </c>
      <c r="K63">
        <f t="shared" si="15"/>
        <v>1</v>
      </c>
      <c r="L63">
        <v>62</v>
      </c>
      <c r="M63">
        <v>118.84588622021739</v>
      </c>
      <c r="N63">
        <v>52</v>
      </c>
      <c r="O63">
        <v>66.123281426206304</v>
      </c>
      <c r="P63">
        <v>52</v>
      </c>
      <c r="Q63">
        <f t="shared" si="16"/>
        <v>0.53414754056594116</v>
      </c>
      <c r="R63" t="b">
        <f t="shared" si="17"/>
        <v>0</v>
      </c>
      <c r="S63" t="b">
        <f t="shared" si="18"/>
        <v>0</v>
      </c>
      <c r="T63">
        <f t="shared" si="19"/>
        <v>3.2362532423100061E-2</v>
      </c>
      <c r="U63">
        <f t="shared" si="20"/>
        <v>5.8166409216187494E-2</v>
      </c>
      <c r="V63">
        <f t="shared" si="21"/>
        <v>0.30818409609986597</v>
      </c>
      <c r="W63" s="4" t="b">
        <f t="shared" si="22"/>
        <v>0</v>
      </c>
      <c r="X63" s="4" t="b">
        <f t="shared" si="23"/>
        <v>0</v>
      </c>
    </row>
    <row r="64" spans="2:24" x14ac:dyDescent="0.2">
      <c r="B64" t="s">
        <v>113</v>
      </c>
      <c r="C64" t="s">
        <v>114</v>
      </c>
      <c r="E64" t="str">
        <f t="shared" si="12"/>
        <v>Anoncoin</v>
      </c>
      <c r="F64">
        <v>0.15363081044458199</v>
      </c>
      <c r="G64">
        <v>0.25347293900000001</v>
      </c>
      <c r="H64">
        <f t="shared" si="13"/>
        <v>1.649883498410843</v>
      </c>
      <c r="I64">
        <f t="shared" si="14"/>
        <v>0</v>
      </c>
      <c r="J64" t="s">
        <v>1063</v>
      </c>
      <c r="K64">
        <f t="shared" si="15"/>
        <v>1</v>
      </c>
      <c r="L64">
        <v>63</v>
      </c>
      <c r="M64">
        <v>41.023021358801657</v>
      </c>
      <c r="N64">
        <v>67</v>
      </c>
      <c r="O64">
        <v>20.502983743950839</v>
      </c>
      <c r="P64">
        <v>75</v>
      </c>
      <c r="Q64">
        <f t="shared" si="16"/>
        <v>0.51971330199941557</v>
      </c>
      <c r="R64" t="b">
        <f t="shared" si="17"/>
        <v>0</v>
      </c>
      <c r="S64" t="b">
        <f t="shared" si="18"/>
        <v>0</v>
      </c>
      <c r="T64">
        <f t="shared" si="19"/>
        <v>7.2765840447420183E-2</v>
      </c>
      <c r="U64">
        <f t="shared" si="20"/>
        <v>0.13006237043198335</v>
      </c>
      <c r="V64">
        <f t="shared" si="21"/>
        <v>0.6891117159941812</v>
      </c>
      <c r="W64" s="4" t="b">
        <f t="shared" si="22"/>
        <v>0</v>
      </c>
      <c r="X64" s="4" t="b">
        <f t="shared" si="23"/>
        <v>0</v>
      </c>
    </row>
    <row r="65" spans="2:24" x14ac:dyDescent="0.2">
      <c r="B65" t="s">
        <v>51</v>
      </c>
      <c r="C65" t="s">
        <v>52</v>
      </c>
      <c r="E65" t="str">
        <f t="shared" si="12"/>
        <v>Omni</v>
      </c>
      <c r="F65">
        <v>2.11818649105378</v>
      </c>
      <c r="G65">
        <v>3.0351695790000002</v>
      </c>
      <c r="H65">
        <f t="shared" si="13"/>
        <v>1.4329095156725453</v>
      </c>
      <c r="I65">
        <f t="shared" si="14"/>
        <v>0</v>
      </c>
      <c r="J65" t="s">
        <v>1048</v>
      </c>
      <c r="K65">
        <f t="shared" si="15"/>
        <v>1</v>
      </c>
      <c r="L65">
        <v>64</v>
      </c>
      <c r="M65">
        <v>54.727947936856147</v>
      </c>
      <c r="N65">
        <v>63</v>
      </c>
      <c r="O65">
        <v>45.162831698939399</v>
      </c>
      <c r="P65">
        <v>60</v>
      </c>
      <c r="Q65">
        <f t="shared" si="16"/>
        <v>0.45853104501521452</v>
      </c>
      <c r="R65" t="b">
        <f t="shared" si="17"/>
        <v>0</v>
      </c>
      <c r="S65" t="b">
        <f t="shared" si="18"/>
        <v>0</v>
      </c>
      <c r="T65">
        <f t="shared" si="19"/>
        <v>5.8006983529986525E-2</v>
      </c>
      <c r="U65">
        <f t="shared" si="20"/>
        <v>7.3807004741281823E-2</v>
      </c>
      <c r="V65">
        <f t="shared" si="21"/>
        <v>0.39105293499362676</v>
      </c>
      <c r="W65" s="4" t="b">
        <f t="shared" si="22"/>
        <v>0</v>
      </c>
      <c r="X65" s="4" t="b">
        <f t="shared" si="23"/>
        <v>0</v>
      </c>
    </row>
    <row r="66" spans="2:24" x14ac:dyDescent="0.2">
      <c r="B66" t="s">
        <v>143</v>
      </c>
      <c r="C66" t="s">
        <v>144</v>
      </c>
      <c r="E66" t="str">
        <f t="shared" ref="E66:E97" si="24">B66</f>
        <v>Digitalcoin</v>
      </c>
      <c r="F66">
        <v>8.1719676569655692E-3</v>
      </c>
      <c r="G66">
        <v>1.1565584E-2</v>
      </c>
      <c r="H66">
        <f t="shared" ref="H66:H97" si="25">IFERROR(G66/F66,0)</f>
        <v>1.4152753027775142</v>
      </c>
      <c r="I66">
        <f t="shared" ref="I66:I97" si="26">IF(H66=0,1,0)</f>
        <v>0</v>
      </c>
      <c r="J66" t="s">
        <v>1074</v>
      </c>
      <c r="K66">
        <f t="shared" ref="K66:K97" si="27">IF(C66=J66,1,0)</f>
        <v>1</v>
      </c>
      <c r="L66">
        <v>65</v>
      </c>
      <c r="M66">
        <v>18.828907186127015</v>
      </c>
      <c r="N66">
        <v>86</v>
      </c>
      <c r="O66">
        <v>10.34903795511681</v>
      </c>
      <c r="P66">
        <v>86</v>
      </c>
      <c r="Q66">
        <f t="shared" ref="Q66:Q97" si="28">H66*L66/200</f>
        <v>0.45996447340269214</v>
      </c>
      <c r="R66" t="b">
        <f t="shared" ref="R66:R97" si="29">(Q66&gt;20)</f>
        <v>0</v>
      </c>
      <c r="S66" t="b">
        <f t="shared" ref="S66:S97" si="30">(Q66&gt;10)</f>
        <v>0</v>
      </c>
      <c r="T66">
        <f t="shared" ref="T66:T97" si="31">1/(M66*N66/200)</f>
        <v>0.1235112251794574</v>
      </c>
      <c r="U66">
        <f t="shared" ref="U66:U97" si="32">1/(O66*P66/200)</f>
        <v>0.22471474212721529</v>
      </c>
      <c r="V66">
        <f t="shared" ref="V66:V97" si="33">U66*LN(200)</f>
        <v>1.1906100207319883</v>
      </c>
      <c r="W66" s="4" t="b">
        <f t="shared" ref="W66:W97" si="34">V66&lt;0.05</f>
        <v>0</v>
      </c>
      <c r="X66" s="4" t="b">
        <f t="shared" ref="X66:X97" si="35">V66&lt;0.1</f>
        <v>0</v>
      </c>
    </row>
    <row r="67" spans="2:24" x14ac:dyDescent="0.2">
      <c r="B67" t="s">
        <v>81</v>
      </c>
      <c r="C67" t="s">
        <v>82</v>
      </c>
      <c r="E67" t="str">
        <f t="shared" si="24"/>
        <v>Ixcoin</v>
      </c>
      <c r="F67">
        <v>2.21794423449145E-2</v>
      </c>
      <c r="G67">
        <v>3.0741131000000001E-2</v>
      </c>
      <c r="H67">
        <f t="shared" si="25"/>
        <v>1.3860191127415158</v>
      </c>
      <c r="I67">
        <f t="shared" si="26"/>
        <v>0</v>
      </c>
      <c r="J67" t="s">
        <v>1068</v>
      </c>
      <c r="K67">
        <f t="shared" si="27"/>
        <v>1</v>
      </c>
      <c r="L67">
        <v>66</v>
      </c>
      <c r="M67">
        <v>37.065900936551962</v>
      </c>
      <c r="N67">
        <v>70</v>
      </c>
      <c r="O67">
        <v>13.918436496283359</v>
      </c>
      <c r="P67">
        <v>80</v>
      </c>
      <c r="Q67">
        <f t="shared" si="28"/>
        <v>0.45738630720470019</v>
      </c>
      <c r="R67" t="b">
        <f t="shared" si="29"/>
        <v>0</v>
      </c>
      <c r="S67" t="b">
        <f t="shared" si="30"/>
        <v>0</v>
      </c>
      <c r="T67">
        <f t="shared" si="31"/>
        <v>7.7082784579649316E-2</v>
      </c>
      <c r="U67">
        <f t="shared" si="32"/>
        <v>0.17961787594946999</v>
      </c>
      <c r="V67">
        <f t="shared" si="33"/>
        <v>0.95167251148554766</v>
      </c>
      <c r="W67" s="4" t="b">
        <f t="shared" si="34"/>
        <v>0</v>
      </c>
      <c r="X67" s="4" t="b">
        <f t="shared" si="35"/>
        <v>0</v>
      </c>
    </row>
    <row r="68" spans="2:24" x14ac:dyDescent="0.2">
      <c r="B68" t="s">
        <v>339</v>
      </c>
      <c r="C68" t="s">
        <v>340</v>
      </c>
      <c r="E68" t="str">
        <f t="shared" si="24"/>
        <v>NetCoin</v>
      </c>
      <c r="F68">
        <v>1.5763798599691399E-4</v>
      </c>
      <c r="G68">
        <v>2.0998100000000001E-4</v>
      </c>
      <c r="H68">
        <f t="shared" si="25"/>
        <v>1.332045691094472</v>
      </c>
      <c r="I68">
        <f t="shared" si="26"/>
        <v>0</v>
      </c>
      <c r="J68" t="s">
        <v>990</v>
      </c>
      <c r="K68">
        <f t="shared" si="27"/>
        <v>1</v>
      </c>
      <c r="L68">
        <v>67</v>
      </c>
      <c r="M68">
        <v>826704.22106344905</v>
      </c>
      <c r="N68">
        <v>1</v>
      </c>
      <c r="O68">
        <v>7612.3777261827727</v>
      </c>
      <c r="P68">
        <v>1</v>
      </c>
      <c r="Q68">
        <f t="shared" si="28"/>
        <v>0.44623530651664817</v>
      </c>
      <c r="R68" t="b">
        <f t="shared" si="29"/>
        <v>0</v>
      </c>
      <c r="S68" t="b">
        <f t="shared" si="30"/>
        <v>0</v>
      </c>
      <c r="T68">
        <f t="shared" si="31"/>
        <v>2.4192449355432786E-4</v>
      </c>
      <c r="U68">
        <f t="shared" si="32"/>
        <v>2.6273000000000001E-2</v>
      </c>
      <c r="V68">
        <f t="shared" si="33"/>
        <v>0.13920269217131656</v>
      </c>
      <c r="W68" s="4" t="b">
        <f t="shared" si="34"/>
        <v>0</v>
      </c>
      <c r="X68" s="4" t="b">
        <f t="shared" si="35"/>
        <v>0</v>
      </c>
    </row>
    <row r="69" spans="2:24" x14ac:dyDescent="0.2">
      <c r="B69" t="s">
        <v>380</v>
      </c>
      <c r="C69" t="s">
        <v>381</v>
      </c>
      <c r="E69" t="str">
        <f t="shared" si="24"/>
        <v>Magi</v>
      </c>
      <c r="F69">
        <v>1.8982453521823699E-2</v>
      </c>
      <c r="G69">
        <v>2.5026644000000001E-2</v>
      </c>
      <c r="H69">
        <f t="shared" si="25"/>
        <v>1.3184093389838902</v>
      </c>
      <c r="I69">
        <f t="shared" si="26"/>
        <v>0</v>
      </c>
      <c r="J69" t="s">
        <v>1036</v>
      </c>
      <c r="K69">
        <f t="shared" si="27"/>
        <v>1</v>
      </c>
      <c r="L69">
        <v>68</v>
      </c>
      <c r="M69">
        <v>204.12891673542316</v>
      </c>
      <c r="N69">
        <v>38</v>
      </c>
      <c r="O69">
        <v>72.859366391721537</v>
      </c>
      <c r="P69">
        <v>47</v>
      </c>
      <c r="Q69">
        <f t="shared" si="28"/>
        <v>0.44825917525452269</v>
      </c>
      <c r="R69" t="b">
        <f t="shared" si="29"/>
        <v>0</v>
      </c>
      <c r="S69" t="b">
        <f t="shared" si="30"/>
        <v>0</v>
      </c>
      <c r="T69">
        <f t="shared" si="31"/>
        <v>2.5783499853470337E-2</v>
      </c>
      <c r="U69">
        <f t="shared" si="32"/>
        <v>5.8404558805217263E-2</v>
      </c>
      <c r="V69">
        <f t="shared" si="33"/>
        <v>0.30944588820325863</v>
      </c>
      <c r="W69" s="4" t="b">
        <f t="shared" si="34"/>
        <v>0</v>
      </c>
      <c r="X69" s="4" t="b">
        <f t="shared" si="35"/>
        <v>0</v>
      </c>
    </row>
    <row r="70" spans="2:24" x14ac:dyDescent="0.2">
      <c r="B70" t="s">
        <v>127</v>
      </c>
      <c r="C70" t="s">
        <v>128</v>
      </c>
      <c r="E70" t="str">
        <f t="shared" si="24"/>
        <v>Maxcoin</v>
      </c>
      <c r="F70">
        <v>4.9412659927676201E-3</v>
      </c>
      <c r="G70">
        <v>5.7802039999999997E-3</v>
      </c>
      <c r="H70">
        <f t="shared" si="25"/>
        <v>1.1697819968526908</v>
      </c>
      <c r="I70">
        <f t="shared" si="26"/>
        <v>0</v>
      </c>
      <c r="J70" t="s">
        <v>1055</v>
      </c>
      <c r="K70">
        <f t="shared" si="27"/>
        <v>1</v>
      </c>
      <c r="L70">
        <v>69</v>
      </c>
      <c r="M70">
        <v>191.5971718583861</v>
      </c>
      <c r="N70">
        <v>42</v>
      </c>
      <c r="O70">
        <v>30.077412549739279</v>
      </c>
      <c r="P70">
        <v>67</v>
      </c>
      <c r="Q70">
        <f t="shared" si="28"/>
        <v>0.40357478891417836</v>
      </c>
      <c r="R70" t="b">
        <f t="shared" si="29"/>
        <v>0</v>
      </c>
      <c r="S70" t="b">
        <f t="shared" si="30"/>
        <v>0</v>
      </c>
      <c r="T70">
        <f t="shared" si="31"/>
        <v>2.4853732003019314E-2</v>
      </c>
      <c r="U70">
        <f t="shared" si="32"/>
        <v>9.9246390357854999E-2</v>
      </c>
      <c r="V70">
        <f t="shared" si="33"/>
        <v>0.52583887360022874</v>
      </c>
      <c r="W70" s="4" t="b">
        <f t="shared" si="34"/>
        <v>0</v>
      </c>
      <c r="X70" s="4" t="b">
        <f t="shared" si="35"/>
        <v>0</v>
      </c>
    </row>
    <row r="71" spans="2:24" x14ac:dyDescent="0.2">
      <c r="B71" t="s">
        <v>382</v>
      </c>
      <c r="C71" t="s">
        <v>383</v>
      </c>
      <c r="E71" t="str">
        <f t="shared" si="24"/>
        <v>SuperCoin</v>
      </c>
      <c r="F71">
        <v>1.5691257939918601E-3</v>
      </c>
      <c r="G71">
        <v>1.8121179999999999E-3</v>
      </c>
      <c r="H71">
        <f t="shared" si="25"/>
        <v>1.1548583338178178</v>
      </c>
      <c r="I71">
        <f t="shared" si="26"/>
        <v>0</v>
      </c>
      <c r="J71" t="s">
        <v>1038</v>
      </c>
      <c r="K71">
        <f t="shared" si="27"/>
        <v>1</v>
      </c>
      <c r="L71">
        <v>70</v>
      </c>
      <c r="M71">
        <v>114.15526860175666</v>
      </c>
      <c r="N71">
        <v>54</v>
      </c>
      <c r="O71">
        <v>69.090053953602194</v>
      </c>
      <c r="P71">
        <v>49</v>
      </c>
      <c r="Q71">
        <f t="shared" si="28"/>
        <v>0.40420041683623625</v>
      </c>
      <c r="R71" t="b">
        <f t="shared" si="29"/>
        <v>0</v>
      </c>
      <c r="S71" t="b">
        <f t="shared" si="30"/>
        <v>0</v>
      </c>
      <c r="T71">
        <f t="shared" si="31"/>
        <v>3.2444439482022386E-2</v>
      </c>
      <c r="U71">
        <f t="shared" si="32"/>
        <v>5.9076993278978578E-2</v>
      </c>
      <c r="V71">
        <f t="shared" si="33"/>
        <v>0.3130086594534538</v>
      </c>
      <c r="W71" s="4" t="b">
        <f t="shared" si="34"/>
        <v>0</v>
      </c>
      <c r="X71" s="4" t="b">
        <f t="shared" si="35"/>
        <v>0</v>
      </c>
    </row>
    <row r="72" spans="2:24" x14ac:dyDescent="0.2">
      <c r="B72" t="s">
        <v>354</v>
      </c>
      <c r="C72" t="s">
        <v>355</v>
      </c>
      <c r="E72" t="str">
        <f t="shared" si="24"/>
        <v>TagCoin</v>
      </c>
      <c r="F72">
        <v>2.4527E-2</v>
      </c>
      <c r="G72">
        <v>2.7566309000000001E-2</v>
      </c>
      <c r="H72">
        <f t="shared" si="25"/>
        <v>1.1239168671260245</v>
      </c>
      <c r="I72">
        <f t="shared" si="26"/>
        <v>0</v>
      </c>
      <c r="J72" t="s">
        <v>1061</v>
      </c>
      <c r="K72">
        <f t="shared" si="27"/>
        <v>1</v>
      </c>
      <c r="L72">
        <v>71</v>
      </c>
      <c r="M72">
        <v>37.117054674440411</v>
      </c>
      <c r="N72">
        <v>69</v>
      </c>
      <c r="O72">
        <v>23.208749541321808</v>
      </c>
      <c r="P72">
        <v>73</v>
      </c>
      <c r="Q72">
        <f t="shared" si="28"/>
        <v>0.39899048782973873</v>
      </c>
      <c r="R72" t="b">
        <f t="shared" si="29"/>
        <v>0</v>
      </c>
      <c r="S72" t="b">
        <f t="shared" si="30"/>
        <v>0</v>
      </c>
      <c r="T72">
        <f t="shared" si="31"/>
        <v>7.8092153325777874E-2</v>
      </c>
      <c r="U72">
        <f t="shared" si="32"/>
        <v>0.11804711936415789</v>
      </c>
      <c r="V72">
        <f t="shared" si="33"/>
        <v>0.62545110259808678</v>
      </c>
      <c r="W72" s="4" t="b">
        <f t="shared" si="34"/>
        <v>0</v>
      </c>
      <c r="X72" s="4" t="b">
        <f t="shared" si="35"/>
        <v>0</v>
      </c>
    </row>
    <row r="73" spans="2:24" x14ac:dyDescent="0.2">
      <c r="B73" t="s">
        <v>321</v>
      </c>
      <c r="C73" t="s">
        <v>322</v>
      </c>
      <c r="E73" t="str">
        <f t="shared" si="24"/>
        <v>Deutsche eMark</v>
      </c>
      <c r="F73">
        <v>3.8154199999999999E-3</v>
      </c>
      <c r="G73">
        <v>3.9986539999999999E-3</v>
      </c>
      <c r="H73">
        <f t="shared" si="25"/>
        <v>1.0480245949331921</v>
      </c>
      <c r="I73">
        <f t="shared" si="26"/>
        <v>0</v>
      </c>
      <c r="J73" t="s">
        <v>1069</v>
      </c>
      <c r="K73">
        <f t="shared" si="27"/>
        <v>1</v>
      </c>
      <c r="L73">
        <v>72</v>
      </c>
      <c r="M73">
        <v>22.001011684165835</v>
      </c>
      <c r="N73">
        <v>83</v>
      </c>
      <c r="O73">
        <v>13.246195700604391</v>
      </c>
      <c r="P73">
        <v>81</v>
      </c>
      <c r="Q73">
        <f t="shared" si="28"/>
        <v>0.37728885417594915</v>
      </c>
      <c r="R73" t="b">
        <f t="shared" si="29"/>
        <v>0</v>
      </c>
      <c r="S73" t="b">
        <f t="shared" si="30"/>
        <v>0</v>
      </c>
      <c r="T73">
        <f t="shared" si="31"/>
        <v>0.10952398866053456</v>
      </c>
      <c r="U73">
        <f t="shared" si="32"/>
        <v>0.18640339145498772</v>
      </c>
      <c r="V73">
        <f t="shared" si="33"/>
        <v>0.9876243261294132</v>
      </c>
      <c r="W73" s="4" t="b">
        <f t="shared" si="34"/>
        <v>0</v>
      </c>
      <c r="X73" s="4" t="b">
        <f t="shared" si="35"/>
        <v>0</v>
      </c>
    </row>
    <row r="74" spans="2:24" x14ac:dyDescent="0.2">
      <c r="B74" t="s">
        <v>137</v>
      </c>
      <c r="C74" t="s">
        <v>138</v>
      </c>
      <c r="E74" t="str">
        <f t="shared" si="24"/>
        <v>Opal</v>
      </c>
      <c r="F74">
        <v>1.0148879350784399E-2</v>
      </c>
      <c r="G74">
        <v>1.0427544E-2</v>
      </c>
      <c r="H74">
        <f t="shared" si="25"/>
        <v>1.0274576768117816</v>
      </c>
      <c r="I74">
        <f t="shared" si="26"/>
        <v>0</v>
      </c>
      <c r="J74" t="s">
        <v>1077</v>
      </c>
      <c r="K74">
        <f t="shared" si="27"/>
        <v>1</v>
      </c>
      <c r="L74">
        <v>73</v>
      </c>
      <c r="M74">
        <v>22.417648293964291</v>
      </c>
      <c r="N74">
        <v>82</v>
      </c>
      <c r="O74">
        <v>5.6718677993894699</v>
      </c>
      <c r="P74">
        <v>89</v>
      </c>
      <c r="Q74">
        <f t="shared" si="28"/>
        <v>0.37502205203630029</v>
      </c>
      <c r="R74" t="b">
        <f t="shared" si="29"/>
        <v>0</v>
      </c>
      <c r="S74" t="b">
        <f t="shared" si="30"/>
        <v>0</v>
      </c>
      <c r="T74">
        <f t="shared" si="31"/>
        <v>0.10879929768996258</v>
      </c>
      <c r="U74">
        <f t="shared" si="32"/>
        <v>0.39619946915508975</v>
      </c>
      <c r="V74">
        <f t="shared" si="33"/>
        <v>2.0991905280415248</v>
      </c>
      <c r="W74" s="4" t="b">
        <f t="shared" si="34"/>
        <v>0</v>
      </c>
      <c r="X74" s="4" t="b">
        <f t="shared" si="35"/>
        <v>0</v>
      </c>
    </row>
    <row r="75" spans="2:24" x14ac:dyDescent="0.2">
      <c r="B75" t="s">
        <v>159</v>
      </c>
      <c r="C75" t="s">
        <v>160</v>
      </c>
      <c r="E75" t="str">
        <f t="shared" si="24"/>
        <v>bitCNY</v>
      </c>
      <c r="F75">
        <v>0.16078500000000001</v>
      </c>
      <c r="G75">
        <v>0.15758739199999999</v>
      </c>
      <c r="H75">
        <f t="shared" si="25"/>
        <v>0.98011252293435325</v>
      </c>
      <c r="I75">
        <f t="shared" si="26"/>
        <v>0</v>
      </c>
      <c r="J75" t="s">
        <v>1079</v>
      </c>
      <c r="K75">
        <f t="shared" si="27"/>
        <v>1</v>
      </c>
      <c r="L75">
        <v>74</v>
      </c>
      <c r="M75">
        <v>8.0557887862673745</v>
      </c>
      <c r="N75">
        <v>90</v>
      </c>
      <c r="O75">
        <v>1.1211493609478496</v>
      </c>
      <c r="P75">
        <v>91</v>
      </c>
      <c r="Q75">
        <f t="shared" si="28"/>
        <v>0.36264163348571066</v>
      </c>
      <c r="R75" t="b">
        <f t="shared" si="29"/>
        <v>0</v>
      </c>
      <c r="S75" t="b">
        <f t="shared" si="30"/>
        <v>0</v>
      </c>
      <c r="T75">
        <f t="shared" si="31"/>
        <v>0.27585408222350899</v>
      </c>
      <c r="U75">
        <f t="shared" si="32"/>
        <v>1.9603116893757286</v>
      </c>
      <c r="V75">
        <f t="shared" si="33"/>
        <v>10.386353467666543</v>
      </c>
      <c r="W75" s="4" t="b">
        <f t="shared" si="34"/>
        <v>0</v>
      </c>
      <c r="X75" s="4" t="b">
        <f t="shared" si="35"/>
        <v>0</v>
      </c>
    </row>
    <row r="76" spans="2:24" x14ac:dyDescent="0.2">
      <c r="B76" t="s">
        <v>352</v>
      </c>
      <c r="C76" t="s">
        <v>353</v>
      </c>
      <c r="E76" t="str">
        <f t="shared" si="24"/>
        <v>Bullion</v>
      </c>
      <c r="F76">
        <v>5.0358038639999998E-2</v>
      </c>
      <c r="G76">
        <v>4.0949474999999999E-2</v>
      </c>
      <c r="H76">
        <f t="shared" si="25"/>
        <v>0.81316659873788921</v>
      </c>
      <c r="I76">
        <f t="shared" si="26"/>
        <v>0</v>
      </c>
      <c r="J76" t="s">
        <v>1035</v>
      </c>
      <c r="K76">
        <f t="shared" si="27"/>
        <v>1</v>
      </c>
      <c r="L76">
        <v>75</v>
      </c>
      <c r="M76">
        <v>146.17745540091423</v>
      </c>
      <c r="N76">
        <v>48</v>
      </c>
      <c r="O76">
        <v>78.027065350976031</v>
      </c>
      <c r="P76">
        <v>46</v>
      </c>
      <c r="Q76">
        <f t="shared" si="28"/>
        <v>0.30493747452670844</v>
      </c>
      <c r="R76" t="b">
        <f t="shared" si="29"/>
        <v>0</v>
      </c>
      <c r="S76" t="b">
        <f t="shared" si="30"/>
        <v>0</v>
      </c>
      <c r="T76">
        <f t="shared" si="31"/>
        <v>2.8504167453448557E-2</v>
      </c>
      <c r="U76">
        <f t="shared" si="32"/>
        <v>5.5722025010160596E-2</v>
      </c>
      <c r="V76">
        <f t="shared" si="33"/>
        <v>0.29523297281055788</v>
      </c>
      <c r="W76" s="4" t="b">
        <f t="shared" si="34"/>
        <v>0</v>
      </c>
      <c r="X76" s="4" t="b">
        <f t="shared" si="35"/>
        <v>0</v>
      </c>
    </row>
    <row r="77" spans="2:24" x14ac:dyDescent="0.2">
      <c r="B77" t="s">
        <v>15</v>
      </c>
      <c r="C77" t="s">
        <v>16</v>
      </c>
      <c r="E77" t="str">
        <f t="shared" si="24"/>
        <v>Nxt</v>
      </c>
      <c r="F77">
        <v>1.5870620868092301E-2</v>
      </c>
      <c r="G77">
        <v>1.2263225000000001E-2</v>
      </c>
      <c r="H77">
        <f t="shared" si="25"/>
        <v>0.77269976404357765</v>
      </c>
      <c r="I77">
        <f t="shared" si="26"/>
        <v>0</v>
      </c>
      <c r="J77" t="s">
        <v>1047</v>
      </c>
      <c r="K77">
        <f t="shared" si="27"/>
        <v>1</v>
      </c>
      <c r="L77">
        <v>76</v>
      </c>
      <c r="M77">
        <v>117.3730557865379</v>
      </c>
      <c r="N77">
        <v>53</v>
      </c>
      <c r="O77">
        <v>47.259539056474225</v>
      </c>
      <c r="P77">
        <v>59</v>
      </c>
      <c r="Q77">
        <f t="shared" si="28"/>
        <v>0.29362591033655949</v>
      </c>
      <c r="R77" t="b">
        <f t="shared" si="29"/>
        <v>0</v>
      </c>
      <c r="S77" t="b">
        <f t="shared" si="30"/>
        <v>0</v>
      </c>
      <c r="T77">
        <f t="shared" si="31"/>
        <v>3.2150350694824359E-2</v>
      </c>
      <c r="U77">
        <f t="shared" si="32"/>
        <v>7.1727963838661118E-2</v>
      </c>
      <c r="V77">
        <f t="shared" si="33"/>
        <v>0.38003751647350775</v>
      </c>
      <c r="W77" s="4" t="b">
        <f t="shared" si="34"/>
        <v>0</v>
      </c>
      <c r="X77" s="4" t="b">
        <f t="shared" si="35"/>
        <v>0</v>
      </c>
    </row>
    <row r="78" spans="2:24" x14ac:dyDescent="0.2">
      <c r="B78" t="s">
        <v>260</v>
      </c>
      <c r="C78" t="s">
        <v>261</v>
      </c>
      <c r="E78" t="str">
        <f t="shared" si="24"/>
        <v>Emercoin</v>
      </c>
      <c r="F78">
        <v>9.4560099999999994E-2</v>
      </c>
      <c r="G78">
        <v>6.4993252000000001E-2</v>
      </c>
      <c r="H78">
        <f t="shared" si="25"/>
        <v>0.68732215807724406</v>
      </c>
      <c r="I78">
        <f t="shared" si="26"/>
        <v>0</v>
      </c>
      <c r="J78" t="s">
        <v>1045</v>
      </c>
      <c r="K78">
        <f t="shared" si="27"/>
        <v>1</v>
      </c>
      <c r="L78">
        <v>77</v>
      </c>
      <c r="M78">
        <v>99.254548165663962</v>
      </c>
      <c r="N78">
        <v>57</v>
      </c>
      <c r="O78">
        <v>55.873460370706042</v>
      </c>
      <c r="P78">
        <v>56</v>
      </c>
      <c r="Q78">
        <f t="shared" si="28"/>
        <v>0.26461903085973898</v>
      </c>
      <c r="R78" t="b">
        <f t="shared" si="29"/>
        <v>0</v>
      </c>
      <c r="S78" t="b">
        <f t="shared" si="30"/>
        <v>0</v>
      </c>
      <c r="T78">
        <f t="shared" si="31"/>
        <v>3.5351245808586361E-2</v>
      </c>
      <c r="U78">
        <f t="shared" si="32"/>
        <v>6.3919946030424127E-2</v>
      </c>
      <c r="V78">
        <f t="shared" si="33"/>
        <v>0.33866816012180939</v>
      </c>
      <c r="W78" s="4" t="b">
        <f t="shared" si="34"/>
        <v>0</v>
      </c>
      <c r="X78" s="4" t="b">
        <f t="shared" si="35"/>
        <v>0</v>
      </c>
    </row>
    <row r="79" spans="2:24" x14ac:dyDescent="0.2">
      <c r="B79" t="s">
        <v>71</v>
      </c>
      <c r="C79" t="s">
        <v>72</v>
      </c>
      <c r="E79" t="str">
        <f t="shared" si="24"/>
        <v>Clams</v>
      </c>
      <c r="F79">
        <v>1.5179400000000001</v>
      </c>
      <c r="G79">
        <v>1.0244524909999999</v>
      </c>
      <c r="H79">
        <f t="shared" si="25"/>
        <v>0.67489656442283608</v>
      </c>
      <c r="I79">
        <f t="shared" si="26"/>
        <v>0</v>
      </c>
      <c r="J79" t="s">
        <v>1075</v>
      </c>
      <c r="K79">
        <f t="shared" si="27"/>
        <v>1</v>
      </c>
      <c r="L79">
        <v>78</v>
      </c>
      <c r="M79">
        <v>12.604730193551786</v>
      </c>
      <c r="N79">
        <v>89</v>
      </c>
      <c r="O79">
        <v>7.4106541562907617</v>
      </c>
      <c r="P79">
        <v>87</v>
      </c>
      <c r="Q79">
        <f t="shared" si="28"/>
        <v>0.2632096601249061</v>
      </c>
      <c r="R79" t="b">
        <f t="shared" si="29"/>
        <v>0</v>
      </c>
      <c r="S79" t="b">
        <f t="shared" si="30"/>
        <v>0</v>
      </c>
      <c r="T79">
        <f t="shared" si="31"/>
        <v>0.17828156388349772</v>
      </c>
      <c r="U79">
        <f t="shared" si="32"/>
        <v>0.31020885959995764</v>
      </c>
      <c r="V79">
        <f t="shared" si="33"/>
        <v>1.6435849880755171</v>
      </c>
      <c r="W79" s="4" t="b">
        <f t="shared" si="34"/>
        <v>0</v>
      </c>
      <c r="X79" s="4" t="b">
        <f t="shared" si="35"/>
        <v>0</v>
      </c>
    </row>
    <row r="80" spans="2:24" x14ac:dyDescent="0.2">
      <c r="B80" t="s">
        <v>311</v>
      </c>
      <c r="C80" t="s">
        <v>312</v>
      </c>
      <c r="E80" t="str">
        <f t="shared" si="24"/>
        <v>HoboNickels</v>
      </c>
      <c r="F80">
        <v>9.5424295199999995E-3</v>
      </c>
      <c r="G80">
        <v>5.7827920000000001E-3</v>
      </c>
      <c r="H80">
        <f t="shared" si="25"/>
        <v>0.60600835331084535</v>
      </c>
      <c r="I80">
        <f t="shared" si="26"/>
        <v>0</v>
      </c>
      <c r="J80" t="s">
        <v>1078</v>
      </c>
      <c r="K80">
        <f t="shared" si="27"/>
        <v>1</v>
      </c>
      <c r="L80">
        <v>79</v>
      </c>
      <c r="M80">
        <v>5.3498427549376837</v>
      </c>
      <c r="N80">
        <v>91</v>
      </c>
      <c r="O80">
        <v>2.2488925776767554</v>
      </c>
      <c r="P80">
        <v>90</v>
      </c>
      <c r="Q80">
        <f t="shared" si="28"/>
        <v>0.23937329955778391</v>
      </c>
      <c r="R80" t="b">
        <f t="shared" si="29"/>
        <v>0</v>
      </c>
      <c r="S80" t="b">
        <f t="shared" si="30"/>
        <v>0</v>
      </c>
      <c r="T80">
        <f t="shared" si="31"/>
        <v>0.41081622366820353</v>
      </c>
      <c r="U80">
        <f t="shared" si="32"/>
        <v>0.98814067167134967</v>
      </c>
      <c r="V80">
        <f t="shared" si="33"/>
        <v>5.2354828813087533</v>
      </c>
      <c r="W80" s="4" t="b">
        <f t="shared" si="34"/>
        <v>0</v>
      </c>
      <c r="X80" s="4" t="b">
        <f t="shared" si="35"/>
        <v>0</v>
      </c>
    </row>
    <row r="81" spans="2:24" x14ac:dyDescent="0.2">
      <c r="B81" t="s">
        <v>23</v>
      </c>
      <c r="C81" t="s">
        <v>24</v>
      </c>
      <c r="E81" t="str">
        <f t="shared" si="24"/>
        <v>Counterparty</v>
      </c>
      <c r="F81">
        <v>3.4556683158712298</v>
      </c>
      <c r="G81">
        <v>1.8932181400000001</v>
      </c>
      <c r="H81">
        <f t="shared" si="25"/>
        <v>0.54785875464517464</v>
      </c>
      <c r="I81">
        <f t="shared" si="26"/>
        <v>0</v>
      </c>
      <c r="J81" t="s">
        <v>1071</v>
      </c>
      <c r="K81">
        <f t="shared" si="27"/>
        <v>1</v>
      </c>
      <c r="L81">
        <v>80</v>
      </c>
      <c r="M81">
        <v>26.370391787334949</v>
      </c>
      <c r="N81">
        <v>79</v>
      </c>
      <c r="O81">
        <v>12.974192888366314</v>
      </c>
      <c r="P81">
        <v>83</v>
      </c>
      <c r="Q81">
        <f t="shared" si="28"/>
        <v>0.21914350185806986</v>
      </c>
      <c r="R81" t="b">
        <f t="shared" si="29"/>
        <v>0</v>
      </c>
      <c r="S81" t="b">
        <f t="shared" si="30"/>
        <v>0</v>
      </c>
      <c r="T81">
        <f t="shared" si="31"/>
        <v>9.6003335484614982E-2</v>
      </c>
      <c r="U81">
        <f t="shared" si="32"/>
        <v>0.18572550716257191</v>
      </c>
      <c r="V81">
        <f t="shared" si="33"/>
        <v>0.98403268001039645</v>
      </c>
      <c r="W81" s="4" t="b">
        <f t="shared" si="34"/>
        <v>0</v>
      </c>
      <c r="X81" s="4" t="b">
        <f t="shared" si="35"/>
        <v>0</v>
      </c>
    </row>
    <row r="82" spans="2:24" x14ac:dyDescent="0.2">
      <c r="B82" t="s">
        <v>129</v>
      </c>
      <c r="C82" t="s">
        <v>130</v>
      </c>
      <c r="E82" t="str">
        <f t="shared" si="24"/>
        <v>CannabisCoin</v>
      </c>
      <c r="F82">
        <v>2.7478015931294E-3</v>
      </c>
      <c r="G82">
        <v>1.4476020000000001E-3</v>
      </c>
      <c r="H82">
        <f t="shared" si="25"/>
        <v>0.52682187957805338</v>
      </c>
      <c r="I82">
        <f t="shared" si="26"/>
        <v>0</v>
      </c>
      <c r="J82" t="s">
        <v>1024</v>
      </c>
      <c r="K82">
        <f t="shared" si="27"/>
        <v>1</v>
      </c>
      <c r="L82">
        <v>81</v>
      </c>
      <c r="M82">
        <v>128.87637246060669</v>
      </c>
      <c r="N82">
        <v>49</v>
      </c>
      <c r="O82">
        <v>128.87637246060669</v>
      </c>
      <c r="P82">
        <v>35</v>
      </c>
      <c r="Q82">
        <f t="shared" si="28"/>
        <v>0.21336286122911161</v>
      </c>
      <c r="R82" t="b">
        <f t="shared" si="29"/>
        <v>0</v>
      </c>
      <c r="S82" t="b">
        <f t="shared" si="30"/>
        <v>0</v>
      </c>
      <c r="T82">
        <f t="shared" si="31"/>
        <v>3.1670915119129749E-2</v>
      </c>
      <c r="U82">
        <f t="shared" si="32"/>
        <v>4.4339281166781638E-2</v>
      </c>
      <c r="V82">
        <f t="shared" si="33"/>
        <v>0.23492358342621544</v>
      </c>
      <c r="W82" s="4" t="b">
        <f t="shared" si="34"/>
        <v>0</v>
      </c>
      <c r="X82" s="4" t="b">
        <f t="shared" si="35"/>
        <v>0</v>
      </c>
    </row>
    <row r="83" spans="2:24" x14ac:dyDescent="0.2">
      <c r="B83" t="s">
        <v>87</v>
      </c>
      <c r="C83" t="s">
        <v>88</v>
      </c>
      <c r="E83" t="str">
        <f t="shared" si="24"/>
        <v>Megacoin</v>
      </c>
      <c r="F83">
        <v>1.7053000229782001E-2</v>
      </c>
      <c r="G83">
        <v>8.6568689999999993E-3</v>
      </c>
      <c r="H83">
        <f t="shared" si="25"/>
        <v>0.50764492367045877</v>
      </c>
      <c r="I83">
        <f t="shared" si="26"/>
        <v>0</v>
      </c>
      <c r="J83" t="s">
        <v>1059</v>
      </c>
      <c r="K83">
        <f t="shared" si="27"/>
        <v>1</v>
      </c>
      <c r="L83">
        <v>82</v>
      </c>
      <c r="M83">
        <v>27.421001348736297</v>
      </c>
      <c r="N83">
        <v>77</v>
      </c>
      <c r="O83">
        <v>23.403865888699936</v>
      </c>
      <c r="P83">
        <v>71</v>
      </c>
      <c r="Q83">
        <f t="shared" si="28"/>
        <v>0.20813441870488808</v>
      </c>
      <c r="R83" t="b">
        <f t="shared" si="29"/>
        <v>0</v>
      </c>
      <c r="S83" t="b">
        <f t="shared" si="30"/>
        <v>0</v>
      </c>
      <c r="T83">
        <f t="shared" si="31"/>
        <v>9.472311256504494E-2</v>
      </c>
      <c r="U83">
        <f t="shared" si="32"/>
        <v>0.12036051743959043</v>
      </c>
      <c r="V83">
        <f t="shared" si="33"/>
        <v>0.63770821979688974</v>
      </c>
      <c r="W83" s="4" t="b">
        <f t="shared" si="34"/>
        <v>0</v>
      </c>
      <c r="X83" s="4" t="b">
        <f t="shared" si="35"/>
        <v>0</v>
      </c>
    </row>
    <row r="84" spans="2:24" x14ac:dyDescent="0.2">
      <c r="B84" t="s">
        <v>149</v>
      </c>
      <c r="C84" t="s">
        <v>150</v>
      </c>
      <c r="E84" t="str">
        <f t="shared" si="24"/>
        <v>Startcoin</v>
      </c>
      <c r="F84">
        <v>1.342254784E-2</v>
      </c>
      <c r="G84">
        <v>5.8725440000000004E-3</v>
      </c>
      <c r="H84">
        <f t="shared" si="25"/>
        <v>0.43751335960967602</v>
      </c>
      <c r="I84">
        <f t="shared" si="26"/>
        <v>0</v>
      </c>
      <c r="J84" t="s">
        <v>1066</v>
      </c>
      <c r="K84">
        <f t="shared" si="27"/>
        <v>1</v>
      </c>
      <c r="L84">
        <v>83</v>
      </c>
      <c r="M84">
        <v>33.704095600924653</v>
      </c>
      <c r="N84">
        <v>73</v>
      </c>
      <c r="O84">
        <v>16.061772772203906</v>
      </c>
      <c r="P84">
        <v>78</v>
      </c>
      <c r="Q84">
        <f t="shared" si="28"/>
        <v>0.18156804423801556</v>
      </c>
      <c r="R84" t="b">
        <f t="shared" si="29"/>
        <v>0</v>
      </c>
      <c r="S84" t="b">
        <f t="shared" si="30"/>
        <v>0</v>
      </c>
      <c r="T84">
        <f t="shared" si="31"/>
        <v>8.128762924948793E-2</v>
      </c>
      <c r="U84">
        <f t="shared" si="32"/>
        <v>0.15964007214321538</v>
      </c>
      <c r="V84">
        <f t="shared" si="33"/>
        <v>0.84582376663337944</v>
      </c>
      <c r="W84" s="4" t="b">
        <f t="shared" si="34"/>
        <v>0</v>
      </c>
      <c r="X84" s="4" t="b">
        <f t="shared" si="35"/>
        <v>0</v>
      </c>
    </row>
    <row r="85" spans="2:24" x14ac:dyDescent="0.2">
      <c r="B85" t="s">
        <v>41</v>
      </c>
      <c r="C85" t="s">
        <v>42</v>
      </c>
      <c r="E85" t="str">
        <f t="shared" si="24"/>
        <v>NuBits</v>
      </c>
      <c r="F85">
        <v>1.0024760893068501</v>
      </c>
      <c r="G85">
        <v>0.43459333900000002</v>
      </c>
      <c r="H85">
        <f t="shared" si="25"/>
        <v>0.43351990499892551</v>
      </c>
      <c r="I85">
        <f t="shared" si="26"/>
        <v>0</v>
      </c>
      <c r="J85" t="s">
        <v>1080</v>
      </c>
      <c r="K85">
        <f t="shared" si="27"/>
        <v>1</v>
      </c>
      <c r="L85">
        <v>84</v>
      </c>
      <c r="M85">
        <v>1.2568878338603446</v>
      </c>
      <c r="N85">
        <v>92</v>
      </c>
      <c r="O85">
        <v>1.0075053271420222</v>
      </c>
      <c r="P85">
        <v>92</v>
      </c>
      <c r="Q85">
        <f t="shared" si="28"/>
        <v>0.1820783600995487</v>
      </c>
      <c r="R85" t="b">
        <f t="shared" si="29"/>
        <v>0</v>
      </c>
      <c r="S85" t="b">
        <f t="shared" si="30"/>
        <v>0</v>
      </c>
      <c r="T85">
        <f t="shared" si="31"/>
        <v>1.7295998775017249</v>
      </c>
      <c r="U85">
        <f t="shared" si="32"/>
        <v>2.1577186590615582</v>
      </c>
      <c r="V85">
        <f t="shared" si="33"/>
        <v>11.432278243430595</v>
      </c>
      <c r="W85" s="4" t="b">
        <f t="shared" si="34"/>
        <v>0</v>
      </c>
      <c r="X85" s="4" t="b">
        <f t="shared" si="35"/>
        <v>0</v>
      </c>
    </row>
    <row r="86" spans="2:24" x14ac:dyDescent="0.2">
      <c r="B86" t="s">
        <v>153</v>
      </c>
      <c r="C86" t="s">
        <v>154</v>
      </c>
      <c r="E86" t="str">
        <f t="shared" si="24"/>
        <v>ZcCoin</v>
      </c>
      <c r="F86">
        <v>7.4271600000000004E-3</v>
      </c>
      <c r="G86">
        <v>3.091805E-3</v>
      </c>
      <c r="H86">
        <f t="shared" si="25"/>
        <v>0.41628361311726148</v>
      </c>
      <c r="I86">
        <f t="shared" si="26"/>
        <v>0</v>
      </c>
      <c r="J86" t="s">
        <v>1060</v>
      </c>
      <c r="K86">
        <f t="shared" si="27"/>
        <v>1</v>
      </c>
      <c r="L86">
        <v>85</v>
      </c>
      <c r="M86">
        <v>23.414318528212668</v>
      </c>
      <c r="N86">
        <v>81</v>
      </c>
      <c r="O86">
        <v>23.300222561517458</v>
      </c>
      <c r="P86">
        <v>72</v>
      </c>
      <c r="Q86">
        <f t="shared" si="28"/>
        <v>0.17692053557483614</v>
      </c>
      <c r="R86" t="b">
        <f t="shared" si="29"/>
        <v>0</v>
      </c>
      <c r="S86" t="b">
        <f t="shared" si="30"/>
        <v>0</v>
      </c>
      <c r="T86">
        <f t="shared" si="31"/>
        <v>0.10545409636816866</v>
      </c>
      <c r="U86">
        <f t="shared" si="32"/>
        <v>0.11921679161835746</v>
      </c>
      <c r="V86">
        <f t="shared" si="33"/>
        <v>0.63164839741568168</v>
      </c>
      <c r="W86" s="4" t="b">
        <f t="shared" si="34"/>
        <v>0</v>
      </c>
      <c r="X86" s="4" t="b">
        <f t="shared" si="35"/>
        <v>0</v>
      </c>
    </row>
    <row r="87" spans="2:24" x14ac:dyDescent="0.2">
      <c r="B87" t="s">
        <v>77</v>
      </c>
      <c r="C87" t="s">
        <v>78</v>
      </c>
      <c r="E87" t="str">
        <f t="shared" si="24"/>
        <v>Novacoin</v>
      </c>
      <c r="F87">
        <v>0.57589587512213103</v>
      </c>
      <c r="G87">
        <v>0.16384051499999999</v>
      </c>
      <c r="H87">
        <f t="shared" si="25"/>
        <v>0.28449676769303844</v>
      </c>
      <c r="I87">
        <f t="shared" si="26"/>
        <v>0</v>
      </c>
      <c r="J87" t="s">
        <v>1067</v>
      </c>
      <c r="K87">
        <f t="shared" si="27"/>
        <v>1</v>
      </c>
      <c r="L87">
        <v>86</v>
      </c>
      <c r="M87">
        <v>20.19087834237396</v>
      </c>
      <c r="N87">
        <v>85</v>
      </c>
      <c r="O87">
        <v>15.496553872694436</v>
      </c>
      <c r="P87">
        <v>79</v>
      </c>
      <c r="Q87">
        <f t="shared" si="28"/>
        <v>0.12233361010800653</v>
      </c>
      <c r="R87" t="b">
        <f t="shared" si="29"/>
        <v>0</v>
      </c>
      <c r="S87" t="b">
        <f t="shared" si="30"/>
        <v>0</v>
      </c>
      <c r="T87">
        <f t="shared" si="31"/>
        <v>0.11653485978034669</v>
      </c>
      <c r="U87">
        <f t="shared" si="32"/>
        <v>0.16336829403607703</v>
      </c>
      <c r="V87">
        <f t="shared" si="33"/>
        <v>0.86557706943467294</v>
      </c>
      <c r="W87" s="4" t="b">
        <f t="shared" si="34"/>
        <v>0</v>
      </c>
      <c r="X87" s="4" t="b">
        <f t="shared" si="35"/>
        <v>0</v>
      </c>
    </row>
    <row r="88" spans="2:24" x14ac:dyDescent="0.2">
      <c r="B88" t="s">
        <v>363</v>
      </c>
      <c r="C88" t="s">
        <v>364</v>
      </c>
      <c r="E88" t="str">
        <f t="shared" si="24"/>
        <v>HyperStake</v>
      </c>
      <c r="F88">
        <v>5.2742822422454001E-4</v>
      </c>
      <c r="G88">
        <v>1.43764E-4</v>
      </c>
      <c r="H88">
        <f t="shared" si="25"/>
        <v>0.27257547737679638</v>
      </c>
      <c r="I88">
        <f t="shared" si="26"/>
        <v>0</v>
      </c>
      <c r="J88" t="s">
        <v>1065</v>
      </c>
      <c r="K88">
        <f t="shared" si="27"/>
        <v>1</v>
      </c>
      <c r="L88">
        <v>87</v>
      </c>
      <c r="M88">
        <v>37.28307750062568</v>
      </c>
      <c r="N88">
        <v>68</v>
      </c>
      <c r="O88">
        <v>19.764024663081976</v>
      </c>
      <c r="P88">
        <v>77</v>
      </c>
      <c r="Q88">
        <f t="shared" si="28"/>
        <v>0.11857033265890643</v>
      </c>
      <c r="R88" t="b">
        <f t="shared" si="29"/>
        <v>0</v>
      </c>
      <c r="S88" t="b">
        <f t="shared" si="30"/>
        <v>0</v>
      </c>
      <c r="T88">
        <f t="shared" si="31"/>
        <v>7.8887706373994379E-2</v>
      </c>
      <c r="U88">
        <f t="shared" si="32"/>
        <v>0.13142073245103722</v>
      </c>
      <c r="V88">
        <f t="shared" si="33"/>
        <v>0.69630874906979356</v>
      </c>
      <c r="W88" s="4" t="b">
        <f t="shared" si="34"/>
        <v>0</v>
      </c>
      <c r="X88" s="4" t="b">
        <f t="shared" si="35"/>
        <v>0</v>
      </c>
    </row>
    <row r="89" spans="2:24" x14ac:dyDescent="0.2">
      <c r="B89" t="s">
        <v>293</v>
      </c>
      <c r="C89" t="s">
        <v>294</v>
      </c>
      <c r="E89" t="str">
        <f t="shared" si="24"/>
        <v>Bitmark</v>
      </c>
      <c r="F89">
        <v>0.107485197449584</v>
      </c>
      <c r="G89">
        <v>2.3477036999999999E-2</v>
      </c>
      <c r="H89">
        <f t="shared" si="25"/>
        <v>0.21842111804289999</v>
      </c>
      <c r="I89">
        <f t="shared" si="26"/>
        <v>0</v>
      </c>
      <c r="J89" t="s">
        <v>1062</v>
      </c>
      <c r="K89">
        <f t="shared" si="27"/>
        <v>0</v>
      </c>
      <c r="L89">
        <v>88</v>
      </c>
      <c r="M89">
        <v>33.962926308819995</v>
      </c>
      <c r="N89">
        <v>72</v>
      </c>
      <c r="O89">
        <v>22.523254202157716</v>
      </c>
      <c r="P89">
        <v>74</v>
      </c>
      <c r="Q89">
        <f t="shared" si="28"/>
        <v>9.6105291938875986E-2</v>
      </c>
      <c r="R89" t="b">
        <f t="shared" si="29"/>
        <v>0</v>
      </c>
      <c r="S89" t="b">
        <f t="shared" si="30"/>
        <v>0</v>
      </c>
      <c r="T89">
        <f t="shared" si="31"/>
        <v>8.1788528836409594E-2</v>
      </c>
      <c r="U89">
        <f t="shared" si="32"/>
        <v>0.11999610173754491</v>
      </c>
      <c r="V89">
        <f t="shared" si="33"/>
        <v>0.63577742975409923</v>
      </c>
      <c r="W89" s="4" t="b">
        <f t="shared" si="34"/>
        <v>0</v>
      </c>
      <c r="X89" s="4" t="b">
        <f t="shared" si="35"/>
        <v>0</v>
      </c>
    </row>
    <row r="90" spans="2:24" x14ac:dyDescent="0.2">
      <c r="B90" t="s">
        <v>167</v>
      </c>
      <c r="C90" t="s">
        <v>168</v>
      </c>
      <c r="E90" t="str">
        <f t="shared" si="24"/>
        <v>Boolberry</v>
      </c>
      <c r="F90">
        <v>3.5101733359214703E-2</v>
      </c>
      <c r="G90">
        <v>5.5492060000000001E-3</v>
      </c>
      <c r="H90">
        <f t="shared" si="25"/>
        <v>0.15808923004491043</v>
      </c>
      <c r="I90">
        <f t="shared" si="26"/>
        <v>0</v>
      </c>
      <c r="J90" t="s">
        <v>1034</v>
      </c>
      <c r="K90">
        <f t="shared" si="27"/>
        <v>1</v>
      </c>
      <c r="L90">
        <v>89</v>
      </c>
      <c r="M90">
        <v>122.16440296551738</v>
      </c>
      <c r="N90">
        <v>51</v>
      </c>
      <c r="O90">
        <v>82.526131715491076</v>
      </c>
      <c r="P90">
        <v>45</v>
      </c>
      <c r="Q90">
        <f t="shared" si="28"/>
        <v>7.0349707369985137E-2</v>
      </c>
      <c r="R90" t="b">
        <f t="shared" si="29"/>
        <v>0</v>
      </c>
      <c r="S90" t="b">
        <f t="shared" si="30"/>
        <v>0</v>
      </c>
      <c r="T90">
        <f t="shared" si="31"/>
        <v>3.2100747290173377E-2</v>
      </c>
      <c r="U90">
        <f t="shared" si="32"/>
        <v>5.3854995406384387E-2</v>
      </c>
      <c r="V90">
        <f t="shared" si="33"/>
        <v>0.2853408574370111</v>
      </c>
      <c r="W90" s="4" t="b">
        <f t="shared" si="34"/>
        <v>0</v>
      </c>
      <c r="X90" s="4" t="b">
        <f t="shared" si="35"/>
        <v>0</v>
      </c>
    </row>
    <row r="91" spans="2:24" x14ac:dyDescent="0.2">
      <c r="B91" t="s">
        <v>31</v>
      </c>
      <c r="C91" t="s">
        <v>32</v>
      </c>
      <c r="E91" t="str">
        <f t="shared" si="24"/>
        <v>NuShares</v>
      </c>
      <c r="F91">
        <v>5.4300781599999999E-3</v>
      </c>
      <c r="G91">
        <v>1.53895E-4</v>
      </c>
      <c r="H91">
        <f t="shared" si="25"/>
        <v>2.8341212679708464E-2</v>
      </c>
      <c r="I91">
        <f t="shared" si="26"/>
        <v>0</v>
      </c>
      <c r="J91" t="s">
        <v>1056</v>
      </c>
      <c r="K91">
        <f t="shared" si="27"/>
        <v>1</v>
      </c>
      <c r="L91">
        <v>90</v>
      </c>
      <c r="M91">
        <v>28.542086319938683</v>
      </c>
      <c r="N91">
        <v>76</v>
      </c>
      <c r="O91">
        <v>28.542086319938683</v>
      </c>
      <c r="P91">
        <v>68</v>
      </c>
      <c r="Q91">
        <f t="shared" si="28"/>
        <v>1.2753545705868809E-2</v>
      </c>
      <c r="R91" t="b">
        <f t="shared" si="29"/>
        <v>0</v>
      </c>
      <c r="S91" t="b">
        <f t="shared" si="30"/>
        <v>0</v>
      </c>
      <c r="T91">
        <f t="shared" si="31"/>
        <v>9.2199950552671259E-2</v>
      </c>
      <c r="U91">
        <f t="shared" si="32"/>
        <v>0.10304700355886787</v>
      </c>
      <c r="V91">
        <f t="shared" si="33"/>
        <v>0.54597572852668697</v>
      </c>
      <c r="W91" s="4" t="b">
        <f t="shared" si="34"/>
        <v>0</v>
      </c>
      <c r="X91" s="4" t="b">
        <f t="shared" si="35"/>
        <v>0</v>
      </c>
    </row>
    <row r="92" spans="2:24" x14ac:dyDescent="0.2">
      <c r="B92" t="s">
        <v>55</v>
      </c>
      <c r="C92" t="s">
        <v>56</v>
      </c>
      <c r="E92" t="str">
        <f t="shared" si="24"/>
        <v>DNotes</v>
      </c>
      <c r="F92">
        <v>9.8846964784619507E-3</v>
      </c>
      <c r="G92">
        <v>8.3800000000000004E-5</v>
      </c>
      <c r="H92">
        <f t="shared" si="25"/>
        <v>8.4777514598039748E-3</v>
      </c>
      <c r="I92">
        <f t="shared" si="26"/>
        <v>0</v>
      </c>
      <c r="J92" t="s">
        <v>1072</v>
      </c>
      <c r="K92">
        <f t="shared" si="27"/>
        <v>1</v>
      </c>
      <c r="L92">
        <v>91</v>
      </c>
      <c r="M92">
        <v>26.754717798099204</v>
      </c>
      <c r="N92">
        <v>78</v>
      </c>
      <c r="O92">
        <v>12.337735930371556</v>
      </c>
      <c r="P92">
        <v>84</v>
      </c>
      <c r="Q92">
        <f t="shared" si="28"/>
        <v>3.8573769142108082E-3</v>
      </c>
      <c r="R92" t="b">
        <f t="shared" si="29"/>
        <v>0</v>
      </c>
      <c r="S92" t="b">
        <f t="shared" si="30"/>
        <v>0</v>
      </c>
      <c r="T92">
        <f t="shared" si="31"/>
        <v>9.5837398975844604E-2</v>
      </c>
      <c r="U92">
        <f t="shared" si="32"/>
        <v>0.19298130502949401</v>
      </c>
      <c r="V92">
        <f t="shared" si="33"/>
        <v>1.0224761998568721</v>
      </c>
      <c r="W92" s="4" t="b">
        <f t="shared" si="34"/>
        <v>0</v>
      </c>
      <c r="X92" s="4" t="b">
        <f t="shared" si="35"/>
        <v>0</v>
      </c>
    </row>
    <row r="93" spans="2:24" x14ac:dyDescent="0.2">
      <c r="B93" t="s">
        <v>157</v>
      </c>
      <c r="C93" t="s">
        <v>158</v>
      </c>
      <c r="E93" t="str">
        <f t="shared" si="24"/>
        <v>BoostCoin</v>
      </c>
      <c r="F93">
        <v>1.0818400000000001E-2</v>
      </c>
      <c r="G93">
        <v>2.6599999999999999E-5</v>
      </c>
      <c r="H93">
        <f t="shared" si="25"/>
        <v>2.4587739406936328E-3</v>
      </c>
      <c r="I93">
        <f t="shared" si="26"/>
        <v>0</v>
      </c>
      <c r="J93" t="s">
        <v>1049</v>
      </c>
      <c r="K93">
        <f t="shared" si="27"/>
        <v>1</v>
      </c>
      <c r="L93">
        <v>92</v>
      </c>
      <c r="M93">
        <v>55.440268431561037</v>
      </c>
      <c r="N93">
        <v>62</v>
      </c>
      <c r="O93">
        <v>40.078200103527323</v>
      </c>
      <c r="P93">
        <v>61</v>
      </c>
      <c r="Q93">
        <f t="shared" si="28"/>
        <v>1.131036012719071E-3</v>
      </c>
      <c r="R93" t="b">
        <f t="shared" si="29"/>
        <v>0</v>
      </c>
      <c r="S93" t="b">
        <f t="shared" si="30"/>
        <v>0</v>
      </c>
      <c r="T93">
        <f t="shared" si="31"/>
        <v>5.8185260332839869E-2</v>
      </c>
      <c r="U93">
        <f t="shared" si="32"/>
        <v>8.1807279671264554E-2</v>
      </c>
      <c r="V93">
        <f t="shared" si="33"/>
        <v>0.43344093059231315</v>
      </c>
      <c r="W93" s="4" t="b">
        <f t="shared" si="34"/>
        <v>0</v>
      </c>
      <c r="X93" s="4" t="b">
        <f t="shared" si="35"/>
        <v>0</v>
      </c>
    </row>
    <row r="94" spans="2:24" x14ac:dyDescent="0.2">
      <c r="B94" t="s">
        <v>9</v>
      </c>
      <c r="C94" t="s">
        <v>10</v>
      </c>
      <c r="E94" t="str">
        <f t="shared" si="24"/>
        <v>PayCoin</v>
      </c>
      <c r="F94">
        <v>0</v>
      </c>
      <c r="G94">
        <v>0</v>
      </c>
      <c r="H94">
        <f t="shared" si="25"/>
        <v>0</v>
      </c>
      <c r="I94">
        <f t="shared" si="26"/>
        <v>1</v>
      </c>
      <c r="J94">
        <v>0</v>
      </c>
      <c r="K94">
        <f t="shared" si="27"/>
        <v>0</v>
      </c>
      <c r="L94">
        <v>93</v>
      </c>
      <c r="M94">
        <v>1</v>
      </c>
      <c r="N94">
        <v>93</v>
      </c>
      <c r="O94">
        <v>1</v>
      </c>
      <c r="P94">
        <v>93</v>
      </c>
      <c r="Q94">
        <f t="shared" si="28"/>
        <v>0</v>
      </c>
      <c r="R94" t="b">
        <f t="shared" si="29"/>
        <v>0</v>
      </c>
      <c r="S94" t="b">
        <f t="shared" si="30"/>
        <v>0</v>
      </c>
      <c r="T94">
        <f t="shared" si="31"/>
        <v>2.150537634408602</v>
      </c>
      <c r="U94">
        <f t="shared" si="32"/>
        <v>2.150537634408602</v>
      </c>
      <c r="V94">
        <f t="shared" si="33"/>
        <v>11.394230895802227</v>
      </c>
      <c r="W94" s="4" t="b">
        <f t="shared" si="34"/>
        <v>0</v>
      </c>
      <c r="X94" s="4" t="b">
        <f t="shared" si="35"/>
        <v>0</v>
      </c>
    </row>
    <row r="95" spans="2:24" x14ac:dyDescent="0.2">
      <c r="B95" t="s">
        <v>29</v>
      </c>
      <c r="C95" t="s">
        <v>30</v>
      </c>
      <c r="E95" t="str">
        <f t="shared" si="24"/>
        <v>FuelCoin</v>
      </c>
      <c r="F95">
        <v>0</v>
      </c>
      <c r="G95">
        <v>0</v>
      </c>
      <c r="H95">
        <f t="shared" si="25"/>
        <v>0</v>
      </c>
      <c r="I95">
        <f t="shared" si="26"/>
        <v>1</v>
      </c>
      <c r="J95">
        <v>0</v>
      </c>
      <c r="K95">
        <f t="shared" si="27"/>
        <v>0</v>
      </c>
      <c r="L95">
        <v>94</v>
      </c>
      <c r="M95">
        <v>1</v>
      </c>
      <c r="N95">
        <v>94</v>
      </c>
      <c r="O95">
        <v>1</v>
      </c>
      <c r="P95">
        <v>94</v>
      </c>
      <c r="Q95">
        <f t="shared" si="28"/>
        <v>0</v>
      </c>
      <c r="R95" t="b">
        <f t="shared" si="29"/>
        <v>0</v>
      </c>
      <c r="S95" t="b">
        <f t="shared" si="30"/>
        <v>0</v>
      </c>
      <c r="T95">
        <f t="shared" si="31"/>
        <v>2.1276595744680851</v>
      </c>
      <c r="U95">
        <f t="shared" si="32"/>
        <v>2.1276595744680851</v>
      </c>
      <c r="V95">
        <f t="shared" si="33"/>
        <v>11.27301567350646</v>
      </c>
      <c r="W95" s="4" t="b">
        <f t="shared" si="34"/>
        <v>0</v>
      </c>
      <c r="X95" s="4" t="b">
        <f t="shared" si="35"/>
        <v>0</v>
      </c>
    </row>
    <row r="96" spans="2:24" x14ac:dyDescent="0.2">
      <c r="B96" t="s">
        <v>33</v>
      </c>
      <c r="C96" t="s">
        <v>34</v>
      </c>
      <c r="E96" t="str">
        <f t="shared" si="24"/>
        <v>SuperNET</v>
      </c>
      <c r="F96">
        <v>0</v>
      </c>
      <c r="G96">
        <v>0</v>
      </c>
      <c r="H96">
        <f t="shared" si="25"/>
        <v>0</v>
      </c>
      <c r="I96">
        <f t="shared" si="26"/>
        <v>1</v>
      </c>
      <c r="J96">
        <v>0</v>
      </c>
      <c r="K96">
        <f t="shared" si="27"/>
        <v>0</v>
      </c>
      <c r="L96">
        <v>95</v>
      </c>
      <c r="M96">
        <v>1</v>
      </c>
      <c r="N96">
        <v>95</v>
      </c>
      <c r="O96">
        <v>1</v>
      </c>
      <c r="P96">
        <v>95</v>
      </c>
      <c r="Q96">
        <f t="shared" si="28"/>
        <v>0</v>
      </c>
      <c r="R96" t="b">
        <f t="shared" si="29"/>
        <v>0</v>
      </c>
      <c r="S96" t="b">
        <f t="shared" si="30"/>
        <v>0</v>
      </c>
      <c r="T96">
        <f t="shared" si="31"/>
        <v>2.1052631578947367</v>
      </c>
      <c r="U96">
        <f t="shared" si="32"/>
        <v>2.1052631578947367</v>
      </c>
      <c r="V96">
        <f t="shared" si="33"/>
        <v>11.154352350627445</v>
      </c>
      <c r="W96" s="4" t="b">
        <f t="shared" si="34"/>
        <v>0</v>
      </c>
      <c r="X96" s="4" t="b">
        <f t="shared" si="35"/>
        <v>0</v>
      </c>
    </row>
    <row r="97" spans="2:24" x14ac:dyDescent="0.2">
      <c r="B97" t="s">
        <v>35</v>
      </c>
      <c r="C97" t="s">
        <v>36</v>
      </c>
      <c r="E97" t="str">
        <f t="shared" si="24"/>
        <v>YbCoin</v>
      </c>
      <c r="F97">
        <v>0</v>
      </c>
      <c r="G97">
        <v>0</v>
      </c>
      <c r="H97">
        <f t="shared" si="25"/>
        <v>0</v>
      </c>
      <c r="I97">
        <f t="shared" si="26"/>
        <v>1</v>
      </c>
      <c r="J97">
        <v>0</v>
      </c>
      <c r="K97">
        <f t="shared" si="27"/>
        <v>0</v>
      </c>
      <c r="L97">
        <v>96</v>
      </c>
      <c r="M97">
        <v>1</v>
      </c>
      <c r="N97">
        <v>96</v>
      </c>
      <c r="O97">
        <v>1</v>
      </c>
      <c r="P97">
        <v>96</v>
      </c>
      <c r="Q97">
        <f t="shared" si="28"/>
        <v>0</v>
      </c>
      <c r="R97" t="b">
        <f t="shared" si="29"/>
        <v>0</v>
      </c>
      <c r="S97" t="b">
        <f t="shared" si="30"/>
        <v>0</v>
      </c>
      <c r="T97">
        <f t="shared" si="31"/>
        <v>2.0833333333333335</v>
      </c>
      <c r="U97">
        <f t="shared" si="32"/>
        <v>2.0833333333333335</v>
      </c>
      <c r="V97">
        <f t="shared" si="33"/>
        <v>11.038161180308411</v>
      </c>
      <c r="W97" s="4" t="b">
        <f t="shared" si="34"/>
        <v>0</v>
      </c>
      <c r="X97" s="4" t="b">
        <f t="shared" si="35"/>
        <v>0</v>
      </c>
    </row>
    <row r="98" spans="2:24" x14ac:dyDescent="0.2">
      <c r="B98" t="s">
        <v>37</v>
      </c>
      <c r="C98" t="s">
        <v>38</v>
      </c>
      <c r="E98" t="str">
        <f t="shared" ref="E98:E129" si="36">B98</f>
        <v>Banx</v>
      </c>
      <c r="F98">
        <v>0</v>
      </c>
      <c r="G98">
        <v>0</v>
      </c>
      <c r="H98">
        <f t="shared" ref="H98:H129" si="37">IFERROR(G98/F98,0)</f>
        <v>0</v>
      </c>
      <c r="I98">
        <f t="shared" ref="I98:I129" si="38">IF(H98=0,1,0)</f>
        <v>1</v>
      </c>
      <c r="J98">
        <v>0</v>
      </c>
      <c r="K98">
        <f t="shared" ref="K98:K129" si="39">IF(C98=J98,1,0)</f>
        <v>0</v>
      </c>
      <c r="L98">
        <v>97</v>
      </c>
      <c r="M98">
        <v>1</v>
      </c>
      <c r="N98">
        <v>97</v>
      </c>
      <c r="O98">
        <v>1</v>
      </c>
      <c r="P98">
        <v>97</v>
      </c>
      <c r="Q98">
        <f t="shared" ref="Q98:Q129" si="40">H98*L98/200</f>
        <v>0</v>
      </c>
      <c r="R98" t="b">
        <f t="shared" ref="R98:R129" si="41">(Q98&gt;20)</f>
        <v>0</v>
      </c>
      <c r="S98" t="b">
        <f t="shared" ref="S98:S129" si="42">(Q98&gt;10)</f>
        <v>0</v>
      </c>
      <c r="T98">
        <f t="shared" ref="T98:T129" si="43">1/(M98*N98/200)</f>
        <v>2.061855670103093</v>
      </c>
      <c r="U98">
        <f t="shared" ref="U98:U129" si="44">1/(O98*P98/200)</f>
        <v>2.061855670103093</v>
      </c>
      <c r="V98">
        <f t="shared" ref="V98:V129" si="45">U98*LN(200)</f>
        <v>10.924365704222756</v>
      </c>
      <c r="W98" s="4" t="b">
        <f t="shared" ref="W98:W129" si="46">V98&lt;0.05</f>
        <v>0</v>
      </c>
      <c r="X98" s="4" t="b">
        <f t="shared" ref="X98:X129" si="47">V98&lt;0.1</f>
        <v>0</v>
      </c>
    </row>
    <row r="99" spans="2:24" x14ac:dyDescent="0.2">
      <c r="B99" t="s">
        <v>228</v>
      </c>
      <c r="C99" t="s">
        <v>229</v>
      </c>
      <c r="E99" t="str">
        <f t="shared" si="36"/>
        <v>Swarm</v>
      </c>
      <c r="F99">
        <v>0</v>
      </c>
      <c r="G99">
        <v>0</v>
      </c>
      <c r="H99">
        <f t="shared" si="37"/>
        <v>0</v>
      </c>
      <c r="I99">
        <f t="shared" si="38"/>
        <v>1</v>
      </c>
      <c r="J99">
        <v>0</v>
      </c>
      <c r="K99">
        <f t="shared" si="39"/>
        <v>0</v>
      </c>
      <c r="L99">
        <v>98</v>
      </c>
      <c r="M99">
        <v>1</v>
      </c>
      <c r="N99">
        <v>98</v>
      </c>
      <c r="O99">
        <v>1</v>
      </c>
      <c r="P99">
        <v>98</v>
      </c>
      <c r="Q99">
        <f t="shared" si="40"/>
        <v>0</v>
      </c>
      <c r="R99" t="b">
        <f t="shared" si="41"/>
        <v>0</v>
      </c>
      <c r="S99" t="b">
        <f t="shared" si="42"/>
        <v>0</v>
      </c>
      <c r="T99">
        <f t="shared" si="43"/>
        <v>2.0408163265306123</v>
      </c>
      <c r="U99">
        <f t="shared" si="44"/>
        <v>2.0408163265306123</v>
      </c>
      <c r="V99">
        <f t="shared" si="45"/>
        <v>10.812892584791911</v>
      </c>
      <c r="W99" s="4" t="b">
        <f t="shared" si="46"/>
        <v>0</v>
      </c>
      <c r="X99" s="4" t="b">
        <f t="shared" si="47"/>
        <v>0</v>
      </c>
    </row>
    <row r="100" spans="2:24" x14ac:dyDescent="0.2">
      <c r="B100" t="s">
        <v>45</v>
      </c>
      <c r="C100" t="s">
        <v>46</v>
      </c>
      <c r="E100" t="str">
        <f t="shared" si="36"/>
        <v>Storjcoin X</v>
      </c>
      <c r="F100">
        <v>0</v>
      </c>
      <c r="G100">
        <v>0</v>
      </c>
      <c r="H100">
        <f t="shared" si="37"/>
        <v>0</v>
      </c>
      <c r="I100">
        <f t="shared" si="38"/>
        <v>1</v>
      </c>
      <c r="J100">
        <v>0</v>
      </c>
      <c r="K100">
        <f t="shared" si="39"/>
        <v>0</v>
      </c>
      <c r="L100">
        <v>99</v>
      </c>
      <c r="M100">
        <v>1</v>
      </c>
      <c r="N100">
        <v>99</v>
      </c>
      <c r="O100">
        <v>1</v>
      </c>
      <c r="P100">
        <v>99</v>
      </c>
      <c r="Q100">
        <f t="shared" si="40"/>
        <v>0</v>
      </c>
      <c r="R100" t="b">
        <f t="shared" si="41"/>
        <v>0</v>
      </c>
      <c r="S100" t="b">
        <f t="shared" si="42"/>
        <v>0</v>
      </c>
      <c r="T100">
        <f t="shared" si="43"/>
        <v>2.0202020202020203</v>
      </c>
      <c r="U100">
        <f t="shared" si="44"/>
        <v>2.0202020202020203</v>
      </c>
      <c r="V100">
        <f t="shared" si="45"/>
        <v>10.703671447571791</v>
      </c>
      <c r="W100" s="4" t="b">
        <f t="shared" si="46"/>
        <v>0</v>
      </c>
      <c r="X100" s="4" t="b">
        <f t="shared" si="47"/>
        <v>0</v>
      </c>
    </row>
    <row r="101" spans="2:24" x14ac:dyDescent="0.2">
      <c r="B101" t="s">
        <v>49</v>
      </c>
      <c r="C101" t="s">
        <v>50</v>
      </c>
      <c r="E101" t="str">
        <f t="shared" si="36"/>
        <v>BitcoinDark</v>
      </c>
      <c r="F101">
        <v>0</v>
      </c>
      <c r="G101">
        <v>0</v>
      </c>
      <c r="H101">
        <f t="shared" si="37"/>
        <v>0</v>
      </c>
      <c r="I101">
        <f t="shared" si="38"/>
        <v>1</v>
      </c>
      <c r="J101">
        <v>0</v>
      </c>
      <c r="K101">
        <f t="shared" si="39"/>
        <v>0</v>
      </c>
      <c r="L101">
        <v>100</v>
      </c>
      <c r="M101">
        <v>1</v>
      </c>
      <c r="N101">
        <v>100</v>
      </c>
      <c r="O101">
        <v>1</v>
      </c>
      <c r="P101">
        <v>100</v>
      </c>
      <c r="Q101">
        <f t="shared" si="40"/>
        <v>0</v>
      </c>
      <c r="R101" t="b">
        <f t="shared" si="41"/>
        <v>0</v>
      </c>
      <c r="S101" t="b">
        <f t="shared" si="42"/>
        <v>0</v>
      </c>
      <c r="T101">
        <f t="shared" si="43"/>
        <v>2</v>
      </c>
      <c r="U101">
        <f t="shared" si="44"/>
        <v>2</v>
      </c>
      <c r="V101">
        <f t="shared" si="45"/>
        <v>10.596634733096073</v>
      </c>
      <c r="W101" s="4" t="b">
        <f t="shared" si="46"/>
        <v>0</v>
      </c>
      <c r="X101" s="4" t="b">
        <f t="shared" si="47"/>
        <v>0</v>
      </c>
    </row>
    <row r="102" spans="2:24" x14ac:dyDescent="0.2">
      <c r="B102" t="s">
        <v>230</v>
      </c>
      <c r="C102" t="s">
        <v>231</v>
      </c>
      <c r="E102" t="str">
        <f t="shared" si="36"/>
        <v>NXTventure</v>
      </c>
      <c r="F102">
        <v>0</v>
      </c>
      <c r="G102">
        <v>0</v>
      </c>
      <c r="H102">
        <f t="shared" si="37"/>
        <v>0</v>
      </c>
      <c r="I102">
        <f t="shared" si="38"/>
        <v>1</v>
      </c>
      <c r="J102">
        <v>0</v>
      </c>
      <c r="K102">
        <f t="shared" si="39"/>
        <v>0</v>
      </c>
      <c r="L102">
        <v>101</v>
      </c>
      <c r="M102">
        <v>1</v>
      </c>
      <c r="N102">
        <v>101</v>
      </c>
      <c r="O102">
        <v>1</v>
      </c>
      <c r="P102">
        <v>101</v>
      </c>
      <c r="Q102">
        <f t="shared" si="40"/>
        <v>0</v>
      </c>
      <c r="R102" t="b">
        <f t="shared" si="41"/>
        <v>0</v>
      </c>
      <c r="S102" t="b">
        <f t="shared" si="42"/>
        <v>0</v>
      </c>
      <c r="T102">
        <f t="shared" si="43"/>
        <v>1.9801980198019802</v>
      </c>
      <c r="U102">
        <f t="shared" si="44"/>
        <v>1.9801980198019802</v>
      </c>
      <c r="V102">
        <f t="shared" si="45"/>
        <v>10.491717557520865</v>
      </c>
      <c r="W102" s="4" t="b">
        <f t="shared" si="46"/>
        <v>0</v>
      </c>
      <c r="X102" s="4" t="b">
        <f t="shared" si="47"/>
        <v>0</v>
      </c>
    </row>
    <row r="103" spans="2:24" x14ac:dyDescent="0.2">
      <c r="B103" t="s">
        <v>232</v>
      </c>
      <c r="C103" t="s">
        <v>233</v>
      </c>
      <c r="E103" t="str">
        <f t="shared" si="36"/>
        <v>Pangea Poker</v>
      </c>
      <c r="F103">
        <v>0</v>
      </c>
      <c r="G103">
        <v>0</v>
      </c>
      <c r="H103">
        <f t="shared" si="37"/>
        <v>0</v>
      </c>
      <c r="I103">
        <f t="shared" si="38"/>
        <v>1</v>
      </c>
      <c r="J103">
        <v>0</v>
      </c>
      <c r="K103">
        <f t="shared" si="39"/>
        <v>0</v>
      </c>
      <c r="L103">
        <v>102</v>
      </c>
      <c r="M103">
        <v>1</v>
      </c>
      <c r="N103">
        <v>102</v>
      </c>
      <c r="O103">
        <v>1</v>
      </c>
      <c r="P103">
        <v>102</v>
      </c>
      <c r="Q103">
        <f t="shared" si="40"/>
        <v>0</v>
      </c>
      <c r="R103" t="b">
        <f t="shared" si="41"/>
        <v>0</v>
      </c>
      <c r="S103" t="b">
        <f t="shared" si="42"/>
        <v>0</v>
      </c>
      <c r="T103">
        <f t="shared" si="43"/>
        <v>1.9607843137254901</v>
      </c>
      <c r="U103">
        <f t="shared" si="44"/>
        <v>1.9607843137254901</v>
      </c>
      <c r="V103">
        <f t="shared" si="45"/>
        <v>10.388857581466738</v>
      </c>
      <c r="W103" s="4" t="b">
        <f t="shared" si="46"/>
        <v>0</v>
      </c>
      <c r="X103" s="4" t="b">
        <f t="shared" si="47"/>
        <v>0</v>
      </c>
    </row>
    <row r="104" spans="2:24" x14ac:dyDescent="0.2">
      <c r="B104" t="s">
        <v>234</v>
      </c>
      <c r="C104" t="s">
        <v>235</v>
      </c>
      <c r="E104" t="str">
        <f t="shared" si="36"/>
        <v>InstantDEX</v>
      </c>
      <c r="F104">
        <v>0</v>
      </c>
      <c r="G104">
        <v>0</v>
      </c>
      <c r="H104">
        <f t="shared" si="37"/>
        <v>0</v>
      </c>
      <c r="I104">
        <f t="shared" si="38"/>
        <v>1</v>
      </c>
      <c r="J104">
        <v>0</v>
      </c>
      <c r="K104">
        <f t="shared" si="39"/>
        <v>0</v>
      </c>
      <c r="L104">
        <v>103</v>
      </c>
      <c r="M104">
        <v>1</v>
      </c>
      <c r="N104">
        <v>103</v>
      </c>
      <c r="O104">
        <v>1</v>
      </c>
      <c r="P104">
        <v>103</v>
      </c>
      <c r="Q104">
        <f t="shared" si="40"/>
        <v>0</v>
      </c>
      <c r="R104" t="b">
        <f t="shared" si="41"/>
        <v>0</v>
      </c>
      <c r="S104" t="b">
        <f t="shared" si="42"/>
        <v>0</v>
      </c>
      <c r="T104">
        <f t="shared" si="43"/>
        <v>1.941747572815534</v>
      </c>
      <c r="U104">
        <f t="shared" si="44"/>
        <v>1.941747572815534</v>
      </c>
      <c r="V104">
        <f t="shared" si="45"/>
        <v>10.287994886501041</v>
      </c>
      <c r="W104" s="4" t="b">
        <f t="shared" si="46"/>
        <v>0</v>
      </c>
      <c r="X104" s="4" t="b">
        <f t="shared" si="47"/>
        <v>0</v>
      </c>
    </row>
    <row r="105" spans="2:24" x14ac:dyDescent="0.2">
      <c r="B105" t="s">
        <v>236</v>
      </c>
      <c r="C105" t="s">
        <v>237</v>
      </c>
      <c r="E105" t="str">
        <f t="shared" si="36"/>
        <v>CoinoUSD</v>
      </c>
      <c r="F105">
        <v>0</v>
      </c>
      <c r="G105">
        <v>0</v>
      </c>
      <c r="H105">
        <f t="shared" si="37"/>
        <v>0</v>
      </c>
      <c r="I105">
        <f t="shared" si="38"/>
        <v>1</v>
      </c>
      <c r="J105">
        <v>0</v>
      </c>
      <c r="K105">
        <f t="shared" si="39"/>
        <v>0</v>
      </c>
      <c r="L105">
        <v>104</v>
      </c>
      <c r="M105">
        <v>1</v>
      </c>
      <c r="N105">
        <v>104</v>
      </c>
      <c r="O105">
        <v>1</v>
      </c>
      <c r="P105">
        <v>104</v>
      </c>
      <c r="Q105">
        <f t="shared" si="40"/>
        <v>0</v>
      </c>
      <c r="R105" t="b">
        <f t="shared" si="41"/>
        <v>0</v>
      </c>
      <c r="S105" t="b">
        <f t="shared" si="42"/>
        <v>0</v>
      </c>
      <c r="T105">
        <f t="shared" si="43"/>
        <v>1.9230769230769229</v>
      </c>
      <c r="U105">
        <f t="shared" si="44"/>
        <v>1.9230769230769229</v>
      </c>
      <c r="V105">
        <f t="shared" si="45"/>
        <v>10.189071858746223</v>
      </c>
      <c r="W105" s="4" t="b">
        <f t="shared" si="46"/>
        <v>0</v>
      </c>
      <c r="X105" s="4" t="b">
        <f t="shared" si="47"/>
        <v>0</v>
      </c>
    </row>
    <row r="106" spans="2:24" x14ac:dyDescent="0.2">
      <c r="B106" t="s">
        <v>59</v>
      </c>
      <c r="C106" t="s">
        <v>60</v>
      </c>
      <c r="E106" t="str">
        <f t="shared" si="36"/>
        <v>bitUSD</v>
      </c>
      <c r="F106">
        <v>0</v>
      </c>
      <c r="G106">
        <v>0</v>
      </c>
      <c r="H106">
        <f t="shared" si="37"/>
        <v>0</v>
      </c>
      <c r="I106">
        <f t="shared" si="38"/>
        <v>1</v>
      </c>
      <c r="J106">
        <v>0</v>
      </c>
      <c r="K106">
        <f t="shared" si="39"/>
        <v>0</v>
      </c>
      <c r="L106">
        <v>105</v>
      </c>
      <c r="M106">
        <v>1</v>
      </c>
      <c r="N106">
        <v>105</v>
      </c>
      <c r="O106">
        <v>1</v>
      </c>
      <c r="P106">
        <v>105</v>
      </c>
      <c r="Q106">
        <f t="shared" si="40"/>
        <v>0</v>
      </c>
      <c r="R106" t="b">
        <f t="shared" si="41"/>
        <v>0</v>
      </c>
      <c r="S106" t="b">
        <f t="shared" si="42"/>
        <v>0</v>
      </c>
      <c r="T106">
        <f t="shared" si="43"/>
        <v>1.9047619047619047</v>
      </c>
      <c r="U106">
        <f t="shared" si="44"/>
        <v>1.9047619047619047</v>
      </c>
      <c r="V106">
        <f t="shared" si="45"/>
        <v>10.092033079139116</v>
      </c>
      <c r="W106" s="4" t="b">
        <f t="shared" si="46"/>
        <v>0</v>
      </c>
      <c r="X106" s="4" t="b">
        <f t="shared" si="47"/>
        <v>0</v>
      </c>
    </row>
    <row r="107" spans="2:24" x14ac:dyDescent="0.2">
      <c r="B107" t="s">
        <v>63</v>
      </c>
      <c r="C107" t="s">
        <v>64</v>
      </c>
      <c r="E107" t="str">
        <f t="shared" si="36"/>
        <v>Ethercoin</v>
      </c>
      <c r="F107">
        <v>0</v>
      </c>
      <c r="G107">
        <v>0</v>
      </c>
      <c r="H107">
        <f t="shared" si="37"/>
        <v>0</v>
      </c>
      <c r="I107">
        <f t="shared" si="38"/>
        <v>1</v>
      </c>
      <c r="J107">
        <v>0</v>
      </c>
      <c r="K107">
        <f t="shared" si="39"/>
        <v>0</v>
      </c>
      <c r="L107">
        <v>106</v>
      </c>
      <c r="M107">
        <v>1</v>
      </c>
      <c r="N107">
        <v>106</v>
      </c>
      <c r="O107">
        <v>1</v>
      </c>
      <c r="P107">
        <v>106</v>
      </c>
      <c r="Q107">
        <f t="shared" si="40"/>
        <v>0</v>
      </c>
      <c r="R107" t="b">
        <f t="shared" si="41"/>
        <v>0</v>
      </c>
      <c r="S107" t="b">
        <f t="shared" si="42"/>
        <v>0</v>
      </c>
      <c r="T107">
        <f t="shared" si="43"/>
        <v>1.8867924528301885</v>
      </c>
      <c r="U107">
        <f t="shared" si="44"/>
        <v>1.8867924528301885</v>
      </c>
      <c r="V107">
        <f t="shared" si="45"/>
        <v>9.9968252199019538</v>
      </c>
      <c r="W107" s="4" t="b">
        <f t="shared" si="46"/>
        <v>0</v>
      </c>
      <c r="X107" s="4" t="b">
        <f t="shared" si="47"/>
        <v>0</v>
      </c>
    </row>
    <row r="108" spans="2:24" x14ac:dyDescent="0.2">
      <c r="B108" t="s">
        <v>238</v>
      </c>
      <c r="C108" t="s">
        <v>239</v>
      </c>
      <c r="E108" t="str">
        <f t="shared" si="36"/>
        <v>jl777hodl</v>
      </c>
      <c r="F108">
        <v>0</v>
      </c>
      <c r="G108">
        <v>0</v>
      </c>
      <c r="H108">
        <f t="shared" si="37"/>
        <v>0</v>
      </c>
      <c r="I108">
        <f t="shared" si="38"/>
        <v>1</v>
      </c>
      <c r="J108">
        <v>0</v>
      </c>
      <c r="K108">
        <f t="shared" si="39"/>
        <v>0</v>
      </c>
      <c r="L108">
        <v>107</v>
      </c>
      <c r="M108">
        <v>1</v>
      </c>
      <c r="N108">
        <v>107</v>
      </c>
      <c r="O108">
        <v>1</v>
      </c>
      <c r="P108">
        <v>107</v>
      </c>
      <c r="Q108">
        <f t="shared" si="40"/>
        <v>0</v>
      </c>
      <c r="R108" t="b">
        <f t="shared" si="41"/>
        <v>0</v>
      </c>
      <c r="S108" t="b">
        <f t="shared" si="42"/>
        <v>0</v>
      </c>
      <c r="T108">
        <f t="shared" si="43"/>
        <v>1.8691588785046729</v>
      </c>
      <c r="U108">
        <f t="shared" si="44"/>
        <v>1.8691588785046729</v>
      </c>
      <c r="V108">
        <f t="shared" si="45"/>
        <v>9.9033969468187593</v>
      </c>
      <c r="W108" s="4" t="b">
        <f t="shared" si="46"/>
        <v>0</v>
      </c>
      <c r="X108" s="4" t="b">
        <f t="shared" si="47"/>
        <v>0</v>
      </c>
    </row>
    <row r="109" spans="2:24" x14ac:dyDescent="0.2">
      <c r="B109" t="s">
        <v>67</v>
      </c>
      <c r="C109" t="s">
        <v>68</v>
      </c>
      <c r="E109" t="str">
        <f t="shared" si="36"/>
        <v>Marinecoin</v>
      </c>
      <c r="F109">
        <v>0</v>
      </c>
      <c r="G109">
        <v>0</v>
      </c>
      <c r="H109">
        <f t="shared" si="37"/>
        <v>0</v>
      </c>
      <c r="I109">
        <f t="shared" si="38"/>
        <v>1</v>
      </c>
      <c r="J109">
        <v>0</v>
      </c>
      <c r="K109">
        <f t="shared" si="39"/>
        <v>0</v>
      </c>
      <c r="L109">
        <v>108</v>
      </c>
      <c r="M109">
        <v>1</v>
      </c>
      <c r="N109">
        <v>108</v>
      </c>
      <c r="O109">
        <v>1</v>
      </c>
      <c r="P109">
        <v>108</v>
      </c>
      <c r="Q109">
        <f t="shared" si="40"/>
        <v>0</v>
      </c>
      <c r="R109" t="b">
        <f t="shared" si="41"/>
        <v>0</v>
      </c>
      <c r="S109" t="b">
        <f t="shared" si="42"/>
        <v>0</v>
      </c>
      <c r="T109">
        <f t="shared" si="43"/>
        <v>1.8518518518518516</v>
      </c>
      <c r="U109">
        <f t="shared" si="44"/>
        <v>1.8518518518518516</v>
      </c>
      <c r="V109">
        <f t="shared" si="45"/>
        <v>9.8116988269408072</v>
      </c>
      <c r="W109" s="4" t="b">
        <f t="shared" si="46"/>
        <v>0</v>
      </c>
      <c r="X109" s="4" t="b">
        <f t="shared" si="47"/>
        <v>0</v>
      </c>
    </row>
    <row r="110" spans="2:24" x14ac:dyDescent="0.2">
      <c r="B110" t="s">
        <v>69</v>
      </c>
      <c r="C110" t="s">
        <v>70</v>
      </c>
      <c r="E110" t="str">
        <f t="shared" si="36"/>
        <v>Nxttycoin</v>
      </c>
      <c r="F110">
        <v>0</v>
      </c>
      <c r="G110">
        <v>0</v>
      </c>
      <c r="H110">
        <f t="shared" si="37"/>
        <v>0</v>
      </c>
      <c r="I110">
        <f t="shared" si="38"/>
        <v>1</v>
      </c>
      <c r="J110">
        <v>0</v>
      </c>
      <c r="K110">
        <f t="shared" si="39"/>
        <v>0</v>
      </c>
      <c r="L110">
        <v>109</v>
      </c>
      <c r="M110">
        <v>1</v>
      </c>
      <c r="N110">
        <v>109</v>
      </c>
      <c r="O110">
        <v>1</v>
      </c>
      <c r="P110">
        <v>109</v>
      </c>
      <c r="Q110">
        <f t="shared" si="40"/>
        <v>0</v>
      </c>
      <c r="R110" t="b">
        <f t="shared" si="41"/>
        <v>0</v>
      </c>
      <c r="S110" t="b">
        <f t="shared" si="42"/>
        <v>0</v>
      </c>
      <c r="T110">
        <f t="shared" si="43"/>
        <v>1.8348623853211008</v>
      </c>
      <c r="U110">
        <f t="shared" si="44"/>
        <v>1.8348623853211008</v>
      </c>
      <c r="V110">
        <f t="shared" si="45"/>
        <v>9.7216832413725438</v>
      </c>
      <c r="W110" s="4" t="b">
        <f t="shared" si="46"/>
        <v>0</v>
      </c>
      <c r="X110" s="4" t="b">
        <f t="shared" si="47"/>
        <v>0</v>
      </c>
    </row>
    <row r="111" spans="2:24" x14ac:dyDescent="0.2">
      <c r="B111" t="s">
        <v>240</v>
      </c>
      <c r="C111" t="s">
        <v>240</v>
      </c>
      <c r="E111" t="str">
        <f t="shared" si="36"/>
        <v>NXTprivacy</v>
      </c>
      <c r="F111">
        <v>0</v>
      </c>
      <c r="G111">
        <v>0</v>
      </c>
      <c r="H111">
        <f t="shared" si="37"/>
        <v>0</v>
      </c>
      <c r="I111">
        <f t="shared" si="38"/>
        <v>1</v>
      </c>
      <c r="J111">
        <v>0</v>
      </c>
      <c r="K111">
        <f t="shared" si="39"/>
        <v>0</v>
      </c>
      <c r="L111">
        <v>110</v>
      </c>
      <c r="M111">
        <v>1</v>
      </c>
      <c r="N111">
        <v>110</v>
      </c>
      <c r="O111">
        <v>1</v>
      </c>
      <c r="P111">
        <v>110</v>
      </c>
      <c r="Q111">
        <f t="shared" si="40"/>
        <v>0</v>
      </c>
      <c r="R111" t="b">
        <f t="shared" si="41"/>
        <v>0</v>
      </c>
      <c r="S111" t="b">
        <f t="shared" si="42"/>
        <v>0</v>
      </c>
      <c r="T111">
        <f t="shared" si="43"/>
        <v>1.8181818181818181</v>
      </c>
      <c r="U111">
        <f t="shared" si="44"/>
        <v>1.8181818181818181</v>
      </c>
      <c r="V111">
        <f t="shared" si="45"/>
        <v>9.6333043028146115</v>
      </c>
      <c r="W111" s="4" t="b">
        <f t="shared" si="46"/>
        <v>0</v>
      </c>
      <c r="X111" s="4" t="b">
        <f t="shared" si="47"/>
        <v>0</v>
      </c>
    </row>
    <row r="112" spans="2:24" x14ac:dyDescent="0.2">
      <c r="B112" t="s">
        <v>73</v>
      </c>
      <c r="C112" t="s">
        <v>74</v>
      </c>
      <c r="E112" t="str">
        <f t="shared" si="36"/>
        <v>Jinn</v>
      </c>
      <c r="F112">
        <v>0</v>
      </c>
      <c r="G112">
        <v>0</v>
      </c>
      <c r="H112">
        <f t="shared" si="37"/>
        <v>0</v>
      </c>
      <c r="I112">
        <f t="shared" si="38"/>
        <v>1</v>
      </c>
      <c r="J112">
        <v>0</v>
      </c>
      <c r="K112">
        <f t="shared" si="39"/>
        <v>0</v>
      </c>
      <c r="L112">
        <v>111</v>
      </c>
      <c r="M112">
        <v>1</v>
      </c>
      <c r="N112">
        <v>111</v>
      </c>
      <c r="O112">
        <v>1</v>
      </c>
      <c r="P112">
        <v>111</v>
      </c>
      <c r="Q112">
        <f t="shared" si="40"/>
        <v>0</v>
      </c>
      <c r="R112" t="b">
        <f t="shared" si="41"/>
        <v>0</v>
      </c>
      <c r="S112" t="b">
        <f t="shared" si="42"/>
        <v>0</v>
      </c>
      <c r="T112">
        <f t="shared" si="43"/>
        <v>1.8018018018018016</v>
      </c>
      <c r="U112">
        <f t="shared" si="44"/>
        <v>1.8018018018018016</v>
      </c>
      <c r="V112">
        <f t="shared" si="45"/>
        <v>9.5465177775640289</v>
      </c>
      <c r="W112" s="4" t="b">
        <f t="shared" si="46"/>
        <v>0</v>
      </c>
      <c r="X112" s="4" t="b">
        <f t="shared" si="47"/>
        <v>0</v>
      </c>
    </row>
    <row r="113" spans="2:24" x14ac:dyDescent="0.2">
      <c r="B113" t="s">
        <v>241</v>
      </c>
      <c r="C113" t="s">
        <v>242</v>
      </c>
      <c r="E113" t="str">
        <f t="shared" si="36"/>
        <v>Tradebots</v>
      </c>
      <c r="F113">
        <v>0</v>
      </c>
      <c r="G113">
        <v>0</v>
      </c>
      <c r="H113">
        <f t="shared" si="37"/>
        <v>0</v>
      </c>
      <c r="I113">
        <f t="shared" si="38"/>
        <v>1</v>
      </c>
      <c r="J113">
        <v>0</v>
      </c>
      <c r="K113">
        <f t="shared" si="39"/>
        <v>0</v>
      </c>
      <c r="L113">
        <v>112</v>
      </c>
      <c r="M113">
        <v>1</v>
      </c>
      <c r="N113">
        <v>112</v>
      </c>
      <c r="O113">
        <v>1</v>
      </c>
      <c r="P113">
        <v>112</v>
      </c>
      <c r="Q113">
        <f t="shared" si="40"/>
        <v>0</v>
      </c>
      <c r="R113" t="b">
        <f t="shared" si="41"/>
        <v>0</v>
      </c>
      <c r="S113" t="b">
        <f t="shared" si="42"/>
        <v>0</v>
      </c>
      <c r="T113">
        <f t="shared" si="43"/>
        <v>1.7857142857142856</v>
      </c>
      <c r="U113">
        <f t="shared" si="44"/>
        <v>1.7857142857142856</v>
      </c>
      <c r="V113">
        <f t="shared" si="45"/>
        <v>9.4612810116929218</v>
      </c>
      <c r="W113" s="4" t="b">
        <f t="shared" si="46"/>
        <v>0</v>
      </c>
      <c r="X113" s="4" t="b">
        <f t="shared" si="47"/>
        <v>0</v>
      </c>
    </row>
    <row r="114" spans="2:24" x14ac:dyDescent="0.2">
      <c r="B114" t="s">
        <v>83</v>
      </c>
      <c r="C114" t="s">
        <v>84</v>
      </c>
      <c r="E114" t="str">
        <f t="shared" si="36"/>
        <v>BitShares PTS</v>
      </c>
      <c r="F114">
        <v>0</v>
      </c>
      <c r="G114">
        <v>0</v>
      </c>
      <c r="H114">
        <f t="shared" si="37"/>
        <v>0</v>
      </c>
      <c r="I114">
        <f t="shared" si="38"/>
        <v>1</v>
      </c>
      <c r="J114">
        <v>0</v>
      </c>
      <c r="K114">
        <f t="shared" si="39"/>
        <v>0</v>
      </c>
      <c r="L114">
        <v>113</v>
      </c>
      <c r="M114">
        <v>1</v>
      </c>
      <c r="N114">
        <v>113</v>
      </c>
      <c r="O114">
        <v>1</v>
      </c>
      <c r="P114">
        <v>113</v>
      </c>
      <c r="Q114">
        <f t="shared" si="40"/>
        <v>0</v>
      </c>
      <c r="R114" t="b">
        <f t="shared" si="41"/>
        <v>0</v>
      </c>
      <c r="S114" t="b">
        <f t="shared" si="42"/>
        <v>0</v>
      </c>
      <c r="T114">
        <f t="shared" si="43"/>
        <v>1.7699115044247788</v>
      </c>
      <c r="U114">
        <f t="shared" si="44"/>
        <v>1.7699115044247788</v>
      </c>
      <c r="V114">
        <f t="shared" si="45"/>
        <v>9.3775528611469667</v>
      </c>
      <c r="W114" s="4" t="b">
        <f t="shared" si="46"/>
        <v>0</v>
      </c>
      <c r="X114" s="4" t="b">
        <f t="shared" si="47"/>
        <v>0</v>
      </c>
    </row>
    <row r="115" spans="2:24" x14ac:dyDescent="0.2">
      <c r="B115" t="s">
        <v>85</v>
      </c>
      <c r="C115" t="s">
        <v>86</v>
      </c>
      <c r="E115" t="str">
        <f t="shared" si="36"/>
        <v>TileCoin</v>
      </c>
      <c r="F115">
        <v>0</v>
      </c>
      <c r="G115">
        <v>0</v>
      </c>
      <c r="H115">
        <f t="shared" si="37"/>
        <v>0</v>
      </c>
      <c r="I115">
        <f t="shared" si="38"/>
        <v>1</v>
      </c>
      <c r="J115">
        <v>0</v>
      </c>
      <c r="K115">
        <f t="shared" si="39"/>
        <v>0</v>
      </c>
      <c r="L115">
        <v>114</v>
      </c>
      <c r="M115">
        <v>1</v>
      </c>
      <c r="N115">
        <v>114</v>
      </c>
      <c r="O115">
        <v>1</v>
      </c>
      <c r="P115">
        <v>114</v>
      </c>
      <c r="Q115">
        <f t="shared" si="40"/>
        <v>0</v>
      </c>
      <c r="R115" t="b">
        <f t="shared" si="41"/>
        <v>0</v>
      </c>
      <c r="S115" t="b">
        <f t="shared" si="42"/>
        <v>0</v>
      </c>
      <c r="T115">
        <f t="shared" si="43"/>
        <v>1.7543859649122808</v>
      </c>
      <c r="U115">
        <f t="shared" si="44"/>
        <v>1.7543859649122808</v>
      </c>
      <c r="V115">
        <f t="shared" si="45"/>
        <v>9.2952936255228717</v>
      </c>
      <c r="W115" s="4" t="b">
        <f t="shared" si="46"/>
        <v>0</v>
      </c>
      <c r="X115" s="4" t="b">
        <f t="shared" si="47"/>
        <v>0</v>
      </c>
    </row>
    <row r="116" spans="2:24" x14ac:dyDescent="0.2">
      <c r="B116" t="s">
        <v>89</v>
      </c>
      <c r="C116" t="s">
        <v>90</v>
      </c>
      <c r="E116" t="str">
        <f t="shared" si="36"/>
        <v>I0Coin</v>
      </c>
      <c r="F116">
        <v>0</v>
      </c>
      <c r="G116">
        <v>0</v>
      </c>
      <c r="H116">
        <f t="shared" si="37"/>
        <v>0</v>
      </c>
      <c r="I116">
        <f t="shared" si="38"/>
        <v>1</v>
      </c>
      <c r="J116">
        <v>0</v>
      </c>
      <c r="K116">
        <f t="shared" si="39"/>
        <v>0</v>
      </c>
      <c r="L116">
        <v>115</v>
      </c>
      <c r="M116">
        <v>1</v>
      </c>
      <c r="N116">
        <v>115</v>
      </c>
      <c r="O116">
        <v>1</v>
      </c>
      <c r="P116">
        <v>115</v>
      </c>
      <c r="Q116">
        <f t="shared" si="40"/>
        <v>0</v>
      </c>
      <c r="R116" t="b">
        <f t="shared" si="41"/>
        <v>0</v>
      </c>
      <c r="S116" t="b">
        <f t="shared" si="42"/>
        <v>0</v>
      </c>
      <c r="T116">
        <f t="shared" si="43"/>
        <v>1.7391304347826089</v>
      </c>
      <c r="U116">
        <f t="shared" si="44"/>
        <v>1.7391304347826089</v>
      </c>
      <c r="V116">
        <f t="shared" si="45"/>
        <v>9.2144649853009337</v>
      </c>
      <c r="W116" s="4" t="b">
        <f t="shared" si="46"/>
        <v>0</v>
      </c>
      <c r="X116" s="4" t="b">
        <f t="shared" si="47"/>
        <v>0</v>
      </c>
    </row>
    <row r="117" spans="2:24" x14ac:dyDescent="0.2">
      <c r="B117" t="s">
        <v>91</v>
      </c>
      <c r="C117" t="s">
        <v>92</v>
      </c>
      <c r="E117" t="str">
        <f t="shared" si="36"/>
        <v>Uro</v>
      </c>
      <c r="F117">
        <v>0</v>
      </c>
      <c r="G117">
        <v>0</v>
      </c>
      <c r="H117">
        <f t="shared" si="37"/>
        <v>0</v>
      </c>
      <c r="I117">
        <f t="shared" si="38"/>
        <v>1</v>
      </c>
      <c r="J117">
        <v>0</v>
      </c>
      <c r="K117">
        <f t="shared" si="39"/>
        <v>0</v>
      </c>
      <c r="L117">
        <v>116</v>
      </c>
      <c r="M117">
        <v>1</v>
      </c>
      <c r="N117">
        <v>116</v>
      </c>
      <c r="O117">
        <v>1</v>
      </c>
      <c r="P117">
        <v>116</v>
      </c>
      <c r="Q117">
        <f t="shared" si="40"/>
        <v>0</v>
      </c>
      <c r="R117" t="b">
        <f t="shared" si="41"/>
        <v>0</v>
      </c>
      <c r="S117" t="b">
        <f t="shared" si="42"/>
        <v>0</v>
      </c>
      <c r="T117">
        <f t="shared" si="43"/>
        <v>1.7241379310344829</v>
      </c>
      <c r="U117">
        <f t="shared" si="44"/>
        <v>1.7241379310344829</v>
      </c>
      <c r="V117">
        <f t="shared" si="45"/>
        <v>9.1350299423242003</v>
      </c>
      <c r="W117" s="4" t="b">
        <f t="shared" si="46"/>
        <v>0</v>
      </c>
      <c r="X117" s="4" t="b">
        <f t="shared" si="47"/>
        <v>0</v>
      </c>
    </row>
    <row r="118" spans="2:24" x14ac:dyDescent="0.2">
      <c r="B118" t="s">
        <v>245</v>
      </c>
      <c r="C118" t="s">
        <v>246</v>
      </c>
      <c r="E118" t="str">
        <f t="shared" si="36"/>
        <v>SkyNET</v>
      </c>
      <c r="F118">
        <v>0</v>
      </c>
      <c r="G118">
        <v>0</v>
      </c>
      <c r="H118">
        <f t="shared" si="37"/>
        <v>0</v>
      </c>
      <c r="I118">
        <f t="shared" si="38"/>
        <v>1</v>
      </c>
      <c r="J118">
        <v>0</v>
      </c>
      <c r="K118">
        <f t="shared" si="39"/>
        <v>0</v>
      </c>
      <c r="L118">
        <v>117</v>
      </c>
      <c r="M118">
        <v>1</v>
      </c>
      <c r="N118">
        <v>117</v>
      </c>
      <c r="O118">
        <v>1</v>
      </c>
      <c r="P118">
        <v>117</v>
      </c>
      <c r="Q118">
        <f t="shared" si="40"/>
        <v>0</v>
      </c>
      <c r="R118" t="b">
        <f t="shared" si="41"/>
        <v>0</v>
      </c>
      <c r="S118" t="b">
        <f t="shared" si="42"/>
        <v>0</v>
      </c>
      <c r="T118">
        <f t="shared" si="43"/>
        <v>1.7094017094017095</v>
      </c>
      <c r="U118">
        <f t="shared" si="44"/>
        <v>1.7094017094017095</v>
      </c>
      <c r="V118">
        <f t="shared" si="45"/>
        <v>9.0569527633299778</v>
      </c>
      <c r="W118" s="4" t="b">
        <f t="shared" si="46"/>
        <v>0</v>
      </c>
      <c r="X118" s="4" t="b">
        <f t="shared" si="47"/>
        <v>0</v>
      </c>
    </row>
    <row r="119" spans="2:24" x14ac:dyDescent="0.2">
      <c r="B119" t="s">
        <v>101</v>
      </c>
      <c r="C119" t="s">
        <v>102</v>
      </c>
      <c r="E119" t="str">
        <f t="shared" si="36"/>
        <v>BilShares</v>
      </c>
      <c r="F119">
        <v>0</v>
      </c>
      <c r="G119">
        <v>0</v>
      </c>
      <c r="H119">
        <f t="shared" si="37"/>
        <v>0</v>
      </c>
      <c r="I119">
        <f t="shared" si="38"/>
        <v>1</v>
      </c>
      <c r="J119">
        <v>0</v>
      </c>
      <c r="K119">
        <f t="shared" si="39"/>
        <v>0</v>
      </c>
      <c r="L119">
        <v>118</v>
      </c>
      <c r="M119">
        <v>1</v>
      </c>
      <c r="N119">
        <v>118</v>
      </c>
      <c r="O119">
        <v>1</v>
      </c>
      <c r="P119">
        <v>118</v>
      </c>
      <c r="Q119">
        <f t="shared" si="40"/>
        <v>0</v>
      </c>
      <c r="R119" t="b">
        <f t="shared" si="41"/>
        <v>0</v>
      </c>
      <c r="S119" t="b">
        <f t="shared" si="42"/>
        <v>0</v>
      </c>
      <c r="T119">
        <f t="shared" si="43"/>
        <v>1.6949152542372883</v>
      </c>
      <c r="U119">
        <f t="shared" si="44"/>
        <v>1.6949152542372883</v>
      </c>
      <c r="V119">
        <f t="shared" si="45"/>
        <v>8.980198926352605</v>
      </c>
      <c r="W119" s="4" t="b">
        <f t="shared" si="46"/>
        <v>0</v>
      </c>
      <c r="X119" s="4" t="b">
        <f t="shared" si="47"/>
        <v>0</v>
      </c>
    </row>
    <row r="120" spans="2:24" x14ac:dyDescent="0.2">
      <c r="B120" t="s">
        <v>103</v>
      </c>
      <c r="C120" t="s">
        <v>104</v>
      </c>
      <c r="E120" t="str">
        <f t="shared" si="36"/>
        <v>ShadowCash</v>
      </c>
      <c r="F120">
        <v>0</v>
      </c>
      <c r="G120">
        <v>0</v>
      </c>
      <c r="H120">
        <f t="shared" si="37"/>
        <v>0</v>
      </c>
      <c r="I120">
        <f t="shared" si="38"/>
        <v>1</v>
      </c>
      <c r="J120">
        <v>0</v>
      </c>
      <c r="K120">
        <f t="shared" si="39"/>
        <v>0</v>
      </c>
      <c r="L120">
        <v>119</v>
      </c>
      <c r="M120">
        <v>1</v>
      </c>
      <c r="N120">
        <v>119</v>
      </c>
      <c r="O120">
        <v>1</v>
      </c>
      <c r="P120">
        <v>119</v>
      </c>
      <c r="Q120">
        <f t="shared" si="40"/>
        <v>0</v>
      </c>
      <c r="R120" t="b">
        <f t="shared" si="41"/>
        <v>0</v>
      </c>
      <c r="S120" t="b">
        <f t="shared" si="42"/>
        <v>0</v>
      </c>
      <c r="T120">
        <f t="shared" si="43"/>
        <v>1.680672268907563</v>
      </c>
      <c r="U120">
        <f t="shared" si="44"/>
        <v>1.680672268907563</v>
      </c>
      <c r="V120">
        <f t="shared" si="45"/>
        <v>8.9047350698286323</v>
      </c>
      <c r="W120" s="4" t="b">
        <f t="shared" si="46"/>
        <v>0</v>
      </c>
      <c r="X120" s="4" t="b">
        <f t="shared" si="47"/>
        <v>0</v>
      </c>
    </row>
    <row r="121" spans="2:24" x14ac:dyDescent="0.2">
      <c r="B121" t="s">
        <v>105</v>
      </c>
      <c r="C121" t="s">
        <v>106</v>
      </c>
      <c r="E121" t="str">
        <f t="shared" si="36"/>
        <v>NooCoin</v>
      </c>
      <c r="F121">
        <v>0</v>
      </c>
      <c r="G121">
        <v>0</v>
      </c>
      <c r="H121">
        <f t="shared" si="37"/>
        <v>0</v>
      </c>
      <c r="I121">
        <f t="shared" si="38"/>
        <v>1</v>
      </c>
      <c r="J121">
        <v>0</v>
      </c>
      <c r="K121">
        <f t="shared" si="39"/>
        <v>0</v>
      </c>
      <c r="L121">
        <v>120</v>
      </c>
      <c r="M121">
        <v>1</v>
      </c>
      <c r="N121">
        <v>120</v>
      </c>
      <c r="O121">
        <v>1</v>
      </c>
      <c r="P121">
        <v>120</v>
      </c>
      <c r="Q121">
        <f t="shared" si="40"/>
        <v>0</v>
      </c>
      <c r="R121" t="b">
        <f t="shared" si="41"/>
        <v>0</v>
      </c>
      <c r="S121" t="b">
        <f t="shared" si="42"/>
        <v>0</v>
      </c>
      <c r="T121">
        <f t="shared" si="43"/>
        <v>1.6666666666666667</v>
      </c>
      <c r="U121">
        <f t="shared" si="44"/>
        <v>1.6666666666666667</v>
      </c>
      <c r="V121">
        <f t="shared" si="45"/>
        <v>8.8305289442467281</v>
      </c>
      <c r="W121" s="4" t="b">
        <f t="shared" si="46"/>
        <v>0</v>
      </c>
      <c r="X121" s="4" t="b">
        <f t="shared" si="47"/>
        <v>0</v>
      </c>
    </row>
    <row r="122" spans="2:24" x14ac:dyDescent="0.2">
      <c r="B122" t="s">
        <v>107</v>
      </c>
      <c r="C122" t="s">
        <v>108</v>
      </c>
      <c r="E122" t="str">
        <f t="shared" si="36"/>
        <v>XCurrency</v>
      </c>
      <c r="F122">
        <v>0</v>
      </c>
      <c r="G122">
        <v>0</v>
      </c>
      <c r="H122">
        <f t="shared" si="37"/>
        <v>0</v>
      </c>
      <c r="I122">
        <f t="shared" si="38"/>
        <v>1</v>
      </c>
      <c r="J122">
        <v>0</v>
      </c>
      <c r="K122">
        <f t="shared" si="39"/>
        <v>0</v>
      </c>
      <c r="L122">
        <v>121</v>
      </c>
      <c r="M122">
        <v>1</v>
      </c>
      <c r="N122">
        <v>121</v>
      </c>
      <c r="O122">
        <v>1</v>
      </c>
      <c r="P122">
        <v>121</v>
      </c>
      <c r="Q122">
        <f t="shared" si="40"/>
        <v>0</v>
      </c>
      <c r="R122" t="b">
        <f t="shared" si="41"/>
        <v>0</v>
      </c>
      <c r="S122" t="b">
        <f t="shared" si="42"/>
        <v>0</v>
      </c>
      <c r="T122">
        <f t="shared" si="43"/>
        <v>1.6528925619834711</v>
      </c>
      <c r="U122">
        <f t="shared" si="44"/>
        <v>1.6528925619834711</v>
      </c>
      <c r="V122">
        <f t="shared" si="45"/>
        <v>8.7575493661951018</v>
      </c>
      <c r="W122" s="4" t="b">
        <f t="shared" si="46"/>
        <v>0</v>
      </c>
      <c r="X122" s="4" t="b">
        <f t="shared" si="47"/>
        <v>0</v>
      </c>
    </row>
    <row r="123" spans="2:24" x14ac:dyDescent="0.2">
      <c r="B123" t="s">
        <v>109</v>
      </c>
      <c r="C123" t="s">
        <v>110</v>
      </c>
      <c r="E123" t="str">
        <f t="shared" si="36"/>
        <v>Zetacoin</v>
      </c>
      <c r="F123">
        <v>0</v>
      </c>
      <c r="G123">
        <v>0</v>
      </c>
      <c r="H123">
        <f t="shared" si="37"/>
        <v>0</v>
      </c>
      <c r="I123">
        <f t="shared" si="38"/>
        <v>1</v>
      </c>
      <c r="J123">
        <v>0</v>
      </c>
      <c r="K123">
        <f t="shared" si="39"/>
        <v>0</v>
      </c>
      <c r="L123">
        <v>122</v>
      </c>
      <c r="M123">
        <v>1</v>
      </c>
      <c r="N123">
        <v>122</v>
      </c>
      <c r="O123">
        <v>1</v>
      </c>
      <c r="P123">
        <v>122</v>
      </c>
      <c r="Q123">
        <f t="shared" si="40"/>
        <v>0</v>
      </c>
      <c r="R123" t="b">
        <f t="shared" si="41"/>
        <v>0</v>
      </c>
      <c r="S123" t="b">
        <f t="shared" si="42"/>
        <v>0</v>
      </c>
      <c r="T123">
        <f t="shared" si="43"/>
        <v>1.639344262295082</v>
      </c>
      <c r="U123">
        <f t="shared" si="44"/>
        <v>1.639344262295082</v>
      </c>
      <c r="V123">
        <f t="shared" si="45"/>
        <v>8.6857661746689114</v>
      </c>
      <c r="W123" s="4" t="b">
        <f t="shared" si="46"/>
        <v>0</v>
      </c>
      <c r="X123" s="4" t="b">
        <f t="shared" si="47"/>
        <v>0</v>
      </c>
    </row>
    <row r="124" spans="2:24" x14ac:dyDescent="0.2">
      <c r="B124" t="s">
        <v>111</v>
      </c>
      <c r="C124" t="s">
        <v>112</v>
      </c>
      <c r="E124" t="str">
        <f t="shared" si="36"/>
        <v>Gridcoin Classic</v>
      </c>
      <c r="F124">
        <v>0</v>
      </c>
      <c r="G124">
        <v>0</v>
      </c>
      <c r="H124">
        <f t="shared" si="37"/>
        <v>0</v>
      </c>
      <c r="I124">
        <f t="shared" si="38"/>
        <v>1</v>
      </c>
      <c r="J124">
        <v>0</v>
      </c>
      <c r="K124">
        <f t="shared" si="39"/>
        <v>0</v>
      </c>
      <c r="L124">
        <v>123</v>
      </c>
      <c r="M124">
        <v>1</v>
      </c>
      <c r="N124">
        <v>123</v>
      </c>
      <c r="O124">
        <v>1</v>
      </c>
      <c r="P124">
        <v>123</v>
      </c>
      <c r="Q124">
        <f t="shared" si="40"/>
        <v>0</v>
      </c>
      <c r="R124" t="b">
        <f t="shared" si="41"/>
        <v>0</v>
      </c>
      <c r="S124" t="b">
        <f t="shared" si="42"/>
        <v>0</v>
      </c>
      <c r="T124">
        <f t="shared" si="43"/>
        <v>1.6260162601626016</v>
      </c>
      <c r="U124">
        <f t="shared" si="44"/>
        <v>1.6260162601626016</v>
      </c>
      <c r="V124">
        <f t="shared" si="45"/>
        <v>8.6151501895090021</v>
      </c>
      <c r="W124" s="4" t="b">
        <f t="shared" si="46"/>
        <v>0</v>
      </c>
      <c r="X124" s="4" t="b">
        <f t="shared" si="47"/>
        <v>0</v>
      </c>
    </row>
    <row r="125" spans="2:24" x14ac:dyDescent="0.2">
      <c r="B125" t="s">
        <v>247</v>
      </c>
      <c r="C125" t="s">
        <v>248</v>
      </c>
      <c r="E125" t="str">
        <f t="shared" si="36"/>
        <v>Coinomat</v>
      </c>
      <c r="F125">
        <v>0</v>
      </c>
      <c r="G125">
        <v>0</v>
      </c>
      <c r="H125">
        <f t="shared" si="37"/>
        <v>0</v>
      </c>
      <c r="I125">
        <f t="shared" si="38"/>
        <v>1</v>
      </c>
      <c r="J125">
        <v>0</v>
      </c>
      <c r="K125">
        <f t="shared" si="39"/>
        <v>0</v>
      </c>
      <c r="L125">
        <v>124</v>
      </c>
      <c r="M125">
        <v>1</v>
      </c>
      <c r="N125">
        <v>124</v>
      </c>
      <c r="O125">
        <v>1</v>
      </c>
      <c r="P125">
        <v>124</v>
      </c>
      <c r="Q125">
        <f t="shared" si="40"/>
        <v>0</v>
      </c>
      <c r="R125" t="b">
        <f t="shared" si="41"/>
        <v>0</v>
      </c>
      <c r="S125" t="b">
        <f t="shared" si="42"/>
        <v>0</v>
      </c>
      <c r="T125">
        <f t="shared" si="43"/>
        <v>1.6129032258064517</v>
      </c>
      <c r="U125">
        <f t="shared" si="44"/>
        <v>1.6129032258064517</v>
      </c>
      <c r="V125">
        <f t="shared" si="45"/>
        <v>8.5456731718516714</v>
      </c>
      <c r="W125" s="4" t="b">
        <f t="shared" si="46"/>
        <v>0</v>
      </c>
      <c r="X125" s="4" t="b">
        <f t="shared" si="47"/>
        <v>0</v>
      </c>
    </row>
    <row r="126" spans="2:24" x14ac:dyDescent="0.2">
      <c r="B126" t="s">
        <v>249</v>
      </c>
      <c r="C126" t="s">
        <v>249</v>
      </c>
      <c r="E126" t="str">
        <f t="shared" si="36"/>
        <v>Privatebet</v>
      </c>
      <c r="F126">
        <v>0</v>
      </c>
      <c r="G126">
        <v>0</v>
      </c>
      <c r="H126">
        <f t="shared" si="37"/>
        <v>0</v>
      </c>
      <c r="I126">
        <f t="shared" si="38"/>
        <v>1</v>
      </c>
      <c r="J126">
        <v>0</v>
      </c>
      <c r="K126">
        <f t="shared" si="39"/>
        <v>0</v>
      </c>
      <c r="L126">
        <v>125</v>
      </c>
      <c r="M126">
        <v>1</v>
      </c>
      <c r="N126">
        <v>125</v>
      </c>
      <c r="O126">
        <v>1</v>
      </c>
      <c r="P126">
        <v>125</v>
      </c>
      <c r="Q126">
        <f t="shared" si="40"/>
        <v>0</v>
      </c>
      <c r="R126" t="b">
        <f t="shared" si="41"/>
        <v>0</v>
      </c>
      <c r="S126" t="b">
        <f t="shared" si="42"/>
        <v>0</v>
      </c>
      <c r="T126">
        <f t="shared" si="43"/>
        <v>1.6</v>
      </c>
      <c r="U126">
        <f t="shared" si="44"/>
        <v>1.6</v>
      </c>
      <c r="V126">
        <f t="shared" si="45"/>
        <v>8.4773077864768585</v>
      </c>
      <c r="W126" s="4" t="b">
        <f t="shared" si="46"/>
        <v>0</v>
      </c>
      <c r="X126" s="4" t="b">
        <f t="shared" si="47"/>
        <v>0</v>
      </c>
    </row>
    <row r="127" spans="2:24" x14ac:dyDescent="0.2">
      <c r="B127" t="s">
        <v>115</v>
      </c>
      <c r="C127" t="s">
        <v>116</v>
      </c>
      <c r="E127" t="str">
        <f t="shared" si="36"/>
        <v>Qora</v>
      </c>
      <c r="F127">
        <v>0</v>
      </c>
      <c r="G127">
        <v>0</v>
      </c>
      <c r="H127">
        <f t="shared" si="37"/>
        <v>0</v>
      </c>
      <c r="I127">
        <f t="shared" si="38"/>
        <v>1</v>
      </c>
      <c r="J127">
        <v>0</v>
      </c>
      <c r="K127">
        <f t="shared" si="39"/>
        <v>0</v>
      </c>
      <c r="L127">
        <v>126</v>
      </c>
      <c r="M127">
        <v>1</v>
      </c>
      <c r="N127">
        <v>126</v>
      </c>
      <c r="O127">
        <v>1</v>
      </c>
      <c r="P127">
        <v>126</v>
      </c>
      <c r="Q127">
        <f t="shared" si="40"/>
        <v>0</v>
      </c>
      <c r="R127" t="b">
        <f t="shared" si="41"/>
        <v>0</v>
      </c>
      <c r="S127" t="b">
        <f t="shared" si="42"/>
        <v>0</v>
      </c>
      <c r="T127">
        <f t="shared" si="43"/>
        <v>1.5873015873015872</v>
      </c>
      <c r="U127">
        <f t="shared" si="44"/>
        <v>1.5873015873015872</v>
      </c>
      <c r="V127">
        <f t="shared" si="45"/>
        <v>8.4100275659492638</v>
      </c>
      <c r="W127" s="4" t="b">
        <f t="shared" si="46"/>
        <v>0</v>
      </c>
      <c r="X127" s="4" t="b">
        <f t="shared" si="47"/>
        <v>0</v>
      </c>
    </row>
    <row r="128" spans="2:24" x14ac:dyDescent="0.2">
      <c r="B128" t="s">
        <v>119</v>
      </c>
      <c r="C128" t="s">
        <v>120</v>
      </c>
      <c r="E128" t="str">
        <f t="shared" si="36"/>
        <v>UltraCoin</v>
      </c>
      <c r="F128">
        <v>0</v>
      </c>
      <c r="G128">
        <v>0</v>
      </c>
      <c r="H128">
        <f t="shared" si="37"/>
        <v>0</v>
      </c>
      <c r="I128">
        <f t="shared" si="38"/>
        <v>1</v>
      </c>
      <c r="J128">
        <v>0</v>
      </c>
      <c r="K128">
        <f t="shared" si="39"/>
        <v>0</v>
      </c>
      <c r="L128">
        <v>127</v>
      </c>
      <c r="M128">
        <v>1</v>
      </c>
      <c r="N128">
        <v>127</v>
      </c>
      <c r="O128">
        <v>1</v>
      </c>
      <c r="P128">
        <v>127</v>
      </c>
      <c r="Q128">
        <f t="shared" si="40"/>
        <v>0</v>
      </c>
      <c r="R128" t="b">
        <f t="shared" si="41"/>
        <v>0</v>
      </c>
      <c r="S128" t="b">
        <f t="shared" si="42"/>
        <v>0</v>
      </c>
      <c r="T128">
        <f t="shared" si="43"/>
        <v>1.5748031496062991</v>
      </c>
      <c r="U128">
        <f t="shared" si="44"/>
        <v>1.5748031496062991</v>
      </c>
      <c r="V128">
        <f t="shared" si="45"/>
        <v>8.3438068764536002</v>
      </c>
      <c r="W128" s="4" t="b">
        <f t="shared" si="46"/>
        <v>0</v>
      </c>
      <c r="X128" s="4" t="b">
        <f t="shared" si="47"/>
        <v>0</v>
      </c>
    </row>
    <row r="129" spans="2:24" x14ac:dyDescent="0.2">
      <c r="B129" t="s">
        <v>252</v>
      </c>
      <c r="C129" t="s">
        <v>253</v>
      </c>
      <c r="E129" t="str">
        <f t="shared" si="36"/>
        <v>FreeMarket</v>
      </c>
      <c r="F129">
        <v>0</v>
      </c>
      <c r="G129">
        <v>0</v>
      </c>
      <c r="H129">
        <f t="shared" si="37"/>
        <v>0</v>
      </c>
      <c r="I129">
        <f t="shared" si="38"/>
        <v>1</v>
      </c>
      <c r="J129">
        <v>0</v>
      </c>
      <c r="K129">
        <f t="shared" si="39"/>
        <v>0</v>
      </c>
      <c r="L129">
        <v>128</v>
      </c>
      <c r="M129">
        <v>1</v>
      </c>
      <c r="N129">
        <v>128</v>
      </c>
      <c r="O129">
        <v>1</v>
      </c>
      <c r="P129">
        <v>128</v>
      </c>
      <c r="Q129">
        <f t="shared" si="40"/>
        <v>0</v>
      </c>
      <c r="R129" t="b">
        <f t="shared" si="41"/>
        <v>0</v>
      </c>
      <c r="S129" t="b">
        <f t="shared" si="42"/>
        <v>0</v>
      </c>
      <c r="T129">
        <f t="shared" si="43"/>
        <v>1.5625</v>
      </c>
      <c r="U129">
        <f t="shared" si="44"/>
        <v>1.5625</v>
      </c>
      <c r="V129">
        <f t="shared" si="45"/>
        <v>8.278620885231307</v>
      </c>
      <c r="W129" s="4" t="b">
        <f t="shared" si="46"/>
        <v>0</v>
      </c>
      <c r="X129" s="4" t="b">
        <f t="shared" si="47"/>
        <v>0</v>
      </c>
    </row>
    <row r="130" spans="2:24" x14ac:dyDescent="0.2">
      <c r="B130" t="s">
        <v>125</v>
      </c>
      <c r="C130" t="s">
        <v>126</v>
      </c>
      <c r="E130" t="str">
        <f t="shared" ref="E130:E161" si="48">B130</f>
        <v>Applecoin</v>
      </c>
      <c r="F130">
        <v>0</v>
      </c>
      <c r="G130">
        <v>0</v>
      </c>
      <c r="H130">
        <f t="shared" ref="H130:H161" si="49">IFERROR(G130/F130,0)</f>
        <v>0</v>
      </c>
      <c r="I130">
        <f t="shared" ref="I130:I161" si="50">IF(H130=0,1,0)</f>
        <v>1</v>
      </c>
      <c r="J130">
        <v>0</v>
      </c>
      <c r="K130">
        <f t="shared" ref="K130:K161" si="51">IF(C130=J130,1,0)</f>
        <v>0</v>
      </c>
      <c r="L130">
        <v>129</v>
      </c>
      <c r="M130">
        <v>1</v>
      </c>
      <c r="N130">
        <v>129</v>
      </c>
      <c r="O130">
        <v>1</v>
      </c>
      <c r="P130">
        <v>129</v>
      </c>
      <c r="Q130">
        <f t="shared" ref="Q130:Q161" si="52">H130*L130/200</f>
        <v>0</v>
      </c>
      <c r="R130" t="b">
        <f t="shared" ref="R130:R161" si="53">(Q130&gt;20)</f>
        <v>0</v>
      </c>
      <c r="S130" t="b">
        <f t="shared" ref="S130:S161" si="54">(Q130&gt;10)</f>
        <v>0</v>
      </c>
      <c r="T130">
        <f t="shared" ref="T130:T161" si="55">1/(M130*N130/200)</f>
        <v>1.5503875968992247</v>
      </c>
      <c r="U130">
        <f t="shared" ref="U130:U161" si="56">1/(O130*P130/200)</f>
        <v>1.5503875968992247</v>
      </c>
      <c r="V130">
        <f t="shared" ref="V130:V161" si="57">U130*LN(200)</f>
        <v>8.2144455295318384</v>
      </c>
      <c r="W130" s="4" t="b">
        <f t="shared" ref="W130:W161" si="58">V130&lt;0.05</f>
        <v>0</v>
      </c>
      <c r="X130" s="4" t="b">
        <f t="shared" ref="X130:X161" si="59">V130&lt;0.1</f>
        <v>0</v>
      </c>
    </row>
    <row r="131" spans="2:24" x14ac:dyDescent="0.2">
      <c r="B131" t="s">
        <v>256</v>
      </c>
      <c r="C131" t="s">
        <v>257</v>
      </c>
      <c r="E131" t="str">
        <f t="shared" si="48"/>
        <v>SolarCoin</v>
      </c>
      <c r="F131">
        <v>0</v>
      </c>
      <c r="G131">
        <v>0</v>
      </c>
      <c r="H131">
        <f t="shared" si="49"/>
        <v>0</v>
      </c>
      <c r="I131">
        <f t="shared" si="50"/>
        <v>1</v>
      </c>
      <c r="J131">
        <v>0</v>
      </c>
      <c r="K131">
        <f t="shared" si="51"/>
        <v>0</v>
      </c>
      <c r="L131">
        <v>130</v>
      </c>
      <c r="M131">
        <v>1</v>
      </c>
      <c r="N131">
        <v>130</v>
      </c>
      <c r="O131">
        <v>1</v>
      </c>
      <c r="P131">
        <v>130</v>
      </c>
      <c r="Q131">
        <f t="shared" si="52"/>
        <v>0</v>
      </c>
      <c r="R131" t="b">
        <f t="shared" si="53"/>
        <v>0</v>
      </c>
      <c r="S131" t="b">
        <f t="shared" si="54"/>
        <v>0</v>
      </c>
      <c r="T131">
        <f t="shared" si="55"/>
        <v>1.5384615384615383</v>
      </c>
      <c r="U131">
        <f t="shared" si="56"/>
        <v>1.5384615384615383</v>
      </c>
      <c r="V131">
        <f t="shared" si="57"/>
        <v>8.1512574869969789</v>
      </c>
      <c r="W131" s="4" t="b">
        <f t="shared" si="58"/>
        <v>0</v>
      </c>
      <c r="X131" s="4" t="b">
        <f t="shared" si="59"/>
        <v>0</v>
      </c>
    </row>
    <row r="132" spans="2:24" x14ac:dyDescent="0.2">
      <c r="B132" t="s">
        <v>131</v>
      </c>
      <c r="C132" t="s">
        <v>132</v>
      </c>
      <c r="E132" t="str">
        <f t="shared" si="48"/>
        <v>Hyper</v>
      </c>
      <c r="F132">
        <v>0</v>
      </c>
      <c r="G132">
        <v>0</v>
      </c>
      <c r="H132">
        <f t="shared" si="49"/>
        <v>0</v>
      </c>
      <c r="I132">
        <f t="shared" si="50"/>
        <v>1</v>
      </c>
      <c r="J132">
        <v>0</v>
      </c>
      <c r="K132">
        <f t="shared" si="51"/>
        <v>0</v>
      </c>
      <c r="L132">
        <v>131</v>
      </c>
      <c r="M132">
        <v>1</v>
      </c>
      <c r="N132">
        <v>131</v>
      </c>
      <c r="O132">
        <v>1</v>
      </c>
      <c r="P132">
        <v>131</v>
      </c>
      <c r="Q132">
        <f t="shared" si="52"/>
        <v>0</v>
      </c>
      <c r="R132" t="b">
        <f t="shared" si="53"/>
        <v>0</v>
      </c>
      <c r="S132" t="b">
        <f t="shared" si="54"/>
        <v>0</v>
      </c>
      <c r="T132">
        <f t="shared" si="55"/>
        <v>1.5267175572519083</v>
      </c>
      <c r="U132">
        <f t="shared" si="56"/>
        <v>1.5267175572519083</v>
      </c>
      <c r="V132">
        <f t="shared" si="57"/>
        <v>8.0890341474015823</v>
      </c>
      <c r="W132" s="4" t="b">
        <f t="shared" si="58"/>
        <v>0</v>
      </c>
      <c r="X132" s="4" t="b">
        <f t="shared" si="59"/>
        <v>0</v>
      </c>
    </row>
    <row r="133" spans="2:24" x14ac:dyDescent="0.2">
      <c r="B133" t="s">
        <v>133</v>
      </c>
      <c r="C133" t="s">
        <v>134</v>
      </c>
      <c r="E133" t="str">
        <f t="shared" si="48"/>
        <v>CzechCrownCoin</v>
      </c>
      <c r="F133">
        <v>0</v>
      </c>
      <c r="G133">
        <v>0</v>
      </c>
      <c r="H133">
        <f t="shared" si="49"/>
        <v>0</v>
      </c>
      <c r="I133">
        <f t="shared" si="50"/>
        <v>1</v>
      </c>
      <c r="J133">
        <v>0</v>
      </c>
      <c r="K133">
        <f t="shared" si="51"/>
        <v>0</v>
      </c>
      <c r="L133">
        <v>132</v>
      </c>
      <c r="M133">
        <v>1</v>
      </c>
      <c r="N133">
        <v>132</v>
      </c>
      <c r="O133">
        <v>1</v>
      </c>
      <c r="P133">
        <v>132</v>
      </c>
      <c r="Q133">
        <f t="shared" si="52"/>
        <v>0</v>
      </c>
      <c r="R133" t="b">
        <f t="shared" si="53"/>
        <v>0</v>
      </c>
      <c r="S133" t="b">
        <f t="shared" si="54"/>
        <v>0</v>
      </c>
      <c r="T133">
        <f t="shared" si="55"/>
        <v>1.5151515151515151</v>
      </c>
      <c r="U133">
        <f t="shared" si="56"/>
        <v>1.5151515151515151</v>
      </c>
      <c r="V133">
        <f t="shared" si="57"/>
        <v>8.0277535856788429</v>
      </c>
      <c r="W133" s="4" t="b">
        <f t="shared" si="58"/>
        <v>0</v>
      </c>
      <c r="X133" s="4" t="b">
        <f t="shared" si="59"/>
        <v>0</v>
      </c>
    </row>
    <row r="134" spans="2:24" x14ac:dyDescent="0.2">
      <c r="B134" t="s">
        <v>262</v>
      </c>
      <c r="C134" t="s">
        <v>263</v>
      </c>
      <c r="E134" t="str">
        <f t="shared" si="48"/>
        <v>CryptoCoins</v>
      </c>
      <c r="F134">
        <v>0</v>
      </c>
      <c r="G134">
        <v>0</v>
      </c>
      <c r="H134">
        <f t="shared" si="49"/>
        <v>0</v>
      </c>
      <c r="I134">
        <f t="shared" si="50"/>
        <v>1</v>
      </c>
      <c r="J134">
        <v>0</v>
      </c>
      <c r="K134">
        <f t="shared" si="51"/>
        <v>0</v>
      </c>
      <c r="L134">
        <v>133</v>
      </c>
      <c r="M134">
        <v>1</v>
      </c>
      <c r="N134">
        <v>133</v>
      </c>
      <c r="O134">
        <v>1</v>
      </c>
      <c r="P134">
        <v>133</v>
      </c>
      <c r="Q134">
        <f t="shared" si="52"/>
        <v>0</v>
      </c>
      <c r="R134" t="b">
        <f t="shared" si="53"/>
        <v>0</v>
      </c>
      <c r="S134" t="b">
        <f t="shared" si="54"/>
        <v>0</v>
      </c>
      <c r="T134">
        <f t="shared" si="55"/>
        <v>1.5037593984962405</v>
      </c>
      <c r="U134">
        <f t="shared" si="56"/>
        <v>1.5037593984962405</v>
      </c>
      <c r="V134">
        <f t="shared" si="57"/>
        <v>7.9673945361624599</v>
      </c>
      <c r="W134" s="4" t="b">
        <f t="shared" si="58"/>
        <v>0</v>
      </c>
      <c r="X134" s="4" t="b">
        <f t="shared" si="59"/>
        <v>0</v>
      </c>
    </row>
    <row r="135" spans="2:24" x14ac:dyDescent="0.2">
      <c r="B135" t="s">
        <v>141</v>
      </c>
      <c r="C135" t="s">
        <v>142</v>
      </c>
      <c r="E135" t="str">
        <f t="shared" si="48"/>
        <v>ARCHcoin</v>
      </c>
      <c r="F135">
        <v>0</v>
      </c>
      <c r="G135">
        <v>0</v>
      </c>
      <c r="H135">
        <f t="shared" si="49"/>
        <v>0</v>
      </c>
      <c r="I135">
        <f t="shared" si="50"/>
        <v>1</v>
      </c>
      <c r="J135">
        <v>0</v>
      </c>
      <c r="K135">
        <f t="shared" si="51"/>
        <v>0</v>
      </c>
      <c r="L135">
        <v>134</v>
      </c>
      <c r="M135">
        <v>1</v>
      </c>
      <c r="N135">
        <v>134</v>
      </c>
      <c r="O135">
        <v>1</v>
      </c>
      <c r="P135">
        <v>134</v>
      </c>
      <c r="Q135">
        <f t="shared" si="52"/>
        <v>0</v>
      </c>
      <c r="R135" t="b">
        <f t="shared" si="53"/>
        <v>0</v>
      </c>
      <c r="S135" t="b">
        <f t="shared" si="54"/>
        <v>0</v>
      </c>
      <c r="T135">
        <f t="shared" si="55"/>
        <v>1.4925373134328357</v>
      </c>
      <c r="U135">
        <f t="shared" si="56"/>
        <v>1.4925373134328357</v>
      </c>
      <c r="V135">
        <f t="shared" si="57"/>
        <v>7.9079363679821428</v>
      </c>
      <c r="W135" s="4" t="b">
        <f t="shared" si="58"/>
        <v>0</v>
      </c>
      <c r="X135" s="4" t="b">
        <f t="shared" si="59"/>
        <v>0</v>
      </c>
    </row>
    <row r="136" spans="2:24" x14ac:dyDescent="0.2">
      <c r="B136" t="s">
        <v>268</v>
      </c>
      <c r="C136" t="s">
        <v>268</v>
      </c>
      <c r="E136" t="str">
        <f t="shared" si="48"/>
        <v>ATOMIC</v>
      </c>
      <c r="F136">
        <v>0</v>
      </c>
      <c r="G136">
        <v>0</v>
      </c>
      <c r="H136">
        <f t="shared" si="49"/>
        <v>0</v>
      </c>
      <c r="I136">
        <f t="shared" si="50"/>
        <v>1</v>
      </c>
      <c r="J136">
        <v>0</v>
      </c>
      <c r="K136">
        <f t="shared" si="51"/>
        <v>0</v>
      </c>
      <c r="L136">
        <v>135</v>
      </c>
      <c r="M136">
        <v>1</v>
      </c>
      <c r="N136">
        <v>135</v>
      </c>
      <c r="O136">
        <v>1</v>
      </c>
      <c r="P136">
        <v>135</v>
      </c>
      <c r="Q136">
        <f t="shared" si="52"/>
        <v>0</v>
      </c>
      <c r="R136" t="b">
        <f t="shared" si="53"/>
        <v>0</v>
      </c>
      <c r="S136" t="b">
        <f t="shared" si="54"/>
        <v>0</v>
      </c>
      <c r="T136">
        <f t="shared" si="55"/>
        <v>1.4814814814814814</v>
      </c>
      <c r="U136">
        <f t="shared" si="56"/>
        <v>1.4814814814814814</v>
      </c>
      <c r="V136">
        <f t="shared" si="57"/>
        <v>7.8493590615526463</v>
      </c>
      <c r="W136" s="4" t="b">
        <f t="shared" si="58"/>
        <v>0</v>
      </c>
      <c r="X136" s="4" t="b">
        <f t="shared" si="59"/>
        <v>0</v>
      </c>
    </row>
    <row r="137" spans="2:24" x14ac:dyDescent="0.2">
      <c r="B137" t="s">
        <v>269</v>
      </c>
      <c r="C137" t="s">
        <v>270</v>
      </c>
      <c r="E137" t="str">
        <f t="shared" si="48"/>
        <v>Node</v>
      </c>
      <c r="F137">
        <v>0</v>
      </c>
      <c r="G137">
        <v>0</v>
      </c>
      <c r="H137">
        <f t="shared" si="49"/>
        <v>0</v>
      </c>
      <c r="I137">
        <f t="shared" si="50"/>
        <v>1</v>
      </c>
      <c r="J137">
        <v>0</v>
      </c>
      <c r="K137">
        <f t="shared" si="51"/>
        <v>0</v>
      </c>
      <c r="L137">
        <v>136</v>
      </c>
      <c r="M137">
        <v>1</v>
      </c>
      <c r="N137">
        <v>136</v>
      </c>
      <c r="O137">
        <v>1</v>
      </c>
      <c r="P137">
        <v>136</v>
      </c>
      <c r="Q137">
        <f t="shared" si="52"/>
        <v>0</v>
      </c>
      <c r="R137" t="b">
        <f t="shared" si="53"/>
        <v>0</v>
      </c>
      <c r="S137" t="b">
        <f t="shared" si="54"/>
        <v>0</v>
      </c>
      <c r="T137">
        <f t="shared" si="55"/>
        <v>1.4705882352941175</v>
      </c>
      <c r="U137">
        <f t="shared" si="56"/>
        <v>1.4705882352941175</v>
      </c>
      <c r="V137">
        <f t="shared" si="57"/>
        <v>7.7916431861000524</v>
      </c>
      <c r="W137" s="4" t="b">
        <f t="shared" si="58"/>
        <v>0</v>
      </c>
      <c r="X137" s="4" t="b">
        <f t="shared" si="59"/>
        <v>0</v>
      </c>
    </row>
    <row r="138" spans="2:24" x14ac:dyDescent="0.2">
      <c r="B138" t="s">
        <v>271</v>
      </c>
      <c r="C138" t="s">
        <v>272</v>
      </c>
      <c r="E138" t="str">
        <f t="shared" si="48"/>
        <v>ltc2nXt</v>
      </c>
      <c r="F138">
        <v>0</v>
      </c>
      <c r="G138">
        <v>0</v>
      </c>
      <c r="H138">
        <f t="shared" si="49"/>
        <v>0</v>
      </c>
      <c r="I138">
        <f t="shared" si="50"/>
        <v>1</v>
      </c>
      <c r="J138">
        <v>0</v>
      </c>
      <c r="K138">
        <f t="shared" si="51"/>
        <v>0</v>
      </c>
      <c r="L138">
        <v>137</v>
      </c>
      <c r="M138">
        <v>1</v>
      </c>
      <c r="N138">
        <v>137</v>
      </c>
      <c r="O138">
        <v>1</v>
      </c>
      <c r="P138">
        <v>137</v>
      </c>
      <c r="Q138">
        <f t="shared" si="52"/>
        <v>0</v>
      </c>
      <c r="R138" t="b">
        <f t="shared" si="53"/>
        <v>0</v>
      </c>
      <c r="S138" t="b">
        <f t="shared" si="54"/>
        <v>0</v>
      </c>
      <c r="T138">
        <f t="shared" si="55"/>
        <v>1.4598540145985401</v>
      </c>
      <c r="U138">
        <f t="shared" si="56"/>
        <v>1.4598540145985401</v>
      </c>
      <c r="V138">
        <f t="shared" si="57"/>
        <v>7.7347698781723153</v>
      </c>
      <c r="W138" s="4" t="b">
        <f t="shared" si="58"/>
        <v>0</v>
      </c>
      <c r="X138" s="4" t="b">
        <f t="shared" si="59"/>
        <v>0</v>
      </c>
    </row>
    <row r="139" spans="2:24" x14ac:dyDescent="0.2">
      <c r="B139" t="s">
        <v>147</v>
      </c>
      <c r="C139" t="s">
        <v>148</v>
      </c>
      <c r="E139" t="str">
        <f t="shared" si="48"/>
        <v>Viorcoin</v>
      </c>
      <c r="F139">
        <v>0</v>
      </c>
      <c r="G139">
        <v>0</v>
      </c>
      <c r="H139">
        <f t="shared" si="49"/>
        <v>0</v>
      </c>
      <c r="I139">
        <f t="shared" si="50"/>
        <v>1</v>
      </c>
      <c r="J139">
        <v>0</v>
      </c>
      <c r="K139">
        <f t="shared" si="51"/>
        <v>0</v>
      </c>
      <c r="L139">
        <v>138</v>
      </c>
      <c r="M139">
        <v>1</v>
      </c>
      <c r="N139">
        <v>138</v>
      </c>
      <c r="O139">
        <v>1</v>
      </c>
      <c r="P139">
        <v>138</v>
      </c>
      <c r="Q139">
        <f t="shared" si="52"/>
        <v>0</v>
      </c>
      <c r="R139" t="b">
        <f t="shared" si="53"/>
        <v>0</v>
      </c>
      <c r="S139" t="b">
        <f t="shared" si="54"/>
        <v>0</v>
      </c>
      <c r="T139">
        <f t="shared" si="55"/>
        <v>1.4492753623188408</v>
      </c>
      <c r="U139">
        <f t="shared" si="56"/>
        <v>1.4492753623188408</v>
      </c>
      <c r="V139">
        <f t="shared" si="57"/>
        <v>7.678720821084112</v>
      </c>
      <c r="W139" s="4" t="b">
        <f t="shared" si="58"/>
        <v>0</v>
      </c>
      <c r="X139" s="4" t="b">
        <f t="shared" si="59"/>
        <v>0</v>
      </c>
    </row>
    <row r="140" spans="2:24" x14ac:dyDescent="0.2">
      <c r="B140" t="s">
        <v>279</v>
      </c>
      <c r="C140" t="s">
        <v>280</v>
      </c>
      <c r="E140" t="str">
        <f t="shared" si="48"/>
        <v>FoldingCoin</v>
      </c>
      <c r="F140">
        <v>0</v>
      </c>
      <c r="G140">
        <v>0</v>
      </c>
      <c r="H140">
        <f t="shared" si="49"/>
        <v>0</v>
      </c>
      <c r="I140">
        <f t="shared" si="50"/>
        <v>1</v>
      </c>
      <c r="J140">
        <v>0</v>
      </c>
      <c r="K140">
        <f t="shared" si="51"/>
        <v>0</v>
      </c>
      <c r="L140">
        <v>139</v>
      </c>
      <c r="M140">
        <v>1</v>
      </c>
      <c r="N140">
        <v>139</v>
      </c>
      <c r="O140">
        <v>1</v>
      </c>
      <c r="P140">
        <v>139</v>
      </c>
      <c r="Q140">
        <f t="shared" si="52"/>
        <v>0</v>
      </c>
      <c r="R140" t="b">
        <f t="shared" si="53"/>
        <v>0</v>
      </c>
      <c r="S140" t="b">
        <f t="shared" si="54"/>
        <v>0</v>
      </c>
      <c r="T140">
        <f t="shared" si="55"/>
        <v>1.4388489208633095</v>
      </c>
      <c r="U140">
        <f t="shared" si="56"/>
        <v>1.4388489208633095</v>
      </c>
      <c r="V140">
        <f t="shared" si="57"/>
        <v>7.6234782252489737</v>
      </c>
      <c r="W140" s="4" t="b">
        <f t="shared" si="58"/>
        <v>0</v>
      </c>
      <c r="X140" s="4" t="b">
        <f t="shared" si="59"/>
        <v>0</v>
      </c>
    </row>
    <row r="141" spans="2:24" x14ac:dyDescent="0.2">
      <c r="B141" t="s">
        <v>281</v>
      </c>
      <c r="C141" t="s">
        <v>281</v>
      </c>
      <c r="E141" t="str">
        <f t="shared" si="48"/>
        <v>MGW</v>
      </c>
      <c r="F141">
        <v>0</v>
      </c>
      <c r="G141">
        <v>0</v>
      </c>
      <c r="H141">
        <f t="shared" si="49"/>
        <v>0</v>
      </c>
      <c r="I141">
        <f t="shared" si="50"/>
        <v>1</v>
      </c>
      <c r="J141">
        <v>0</v>
      </c>
      <c r="K141">
        <f t="shared" si="51"/>
        <v>0</v>
      </c>
      <c r="L141">
        <v>140</v>
      </c>
      <c r="M141">
        <v>1</v>
      </c>
      <c r="N141">
        <v>140</v>
      </c>
      <c r="O141">
        <v>1</v>
      </c>
      <c r="P141">
        <v>140</v>
      </c>
      <c r="Q141">
        <f t="shared" si="52"/>
        <v>0</v>
      </c>
      <c r="R141" t="b">
        <f t="shared" si="53"/>
        <v>0</v>
      </c>
      <c r="S141" t="b">
        <f t="shared" si="54"/>
        <v>0</v>
      </c>
      <c r="T141">
        <f t="shared" si="55"/>
        <v>1.4285714285714286</v>
      </c>
      <c r="U141">
        <f t="shared" si="56"/>
        <v>1.4285714285714286</v>
      </c>
      <c r="V141">
        <f t="shared" si="57"/>
        <v>7.569024809354338</v>
      </c>
      <c r="W141" s="4" t="b">
        <f t="shared" si="58"/>
        <v>0</v>
      </c>
      <c r="X141" s="4" t="b">
        <f t="shared" si="59"/>
        <v>0</v>
      </c>
    </row>
    <row r="142" spans="2:24" x14ac:dyDescent="0.2">
      <c r="B142" t="s">
        <v>282</v>
      </c>
      <c r="C142" t="s">
        <v>283</v>
      </c>
      <c r="E142" t="str">
        <f t="shared" si="48"/>
        <v>Dogeparty</v>
      </c>
      <c r="F142">
        <v>0</v>
      </c>
      <c r="G142">
        <v>0</v>
      </c>
      <c r="H142">
        <f t="shared" si="49"/>
        <v>0</v>
      </c>
      <c r="I142">
        <f t="shared" si="50"/>
        <v>1</v>
      </c>
      <c r="J142">
        <v>0</v>
      </c>
      <c r="K142">
        <f t="shared" si="51"/>
        <v>0</v>
      </c>
      <c r="L142">
        <v>141</v>
      </c>
      <c r="M142">
        <v>1</v>
      </c>
      <c r="N142">
        <v>141</v>
      </c>
      <c r="O142">
        <v>1</v>
      </c>
      <c r="P142">
        <v>141</v>
      </c>
      <c r="Q142">
        <f t="shared" si="52"/>
        <v>0</v>
      </c>
      <c r="R142" t="b">
        <f t="shared" si="53"/>
        <v>0</v>
      </c>
      <c r="S142" t="b">
        <f t="shared" si="54"/>
        <v>0</v>
      </c>
      <c r="T142">
        <f t="shared" si="55"/>
        <v>1.4184397163120568</v>
      </c>
      <c r="U142">
        <f t="shared" si="56"/>
        <v>1.4184397163120568</v>
      </c>
      <c r="V142">
        <f t="shared" si="57"/>
        <v>7.5153437823376406</v>
      </c>
      <c r="W142" s="4" t="b">
        <f t="shared" si="58"/>
        <v>0</v>
      </c>
      <c r="X142" s="4" t="b">
        <f t="shared" si="59"/>
        <v>0</v>
      </c>
    </row>
    <row r="143" spans="2:24" x14ac:dyDescent="0.2">
      <c r="B143" t="s">
        <v>284</v>
      </c>
      <c r="C143" t="s">
        <v>284</v>
      </c>
      <c r="E143" t="str">
        <f t="shared" si="48"/>
        <v>MMNXT</v>
      </c>
      <c r="F143">
        <v>0</v>
      </c>
      <c r="G143">
        <v>0</v>
      </c>
      <c r="H143">
        <f t="shared" si="49"/>
        <v>0</v>
      </c>
      <c r="I143">
        <f t="shared" si="50"/>
        <v>1</v>
      </c>
      <c r="J143">
        <v>0</v>
      </c>
      <c r="K143">
        <f t="shared" si="51"/>
        <v>0</v>
      </c>
      <c r="L143">
        <v>142</v>
      </c>
      <c r="M143">
        <v>1</v>
      </c>
      <c r="N143">
        <v>142</v>
      </c>
      <c r="O143">
        <v>1</v>
      </c>
      <c r="P143">
        <v>142</v>
      </c>
      <c r="Q143">
        <f t="shared" si="52"/>
        <v>0</v>
      </c>
      <c r="R143" t="b">
        <f t="shared" si="53"/>
        <v>0</v>
      </c>
      <c r="S143" t="b">
        <f t="shared" si="54"/>
        <v>0</v>
      </c>
      <c r="T143">
        <f t="shared" si="55"/>
        <v>1.4084507042253522</v>
      </c>
      <c r="U143">
        <f t="shared" si="56"/>
        <v>1.4084507042253522</v>
      </c>
      <c r="V143">
        <f t="shared" si="57"/>
        <v>7.4624188261239954</v>
      </c>
      <c r="W143" s="4" t="b">
        <f t="shared" si="58"/>
        <v>0</v>
      </c>
      <c r="X143" s="4" t="b">
        <f t="shared" si="59"/>
        <v>0</v>
      </c>
    </row>
    <row r="144" spans="2:24" x14ac:dyDescent="0.2">
      <c r="B144" t="s">
        <v>285</v>
      </c>
      <c r="C144" t="s">
        <v>286</v>
      </c>
      <c r="E144" t="str">
        <f t="shared" si="48"/>
        <v>USDe</v>
      </c>
      <c r="F144">
        <v>0</v>
      </c>
      <c r="G144">
        <v>0</v>
      </c>
      <c r="H144">
        <f t="shared" si="49"/>
        <v>0</v>
      </c>
      <c r="I144">
        <f t="shared" si="50"/>
        <v>1</v>
      </c>
      <c r="J144">
        <v>0</v>
      </c>
      <c r="K144">
        <f t="shared" si="51"/>
        <v>0</v>
      </c>
      <c r="L144">
        <v>143</v>
      </c>
      <c r="M144">
        <v>1</v>
      </c>
      <c r="N144">
        <v>143</v>
      </c>
      <c r="O144">
        <v>1</v>
      </c>
      <c r="P144">
        <v>143</v>
      </c>
      <c r="Q144">
        <f t="shared" si="52"/>
        <v>0</v>
      </c>
      <c r="R144" t="b">
        <f t="shared" si="53"/>
        <v>0</v>
      </c>
      <c r="S144" t="b">
        <f t="shared" si="54"/>
        <v>0</v>
      </c>
      <c r="T144">
        <f t="shared" si="55"/>
        <v>1.3986013986013988</v>
      </c>
      <c r="U144">
        <f t="shared" si="56"/>
        <v>1.3986013986013988</v>
      </c>
      <c r="V144">
        <f t="shared" si="57"/>
        <v>7.4102340790881636</v>
      </c>
      <c r="W144" s="4" t="b">
        <f t="shared" si="58"/>
        <v>0</v>
      </c>
      <c r="X144" s="4" t="b">
        <f t="shared" si="59"/>
        <v>0</v>
      </c>
    </row>
    <row r="145" spans="2:24" x14ac:dyDescent="0.2">
      <c r="B145" t="s">
        <v>287</v>
      </c>
      <c r="C145" t="s">
        <v>288</v>
      </c>
      <c r="E145" t="str">
        <f t="shared" si="48"/>
        <v>Crypti</v>
      </c>
      <c r="F145">
        <v>0</v>
      </c>
      <c r="G145">
        <v>0</v>
      </c>
      <c r="H145">
        <f t="shared" si="49"/>
        <v>0</v>
      </c>
      <c r="I145">
        <f t="shared" si="50"/>
        <v>1</v>
      </c>
      <c r="J145">
        <v>0</v>
      </c>
      <c r="K145">
        <f t="shared" si="51"/>
        <v>0</v>
      </c>
      <c r="L145">
        <v>144</v>
      </c>
      <c r="M145">
        <v>1</v>
      </c>
      <c r="N145">
        <v>144</v>
      </c>
      <c r="O145">
        <v>1</v>
      </c>
      <c r="P145">
        <v>144</v>
      </c>
      <c r="Q145">
        <f t="shared" si="52"/>
        <v>0</v>
      </c>
      <c r="R145" t="b">
        <f t="shared" si="53"/>
        <v>0</v>
      </c>
      <c r="S145" t="b">
        <f t="shared" si="54"/>
        <v>0</v>
      </c>
      <c r="T145">
        <f t="shared" si="55"/>
        <v>1.3888888888888888</v>
      </c>
      <c r="U145">
        <f t="shared" si="56"/>
        <v>1.3888888888888888</v>
      </c>
      <c r="V145">
        <f t="shared" si="57"/>
        <v>7.3587741202056058</v>
      </c>
      <c r="W145" s="4" t="b">
        <f t="shared" si="58"/>
        <v>0</v>
      </c>
      <c r="X145" s="4" t="b">
        <f t="shared" si="59"/>
        <v>0</v>
      </c>
    </row>
    <row r="146" spans="2:24" x14ac:dyDescent="0.2">
      <c r="B146" t="s">
        <v>289</v>
      </c>
      <c r="C146" t="s">
        <v>290</v>
      </c>
      <c r="E146" t="str">
        <f t="shared" si="48"/>
        <v>NeoDICE</v>
      </c>
      <c r="F146">
        <v>0</v>
      </c>
      <c r="G146">
        <v>0</v>
      </c>
      <c r="H146">
        <f t="shared" si="49"/>
        <v>0</v>
      </c>
      <c r="I146">
        <f t="shared" si="50"/>
        <v>1</v>
      </c>
      <c r="J146">
        <v>0</v>
      </c>
      <c r="K146">
        <f t="shared" si="51"/>
        <v>0</v>
      </c>
      <c r="L146">
        <v>145</v>
      </c>
      <c r="M146">
        <v>1</v>
      </c>
      <c r="N146">
        <v>145</v>
      </c>
      <c r="O146">
        <v>1</v>
      </c>
      <c r="P146">
        <v>145</v>
      </c>
      <c r="Q146">
        <f t="shared" si="52"/>
        <v>0</v>
      </c>
      <c r="R146" t="b">
        <f t="shared" si="53"/>
        <v>0</v>
      </c>
      <c r="S146" t="b">
        <f t="shared" si="54"/>
        <v>0</v>
      </c>
      <c r="T146">
        <f t="shared" si="55"/>
        <v>1.3793103448275863</v>
      </c>
      <c r="U146">
        <f t="shared" si="56"/>
        <v>1.3793103448275863</v>
      </c>
      <c r="V146">
        <f t="shared" si="57"/>
        <v>7.3080239538593608</v>
      </c>
      <c r="W146" s="4" t="b">
        <f t="shared" si="58"/>
        <v>0</v>
      </c>
      <c r="X146" s="4" t="b">
        <f t="shared" si="59"/>
        <v>0</v>
      </c>
    </row>
    <row r="147" spans="2:24" x14ac:dyDescent="0.2">
      <c r="B147" t="s">
        <v>161</v>
      </c>
      <c r="C147" t="s">
        <v>162</v>
      </c>
      <c r="E147" t="str">
        <f t="shared" si="48"/>
        <v>Librexcoin</v>
      </c>
      <c r="F147">
        <v>0</v>
      </c>
      <c r="G147">
        <v>0</v>
      </c>
      <c r="H147">
        <f t="shared" si="49"/>
        <v>0</v>
      </c>
      <c r="I147">
        <f t="shared" si="50"/>
        <v>1</v>
      </c>
      <c r="J147">
        <v>0</v>
      </c>
      <c r="K147">
        <f t="shared" si="51"/>
        <v>0</v>
      </c>
      <c r="L147">
        <v>146</v>
      </c>
      <c r="M147">
        <v>1</v>
      </c>
      <c r="N147">
        <v>146</v>
      </c>
      <c r="O147">
        <v>1</v>
      </c>
      <c r="P147">
        <v>146</v>
      </c>
      <c r="Q147">
        <f t="shared" si="52"/>
        <v>0</v>
      </c>
      <c r="R147" t="b">
        <f t="shared" si="53"/>
        <v>0</v>
      </c>
      <c r="S147" t="b">
        <f t="shared" si="54"/>
        <v>0</v>
      </c>
      <c r="T147">
        <f t="shared" si="55"/>
        <v>1.3698630136986301</v>
      </c>
      <c r="U147">
        <f t="shared" si="56"/>
        <v>1.3698630136986301</v>
      </c>
      <c r="V147">
        <f t="shared" si="57"/>
        <v>7.2579689952712823</v>
      </c>
      <c r="W147" s="4" t="b">
        <f t="shared" si="58"/>
        <v>0</v>
      </c>
      <c r="X147" s="4" t="b">
        <f t="shared" si="59"/>
        <v>0</v>
      </c>
    </row>
    <row r="148" spans="2:24" x14ac:dyDescent="0.2">
      <c r="B148" t="s">
        <v>291</v>
      </c>
      <c r="C148" t="s">
        <v>292</v>
      </c>
      <c r="E148" t="str">
        <f t="shared" si="48"/>
        <v>Devcoin</v>
      </c>
      <c r="F148">
        <v>0</v>
      </c>
      <c r="G148">
        <v>0</v>
      </c>
      <c r="H148">
        <f t="shared" si="49"/>
        <v>0</v>
      </c>
      <c r="I148">
        <f t="shared" si="50"/>
        <v>1</v>
      </c>
      <c r="J148">
        <v>0</v>
      </c>
      <c r="K148">
        <f t="shared" si="51"/>
        <v>0</v>
      </c>
      <c r="L148">
        <v>147</v>
      </c>
      <c r="M148">
        <v>1</v>
      </c>
      <c r="N148">
        <v>147</v>
      </c>
      <c r="O148">
        <v>1</v>
      </c>
      <c r="P148">
        <v>147</v>
      </c>
      <c r="Q148">
        <f t="shared" si="52"/>
        <v>0</v>
      </c>
      <c r="R148" t="b">
        <f t="shared" si="53"/>
        <v>0</v>
      </c>
      <c r="S148" t="b">
        <f t="shared" si="54"/>
        <v>0</v>
      </c>
      <c r="T148">
        <f t="shared" si="55"/>
        <v>1.3605442176870748</v>
      </c>
      <c r="U148">
        <f t="shared" si="56"/>
        <v>1.3605442176870748</v>
      </c>
      <c r="V148">
        <f t="shared" si="57"/>
        <v>7.2085950565279404</v>
      </c>
      <c r="W148" s="4" t="b">
        <f t="shared" si="58"/>
        <v>0</v>
      </c>
      <c r="X148" s="4" t="b">
        <f t="shared" si="59"/>
        <v>0</v>
      </c>
    </row>
    <row r="149" spans="2:24" x14ac:dyDescent="0.2">
      <c r="B149" t="s">
        <v>295</v>
      </c>
      <c r="C149" t="s">
        <v>296</v>
      </c>
      <c r="E149" t="str">
        <f t="shared" si="48"/>
        <v>Bithaus</v>
      </c>
      <c r="F149">
        <v>0</v>
      </c>
      <c r="G149">
        <v>0</v>
      </c>
      <c r="H149">
        <f t="shared" si="49"/>
        <v>0</v>
      </c>
      <c r="I149">
        <f t="shared" si="50"/>
        <v>1</v>
      </c>
      <c r="J149">
        <v>0</v>
      </c>
      <c r="K149">
        <f t="shared" si="51"/>
        <v>0</v>
      </c>
      <c r="L149">
        <v>148</v>
      </c>
      <c r="M149">
        <v>1</v>
      </c>
      <c r="N149">
        <v>148</v>
      </c>
      <c r="O149">
        <v>1</v>
      </c>
      <c r="P149">
        <v>148</v>
      </c>
      <c r="Q149">
        <f t="shared" si="52"/>
        <v>0</v>
      </c>
      <c r="R149" t="b">
        <f t="shared" si="53"/>
        <v>0</v>
      </c>
      <c r="S149" t="b">
        <f t="shared" si="54"/>
        <v>0</v>
      </c>
      <c r="T149">
        <f t="shared" si="55"/>
        <v>1.3513513513513513</v>
      </c>
      <c r="U149">
        <f t="shared" si="56"/>
        <v>1.3513513513513513</v>
      </c>
      <c r="V149">
        <f t="shared" si="57"/>
        <v>7.1598883331730221</v>
      </c>
      <c r="W149" s="4" t="b">
        <f t="shared" si="58"/>
        <v>0</v>
      </c>
      <c r="X149" s="4" t="b">
        <f t="shared" si="59"/>
        <v>0</v>
      </c>
    </row>
    <row r="150" spans="2:24" x14ac:dyDescent="0.2">
      <c r="B150" t="s">
        <v>165</v>
      </c>
      <c r="C150" t="s">
        <v>166</v>
      </c>
      <c r="E150" t="str">
        <f t="shared" si="48"/>
        <v>NEMstake</v>
      </c>
      <c r="F150">
        <v>0</v>
      </c>
      <c r="G150">
        <v>0</v>
      </c>
      <c r="H150">
        <f t="shared" si="49"/>
        <v>0</v>
      </c>
      <c r="I150">
        <f t="shared" si="50"/>
        <v>1</v>
      </c>
      <c r="J150">
        <v>0</v>
      </c>
      <c r="K150">
        <f t="shared" si="51"/>
        <v>0</v>
      </c>
      <c r="L150">
        <v>149</v>
      </c>
      <c r="M150">
        <v>1</v>
      </c>
      <c r="N150">
        <v>149</v>
      </c>
      <c r="O150">
        <v>1</v>
      </c>
      <c r="P150">
        <v>149</v>
      </c>
      <c r="Q150">
        <f t="shared" si="52"/>
        <v>0</v>
      </c>
      <c r="R150" t="b">
        <f t="shared" si="53"/>
        <v>0</v>
      </c>
      <c r="S150" t="b">
        <f t="shared" si="54"/>
        <v>0</v>
      </c>
      <c r="T150">
        <f t="shared" si="55"/>
        <v>1.3422818791946309</v>
      </c>
      <c r="U150">
        <f t="shared" si="56"/>
        <v>1.3422818791946309</v>
      </c>
      <c r="V150">
        <f t="shared" si="57"/>
        <v>7.1118353913396462</v>
      </c>
      <c r="W150" s="4" t="b">
        <f t="shared" si="58"/>
        <v>0</v>
      </c>
      <c r="X150" s="4" t="b">
        <f t="shared" si="59"/>
        <v>0</v>
      </c>
    </row>
    <row r="151" spans="2:24" x14ac:dyDescent="0.2">
      <c r="B151" t="s">
        <v>297</v>
      </c>
      <c r="C151" t="s">
        <v>298</v>
      </c>
      <c r="E151" t="str">
        <f t="shared" si="48"/>
        <v>CannaCoin</v>
      </c>
      <c r="F151">
        <v>0</v>
      </c>
      <c r="G151">
        <v>0</v>
      </c>
      <c r="H151">
        <f t="shared" si="49"/>
        <v>0</v>
      </c>
      <c r="I151">
        <f t="shared" si="50"/>
        <v>1</v>
      </c>
      <c r="J151">
        <v>0</v>
      </c>
      <c r="K151">
        <f t="shared" si="51"/>
        <v>0</v>
      </c>
      <c r="L151">
        <v>150</v>
      </c>
      <c r="M151">
        <v>1</v>
      </c>
      <c r="N151">
        <v>150</v>
      </c>
      <c r="O151">
        <v>1</v>
      </c>
      <c r="P151">
        <v>150</v>
      </c>
      <c r="Q151">
        <f t="shared" si="52"/>
        <v>0</v>
      </c>
      <c r="R151" t="b">
        <f t="shared" si="53"/>
        <v>0</v>
      </c>
      <c r="S151" t="b">
        <f t="shared" si="54"/>
        <v>0</v>
      </c>
      <c r="T151">
        <f t="shared" si="55"/>
        <v>1.3333333333333333</v>
      </c>
      <c r="U151">
        <f t="shared" si="56"/>
        <v>1.3333333333333333</v>
      </c>
      <c r="V151">
        <f t="shared" si="57"/>
        <v>7.0644231553973817</v>
      </c>
      <c r="W151" s="4" t="b">
        <f t="shared" si="58"/>
        <v>0</v>
      </c>
      <c r="X151" s="4" t="b">
        <f t="shared" si="59"/>
        <v>0</v>
      </c>
    </row>
    <row r="152" spans="2:24" x14ac:dyDescent="0.2">
      <c r="B152" t="s">
        <v>169</v>
      </c>
      <c r="C152" t="s">
        <v>170</v>
      </c>
      <c r="E152" t="str">
        <f t="shared" si="48"/>
        <v>SpreadCoin</v>
      </c>
      <c r="F152">
        <v>0</v>
      </c>
      <c r="G152">
        <v>0</v>
      </c>
      <c r="H152">
        <f t="shared" si="49"/>
        <v>0</v>
      </c>
      <c r="I152">
        <f t="shared" si="50"/>
        <v>1</v>
      </c>
      <c r="J152">
        <v>0</v>
      </c>
      <c r="K152">
        <f t="shared" si="51"/>
        <v>0</v>
      </c>
      <c r="L152">
        <v>151</v>
      </c>
      <c r="M152">
        <v>1</v>
      </c>
      <c r="N152">
        <v>151</v>
      </c>
      <c r="O152">
        <v>1</v>
      </c>
      <c r="P152">
        <v>151</v>
      </c>
      <c r="Q152">
        <f t="shared" si="52"/>
        <v>0</v>
      </c>
      <c r="R152" t="b">
        <f t="shared" si="53"/>
        <v>0</v>
      </c>
      <c r="S152" t="b">
        <f t="shared" si="54"/>
        <v>0</v>
      </c>
      <c r="T152">
        <f t="shared" si="55"/>
        <v>1.3245033112582782</v>
      </c>
      <c r="U152">
        <f t="shared" si="56"/>
        <v>1.3245033112582782</v>
      </c>
      <c r="V152">
        <f t="shared" si="57"/>
        <v>7.0176388960901148</v>
      </c>
      <c r="W152" s="4" t="b">
        <f t="shared" si="58"/>
        <v>0</v>
      </c>
      <c r="X152" s="4" t="b">
        <f t="shared" si="59"/>
        <v>0</v>
      </c>
    </row>
    <row r="153" spans="2:24" x14ac:dyDescent="0.2">
      <c r="B153" t="s">
        <v>171</v>
      </c>
      <c r="C153" t="s">
        <v>172</v>
      </c>
      <c r="E153" t="str">
        <f t="shared" si="48"/>
        <v>NobleNXT</v>
      </c>
      <c r="F153">
        <v>0</v>
      </c>
      <c r="G153">
        <v>0</v>
      </c>
      <c r="H153">
        <f t="shared" si="49"/>
        <v>0</v>
      </c>
      <c r="I153">
        <f t="shared" si="50"/>
        <v>1</v>
      </c>
      <c r="J153">
        <v>0</v>
      </c>
      <c r="K153">
        <f t="shared" si="51"/>
        <v>0</v>
      </c>
      <c r="L153">
        <v>152</v>
      </c>
      <c r="M153">
        <v>1</v>
      </c>
      <c r="N153">
        <v>152</v>
      </c>
      <c r="O153">
        <v>1</v>
      </c>
      <c r="P153">
        <v>152</v>
      </c>
      <c r="Q153">
        <f t="shared" si="52"/>
        <v>0</v>
      </c>
      <c r="R153" t="b">
        <f t="shared" si="53"/>
        <v>0</v>
      </c>
      <c r="S153" t="b">
        <f t="shared" si="54"/>
        <v>0</v>
      </c>
      <c r="T153">
        <f t="shared" si="55"/>
        <v>1.3157894736842106</v>
      </c>
      <c r="U153">
        <f t="shared" si="56"/>
        <v>1.3157894736842106</v>
      </c>
      <c r="V153">
        <f t="shared" si="57"/>
        <v>6.9714702191421534</v>
      </c>
      <c r="W153" s="4" t="b">
        <f t="shared" si="58"/>
        <v>0</v>
      </c>
      <c r="X153" s="4" t="b">
        <f t="shared" si="59"/>
        <v>0</v>
      </c>
    </row>
    <row r="154" spans="2:24" x14ac:dyDescent="0.2">
      <c r="B154" t="s">
        <v>301</v>
      </c>
      <c r="C154" t="s">
        <v>302</v>
      </c>
      <c r="E154" t="str">
        <f t="shared" si="48"/>
        <v>FIMKrypto</v>
      </c>
      <c r="F154">
        <v>0</v>
      </c>
      <c r="G154">
        <v>0</v>
      </c>
      <c r="H154">
        <f t="shared" si="49"/>
        <v>0</v>
      </c>
      <c r="I154">
        <f t="shared" si="50"/>
        <v>1</v>
      </c>
      <c r="J154">
        <v>0</v>
      </c>
      <c r="K154">
        <f t="shared" si="51"/>
        <v>0</v>
      </c>
      <c r="L154">
        <v>153</v>
      </c>
      <c r="M154">
        <v>1</v>
      </c>
      <c r="N154">
        <v>153</v>
      </c>
      <c r="O154">
        <v>1</v>
      </c>
      <c r="P154">
        <v>153</v>
      </c>
      <c r="Q154">
        <f t="shared" si="52"/>
        <v>0</v>
      </c>
      <c r="R154" t="b">
        <f t="shared" si="53"/>
        <v>0</v>
      </c>
      <c r="S154" t="b">
        <f t="shared" si="54"/>
        <v>0</v>
      </c>
      <c r="T154">
        <f t="shared" si="55"/>
        <v>1.3071895424836601</v>
      </c>
      <c r="U154">
        <f t="shared" si="56"/>
        <v>1.3071895424836601</v>
      </c>
      <c r="V154">
        <f t="shared" si="57"/>
        <v>6.9259050543111584</v>
      </c>
      <c r="W154" s="4" t="b">
        <f t="shared" si="58"/>
        <v>0</v>
      </c>
      <c r="X154" s="4" t="b">
        <f t="shared" si="59"/>
        <v>0</v>
      </c>
    </row>
    <row r="155" spans="2:24" x14ac:dyDescent="0.2">
      <c r="B155" t="s">
        <v>303</v>
      </c>
      <c r="C155" t="s">
        <v>304</v>
      </c>
      <c r="E155" t="str">
        <f t="shared" si="48"/>
        <v>Sync</v>
      </c>
      <c r="F155">
        <v>0</v>
      </c>
      <c r="G155">
        <v>0</v>
      </c>
      <c r="H155">
        <f t="shared" si="49"/>
        <v>0</v>
      </c>
      <c r="I155">
        <f t="shared" si="50"/>
        <v>1</v>
      </c>
      <c r="J155">
        <v>0</v>
      </c>
      <c r="K155">
        <f t="shared" si="51"/>
        <v>0</v>
      </c>
      <c r="L155">
        <v>154</v>
      </c>
      <c r="M155">
        <v>1</v>
      </c>
      <c r="N155">
        <v>154</v>
      </c>
      <c r="O155">
        <v>1</v>
      </c>
      <c r="P155">
        <v>154</v>
      </c>
      <c r="Q155">
        <f t="shared" si="52"/>
        <v>0</v>
      </c>
      <c r="R155" t="b">
        <f t="shared" si="53"/>
        <v>0</v>
      </c>
      <c r="S155" t="b">
        <f t="shared" si="54"/>
        <v>0</v>
      </c>
      <c r="T155">
        <f t="shared" si="55"/>
        <v>1.2987012987012987</v>
      </c>
      <c r="U155">
        <f t="shared" si="56"/>
        <v>1.2987012987012987</v>
      </c>
      <c r="V155">
        <f t="shared" si="57"/>
        <v>6.8809316448675792</v>
      </c>
      <c r="W155" s="4" t="b">
        <f t="shared" si="58"/>
        <v>0</v>
      </c>
      <c r="X155" s="4" t="b">
        <f t="shared" si="59"/>
        <v>0</v>
      </c>
    </row>
    <row r="156" spans="2:24" x14ac:dyDescent="0.2">
      <c r="B156" t="s">
        <v>305</v>
      </c>
      <c r="C156" t="s">
        <v>306</v>
      </c>
      <c r="E156" t="str">
        <f t="shared" si="48"/>
        <v>World Trade Funds</v>
      </c>
      <c r="F156">
        <v>0</v>
      </c>
      <c r="G156">
        <v>0</v>
      </c>
      <c r="H156">
        <f t="shared" si="49"/>
        <v>0</v>
      </c>
      <c r="I156">
        <f t="shared" si="50"/>
        <v>1</v>
      </c>
      <c r="J156">
        <v>0</v>
      </c>
      <c r="K156">
        <f t="shared" si="51"/>
        <v>0</v>
      </c>
      <c r="L156">
        <v>155</v>
      </c>
      <c r="M156">
        <v>1</v>
      </c>
      <c r="N156">
        <v>155</v>
      </c>
      <c r="O156">
        <v>1</v>
      </c>
      <c r="P156">
        <v>155</v>
      </c>
      <c r="Q156">
        <f t="shared" si="52"/>
        <v>0</v>
      </c>
      <c r="R156" t="b">
        <f t="shared" si="53"/>
        <v>0</v>
      </c>
      <c r="S156" t="b">
        <f t="shared" si="54"/>
        <v>0</v>
      </c>
      <c r="T156">
        <f t="shared" si="55"/>
        <v>1.2903225806451613</v>
      </c>
      <c r="U156">
        <f t="shared" si="56"/>
        <v>1.2903225806451613</v>
      </c>
      <c r="V156">
        <f t="shared" si="57"/>
        <v>6.8365385374813368</v>
      </c>
      <c r="W156" s="4" t="b">
        <f t="shared" si="58"/>
        <v>0</v>
      </c>
      <c r="X156" s="4" t="b">
        <f t="shared" si="59"/>
        <v>0</v>
      </c>
    </row>
    <row r="157" spans="2:24" x14ac:dyDescent="0.2">
      <c r="B157" t="s">
        <v>309</v>
      </c>
      <c r="C157" t="s">
        <v>310</v>
      </c>
      <c r="E157" t="str">
        <f t="shared" si="48"/>
        <v>GlowShares</v>
      </c>
      <c r="F157">
        <v>0</v>
      </c>
      <c r="G157">
        <v>0</v>
      </c>
      <c r="H157">
        <f t="shared" si="49"/>
        <v>0</v>
      </c>
      <c r="I157">
        <f t="shared" si="50"/>
        <v>1</v>
      </c>
      <c r="J157">
        <v>0</v>
      </c>
      <c r="K157">
        <f t="shared" si="51"/>
        <v>0</v>
      </c>
      <c r="L157">
        <v>156</v>
      </c>
      <c r="M157">
        <v>1</v>
      </c>
      <c r="N157">
        <v>156</v>
      </c>
      <c r="O157">
        <v>1</v>
      </c>
      <c r="P157">
        <v>156</v>
      </c>
      <c r="Q157">
        <f t="shared" si="52"/>
        <v>0</v>
      </c>
      <c r="R157" t="b">
        <f t="shared" si="53"/>
        <v>0</v>
      </c>
      <c r="S157" t="b">
        <f t="shared" si="54"/>
        <v>0</v>
      </c>
      <c r="T157">
        <f t="shared" si="55"/>
        <v>1.2820512820512819</v>
      </c>
      <c r="U157">
        <f t="shared" si="56"/>
        <v>1.2820512820512819</v>
      </c>
      <c r="V157">
        <f t="shared" si="57"/>
        <v>6.7927145724974816</v>
      </c>
      <c r="W157" s="4" t="b">
        <f t="shared" si="58"/>
        <v>0</v>
      </c>
      <c r="X157" s="4" t="b">
        <f t="shared" si="59"/>
        <v>0</v>
      </c>
    </row>
    <row r="158" spans="2:24" x14ac:dyDescent="0.2">
      <c r="B158" t="s">
        <v>313</v>
      </c>
      <c r="C158" t="s">
        <v>314</v>
      </c>
      <c r="E158" t="str">
        <f t="shared" si="48"/>
        <v>ClearingHouse</v>
      </c>
      <c r="F158">
        <v>0</v>
      </c>
      <c r="G158">
        <v>0</v>
      </c>
      <c r="H158">
        <f t="shared" si="49"/>
        <v>0</v>
      </c>
      <c r="I158">
        <f t="shared" si="50"/>
        <v>1</v>
      </c>
      <c r="J158">
        <v>0</v>
      </c>
      <c r="K158">
        <f t="shared" si="51"/>
        <v>0</v>
      </c>
      <c r="L158">
        <v>157</v>
      </c>
      <c r="M158">
        <v>1</v>
      </c>
      <c r="N158">
        <v>157</v>
      </c>
      <c r="O158">
        <v>1</v>
      </c>
      <c r="P158">
        <v>157</v>
      </c>
      <c r="Q158">
        <f t="shared" si="52"/>
        <v>0</v>
      </c>
      <c r="R158" t="b">
        <f t="shared" si="53"/>
        <v>0</v>
      </c>
      <c r="S158" t="b">
        <f t="shared" si="54"/>
        <v>0</v>
      </c>
      <c r="T158">
        <f t="shared" si="55"/>
        <v>1.2738853503184713</v>
      </c>
      <c r="U158">
        <f t="shared" si="56"/>
        <v>1.2738853503184713</v>
      </c>
      <c r="V158">
        <f t="shared" si="57"/>
        <v>6.7494488745834857</v>
      </c>
      <c r="W158" s="4" t="b">
        <f t="shared" si="58"/>
        <v>0</v>
      </c>
      <c r="X158" s="4" t="b">
        <f t="shared" si="59"/>
        <v>0</v>
      </c>
    </row>
    <row r="159" spans="2:24" x14ac:dyDescent="0.2">
      <c r="B159" t="s">
        <v>317</v>
      </c>
      <c r="C159" t="s">
        <v>318</v>
      </c>
      <c r="E159" t="str">
        <f t="shared" si="48"/>
        <v>NautilusCoin</v>
      </c>
      <c r="F159">
        <v>0</v>
      </c>
      <c r="G159">
        <v>0</v>
      </c>
      <c r="H159">
        <f t="shared" si="49"/>
        <v>0</v>
      </c>
      <c r="I159">
        <f t="shared" si="50"/>
        <v>1</v>
      </c>
      <c r="J159">
        <v>0</v>
      </c>
      <c r="K159">
        <f t="shared" si="51"/>
        <v>0</v>
      </c>
      <c r="L159">
        <v>158</v>
      </c>
      <c r="M159">
        <v>1</v>
      </c>
      <c r="N159">
        <v>158</v>
      </c>
      <c r="O159">
        <v>1</v>
      </c>
      <c r="P159">
        <v>158</v>
      </c>
      <c r="Q159">
        <f t="shared" si="52"/>
        <v>0</v>
      </c>
      <c r="R159" t="b">
        <f t="shared" si="53"/>
        <v>0</v>
      </c>
      <c r="S159" t="b">
        <f t="shared" si="54"/>
        <v>0</v>
      </c>
      <c r="T159">
        <f t="shared" si="55"/>
        <v>1.2658227848101264</v>
      </c>
      <c r="U159">
        <f t="shared" si="56"/>
        <v>1.2658227848101264</v>
      </c>
      <c r="V159">
        <f t="shared" si="57"/>
        <v>6.706730843731691</v>
      </c>
      <c r="W159" s="4" t="b">
        <f t="shared" si="58"/>
        <v>0</v>
      </c>
      <c r="X159" s="4" t="b">
        <f t="shared" si="59"/>
        <v>0</v>
      </c>
    </row>
    <row r="160" spans="2:24" x14ac:dyDescent="0.2">
      <c r="B160" t="s">
        <v>319</v>
      </c>
      <c r="C160" t="s">
        <v>320</v>
      </c>
      <c r="E160" t="str">
        <f t="shared" si="48"/>
        <v>MozzShare</v>
      </c>
      <c r="F160">
        <v>0</v>
      </c>
      <c r="G160">
        <v>0</v>
      </c>
      <c r="H160">
        <f t="shared" si="49"/>
        <v>0</v>
      </c>
      <c r="I160">
        <f t="shared" si="50"/>
        <v>1</v>
      </c>
      <c r="J160">
        <v>0</v>
      </c>
      <c r="K160">
        <f t="shared" si="51"/>
        <v>0</v>
      </c>
      <c r="L160">
        <v>159</v>
      </c>
      <c r="M160">
        <v>1</v>
      </c>
      <c r="N160">
        <v>159</v>
      </c>
      <c r="O160">
        <v>1</v>
      </c>
      <c r="P160">
        <v>159</v>
      </c>
      <c r="Q160">
        <f t="shared" si="52"/>
        <v>0</v>
      </c>
      <c r="R160" t="b">
        <f t="shared" si="53"/>
        <v>0</v>
      </c>
      <c r="S160" t="b">
        <f t="shared" si="54"/>
        <v>0</v>
      </c>
      <c r="T160">
        <f t="shared" si="55"/>
        <v>1.2578616352201257</v>
      </c>
      <c r="U160">
        <f t="shared" si="56"/>
        <v>1.2578616352201257</v>
      </c>
      <c r="V160">
        <f t="shared" si="57"/>
        <v>6.6645501466013028</v>
      </c>
      <c r="W160" s="4" t="b">
        <f t="shared" si="58"/>
        <v>0</v>
      </c>
      <c r="X160" s="4" t="b">
        <f t="shared" si="59"/>
        <v>0</v>
      </c>
    </row>
    <row r="161" spans="2:24" x14ac:dyDescent="0.2">
      <c r="B161" t="s">
        <v>325</v>
      </c>
      <c r="C161" t="s">
        <v>326</v>
      </c>
      <c r="E161" t="str">
        <f t="shared" si="48"/>
        <v>Dorcs</v>
      </c>
      <c r="F161">
        <v>0</v>
      </c>
      <c r="G161">
        <v>0</v>
      </c>
      <c r="H161">
        <f t="shared" si="49"/>
        <v>0</v>
      </c>
      <c r="I161">
        <f t="shared" si="50"/>
        <v>1</v>
      </c>
      <c r="J161">
        <v>0</v>
      </c>
      <c r="K161">
        <f t="shared" si="51"/>
        <v>0</v>
      </c>
      <c r="L161">
        <v>160</v>
      </c>
      <c r="M161">
        <v>1</v>
      </c>
      <c r="N161">
        <v>160</v>
      </c>
      <c r="O161">
        <v>1</v>
      </c>
      <c r="P161">
        <v>160</v>
      </c>
      <c r="Q161">
        <f t="shared" si="52"/>
        <v>0</v>
      </c>
      <c r="R161" t="b">
        <f t="shared" si="53"/>
        <v>0</v>
      </c>
      <c r="S161" t="b">
        <f t="shared" si="54"/>
        <v>0</v>
      </c>
      <c r="T161">
        <f t="shared" si="55"/>
        <v>1.25</v>
      </c>
      <c r="U161">
        <f t="shared" si="56"/>
        <v>1.25</v>
      </c>
      <c r="V161">
        <f t="shared" si="57"/>
        <v>6.6228967081850456</v>
      </c>
      <c r="W161" s="4" t="b">
        <f t="shared" si="58"/>
        <v>0</v>
      </c>
      <c r="X161" s="4" t="b">
        <f t="shared" si="59"/>
        <v>0</v>
      </c>
    </row>
    <row r="162" spans="2:24" x14ac:dyDescent="0.2">
      <c r="B162" t="s">
        <v>327</v>
      </c>
      <c r="C162" t="s">
        <v>328</v>
      </c>
      <c r="E162" t="str">
        <f t="shared" ref="E162:E193" si="60">B162</f>
        <v>UnionCoin</v>
      </c>
      <c r="F162">
        <v>0</v>
      </c>
      <c r="G162">
        <v>0</v>
      </c>
      <c r="H162">
        <f t="shared" ref="H162:H193" si="61">IFERROR(G162/F162,0)</f>
        <v>0</v>
      </c>
      <c r="I162">
        <f t="shared" ref="I162:I193" si="62">IF(H162=0,1,0)</f>
        <v>1</v>
      </c>
      <c r="J162">
        <v>0</v>
      </c>
      <c r="K162">
        <f t="shared" ref="K162:K193" si="63">IF(C162=J162,1,0)</f>
        <v>0</v>
      </c>
      <c r="L162">
        <v>161</v>
      </c>
      <c r="M162">
        <v>1</v>
      </c>
      <c r="N162">
        <v>161</v>
      </c>
      <c r="O162">
        <v>1</v>
      </c>
      <c r="P162">
        <v>161</v>
      </c>
      <c r="Q162">
        <f t="shared" ref="Q162:Q193" si="64">H162*L162/200</f>
        <v>0</v>
      </c>
      <c r="R162" t="b">
        <f t="shared" ref="R162:R193" si="65">(Q162&gt;20)</f>
        <v>0</v>
      </c>
      <c r="S162" t="b">
        <f t="shared" ref="S162:S193" si="66">(Q162&gt;10)</f>
        <v>0</v>
      </c>
      <c r="T162">
        <f t="shared" ref="T162:T193" si="67">1/(M162*N162/200)</f>
        <v>1.2422360248447204</v>
      </c>
      <c r="U162">
        <f t="shared" ref="U162:U193" si="68">1/(O162*P162/200)</f>
        <v>1.2422360248447204</v>
      </c>
      <c r="V162">
        <f t="shared" ref="V162:V193" si="69">U162*LN(200)</f>
        <v>6.5817607037863803</v>
      </c>
      <c r="W162" s="4" t="b">
        <f t="shared" ref="W162:W193" si="70">V162&lt;0.05</f>
        <v>0</v>
      </c>
      <c r="X162" s="4" t="b">
        <f t="shared" ref="X162:X193" si="71">V162&lt;0.1</f>
        <v>0</v>
      </c>
    </row>
    <row r="163" spans="2:24" x14ac:dyDescent="0.2">
      <c r="B163" t="s">
        <v>331</v>
      </c>
      <c r="C163" t="s">
        <v>332</v>
      </c>
      <c r="E163" t="str">
        <f t="shared" si="60"/>
        <v>Horizon</v>
      </c>
      <c r="F163">
        <v>0</v>
      </c>
      <c r="G163">
        <v>0</v>
      </c>
      <c r="H163">
        <f t="shared" si="61"/>
        <v>0</v>
      </c>
      <c r="I163">
        <f t="shared" si="62"/>
        <v>1</v>
      </c>
      <c r="J163">
        <v>0</v>
      </c>
      <c r="K163">
        <f t="shared" si="63"/>
        <v>0</v>
      </c>
      <c r="L163">
        <v>162</v>
      </c>
      <c r="M163">
        <v>1</v>
      </c>
      <c r="N163">
        <v>162</v>
      </c>
      <c r="O163">
        <v>1</v>
      </c>
      <c r="P163">
        <v>162</v>
      </c>
      <c r="Q163">
        <f t="shared" si="64"/>
        <v>0</v>
      </c>
      <c r="R163" t="b">
        <f t="shared" si="65"/>
        <v>0</v>
      </c>
      <c r="S163" t="b">
        <f t="shared" si="66"/>
        <v>0</v>
      </c>
      <c r="T163">
        <f t="shared" si="67"/>
        <v>1.2345679012345678</v>
      </c>
      <c r="U163">
        <f t="shared" si="68"/>
        <v>1.2345679012345678</v>
      </c>
      <c r="V163">
        <f t="shared" si="69"/>
        <v>6.5411325512938721</v>
      </c>
      <c r="W163" s="4" t="b">
        <f t="shared" si="70"/>
        <v>0</v>
      </c>
      <c r="X163" s="4" t="b">
        <f t="shared" si="71"/>
        <v>0</v>
      </c>
    </row>
    <row r="164" spans="2:24" x14ac:dyDescent="0.2">
      <c r="B164" t="s">
        <v>333</v>
      </c>
      <c r="C164" t="s">
        <v>334</v>
      </c>
      <c r="E164" t="str">
        <f t="shared" si="60"/>
        <v>BearMining</v>
      </c>
      <c r="F164">
        <v>0</v>
      </c>
      <c r="G164">
        <v>0</v>
      </c>
      <c r="H164">
        <f t="shared" si="61"/>
        <v>0</v>
      </c>
      <c r="I164">
        <f t="shared" si="62"/>
        <v>1</v>
      </c>
      <c r="J164">
        <v>0</v>
      </c>
      <c r="K164">
        <f t="shared" si="63"/>
        <v>0</v>
      </c>
      <c r="L164">
        <v>163</v>
      </c>
      <c r="M164">
        <v>1</v>
      </c>
      <c r="N164">
        <v>163</v>
      </c>
      <c r="O164">
        <v>1</v>
      </c>
      <c r="P164">
        <v>163</v>
      </c>
      <c r="Q164">
        <f t="shared" si="64"/>
        <v>0</v>
      </c>
      <c r="R164" t="b">
        <f t="shared" si="65"/>
        <v>0</v>
      </c>
      <c r="S164" t="b">
        <f t="shared" si="66"/>
        <v>0</v>
      </c>
      <c r="T164">
        <f t="shared" si="67"/>
        <v>1.2269938650306749</v>
      </c>
      <c r="U164">
        <f t="shared" si="68"/>
        <v>1.2269938650306749</v>
      </c>
      <c r="V164">
        <f t="shared" si="69"/>
        <v>6.5010029037399217</v>
      </c>
      <c r="W164" s="4" t="b">
        <f t="shared" si="70"/>
        <v>0</v>
      </c>
      <c r="X164" s="4" t="b">
        <f t="shared" si="71"/>
        <v>0</v>
      </c>
    </row>
    <row r="165" spans="2:24" x14ac:dyDescent="0.2">
      <c r="B165" t="s">
        <v>335</v>
      </c>
      <c r="C165" t="s">
        <v>336</v>
      </c>
      <c r="E165" t="str">
        <f t="shared" si="60"/>
        <v>HRNXTPool</v>
      </c>
      <c r="F165">
        <v>0</v>
      </c>
      <c r="G165">
        <v>0</v>
      </c>
      <c r="H165">
        <f t="shared" si="61"/>
        <v>0</v>
      </c>
      <c r="I165">
        <f t="shared" si="62"/>
        <v>1</v>
      </c>
      <c r="J165">
        <v>0</v>
      </c>
      <c r="K165">
        <f t="shared" si="63"/>
        <v>0</v>
      </c>
      <c r="L165">
        <v>164</v>
      </c>
      <c r="M165">
        <v>1</v>
      </c>
      <c r="N165">
        <v>164</v>
      </c>
      <c r="O165">
        <v>1</v>
      </c>
      <c r="P165">
        <v>164</v>
      </c>
      <c r="Q165">
        <f t="shared" si="64"/>
        <v>0</v>
      </c>
      <c r="R165" t="b">
        <f t="shared" si="65"/>
        <v>0</v>
      </c>
      <c r="S165" t="b">
        <f t="shared" si="66"/>
        <v>0</v>
      </c>
      <c r="T165">
        <f t="shared" si="67"/>
        <v>1.2195121951219512</v>
      </c>
      <c r="U165">
        <f t="shared" si="68"/>
        <v>1.2195121951219512</v>
      </c>
      <c r="V165">
        <f t="shared" si="69"/>
        <v>6.4613626421317516</v>
      </c>
      <c r="W165" s="4" t="b">
        <f t="shared" si="70"/>
        <v>0</v>
      </c>
      <c r="X165" s="4" t="b">
        <f t="shared" si="71"/>
        <v>0</v>
      </c>
    </row>
    <row r="166" spans="2:24" x14ac:dyDescent="0.2">
      <c r="B166" t="s">
        <v>337</v>
      </c>
      <c r="C166" t="s">
        <v>338</v>
      </c>
      <c r="E166" t="str">
        <f t="shared" si="60"/>
        <v>Tickets</v>
      </c>
      <c r="F166">
        <v>0</v>
      </c>
      <c r="G166">
        <v>0</v>
      </c>
      <c r="H166">
        <f t="shared" si="61"/>
        <v>0</v>
      </c>
      <c r="I166">
        <f t="shared" si="62"/>
        <v>1</v>
      </c>
      <c r="J166">
        <v>0</v>
      </c>
      <c r="K166">
        <f t="shared" si="63"/>
        <v>0</v>
      </c>
      <c r="L166">
        <v>165</v>
      </c>
      <c r="M166">
        <v>1</v>
      </c>
      <c r="N166">
        <v>165</v>
      </c>
      <c r="O166">
        <v>1</v>
      </c>
      <c r="P166">
        <v>165</v>
      </c>
      <c r="Q166">
        <f t="shared" si="64"/>
        <v>0</v>
      </c>
      <c r="R166" t="b">
        <f t="shared" si="65"/>
        <v>0</v>
      </c>
      <c r="S166" t="b">
        <f t="shared" si="66"/>
        <v>0</v>
      </c>
      <c r="T166">
        <f t="shared" si="67"/>
        <v>1.2121212121212122</v>
      </c>
      <c r="U166">
        <f t="shared" si="68"/>
        <v>1.2121212121212122</v>
      </c>
      <c r="V166">
        <f t="shared" si="69"/>
        <v>6.4222028685430743</v>
      </c>
      <c r="W166" s="4" t="b">
        <f t="shared" si="70"/>
        <v>0</v>
      </c>
      <c r="X166" s="4" t="b">
        <f t="shared" si="71"/>
        <v>0</v>
      </c>
    </row>
    <row r="167" spans="2:24" x14ac:dyDescent="0.2">
      <c r="B167" t="s">
        <v>341</v>
      </c>
      <c r="C167" t="s">
        <v>342</v>
      </c>
      <c r="E167" t="str">
        <f t="shared" si="60"/>
        <v>HRLTCGEAR</v>
      </c>
      <c r="F167">
        <v>0</v>
      </c>
      <c r="G167">
        <v>0</v>
      </c>
      <c r="H167">
        <f t="shared" si="61"/>
        <v>0</v>
      </c>
      <c r="I167">
        <f t="shared" si="62"/>
        <v>1</v>
      </c>
      <c r="J167">
        <v>0</v>
      </c>
      <c r="K167">
        <f t="shared" si="63"/>
        <v>0</v>
      </c>
      <c r="L167">
        <v>166</v>
      </c>
      <c r="M167">
        <v>1</v>
      </c>
      <c r="N167">
        <v>166</v>
      </c>
      <c r="O167">
        <v>1</v>
      </c>
      <c r="P167">
        <v>166</v>
      </c>
      <c r="Q167">
        <f t="shared" si="64"/>
        <v>0</v>
      </c>
      <c r="R167" t="b">
        <f t="shared" si="65"/>
        <v>0</v>
      </c>
      <c r="S167" t="b">
        <f t="shared" si="66"/>
        <v>0</v>
      </c>
      <c r="T167">
        <f t="shared" si="67"/>
        <v>1.2048192771084338</v>
      </c>
      <c r="U167">
        <f t="shared" si="68"/>
        <v>1.2048192771084338</v>
      </c>
      <c r="V167">
        <f t="shared" si="69"/>
        <v>6.3835148994554656</v>
      </c>
      <c r="W167" s="4" t="b">
        <f t="shared" si="70"/>
        <v>0</v>
      </c>
      <c r="X167" s="4" t="b">
        <f t="shared" si="71"/>
        <v>0</v>
      </c>
    </row>
    <row r="168" spans="2:24" x14ac:dyDescent="0.2">
      <c r="B168" t="s">
        <v>177</v>
      </c>
      <c r="C168" t="s">
        <v>178</v>
      </c>
      <c r="E168" t="str">
        <f t="shared" si="60"/>
        <v>Copperlark</v>
      </c>
      <c r="F168">
        <v>0</v>
      </c>
      <c r="G168">
        <v>0</v>
      </c>
      <c r="H168">
        <f t="shared" si="61"/>
        <v>0</v>
      </c>
      <c r="I168">
        <f t="shared" si="62"/>
        <v>1</v>
      </c>
      <c r="J168">
        <v>0</v>
      </c>
      <c r="K168">
        <f t="shared" si="63"/>
        <v>0</v>
      </c>
      <c r="L168">
        <v>167</v>
      </c>
      <c r="M168">
        <v>1</v>
      </c>
      <c r="N168">
        <v>167</v>
      </c>
      <c r="O168">
        <v>1</v>
      </c>
      <c r="P168">
        <v>167</v>
      </c>
      <c r="Q168">
        <f t="shared" si="64"/>
        <v>0</v>
      </c>
      <c r="R168" t="b">
        <f t="shared" si="65"/>
        <v>0</v>
      </c>
      <c r="S168" t="b">
        <f t="shared" si="66"/>
        <v>0</v>
      </c>
      <c r="T168">
        <f t="shared" si="67"/>
        <v>1.1976047904191618</v>
      </c>
      <c r="U168">
        <f t="shared" si="68"/>
        <v>1.1976047904191618</v>
      </c>
      <c r="V168">
        <f t="shared" si="69"/>
        <v>6.3452902593389666</v>
      </c>
      <c r="W168" s="4" t="b">
        <f t="shared" si="70"/>
        <v>0</v>
      </c>
      <c r="X168" s="4" t="b">
        <f t="shared" si="71"/>
        <v>0</v>
      </c>
    </row>
    <row r="169" spans="2:24" x14ac:dyDescent="0.2">
      <c r="B169" t="s">
        <v>356</v>
      </c>
      <c r="C169" t="s">
        <v>357</v>
      </c>
      <c r="E169" t="str">
        <f t="shared" si="60"/>
        <v>Fibre</v>
      </c>
      <c r="F169">
        <v>0</v>
      </c>
      <c r="G169">
        <v>0</v>
      </c>
      <c r="H169">
        <f t="shared" si="61"/>
        <v>0</v>
      </c>
      <c r="I169">
        <f t="shared" si="62"/>
        <v>1</v>
      </c>
      <c r="J169">
        <v>0</v>
      </c>
      <c r="K169">
        <f t="shared" si="63"/>
        <v>0</v>
      </c>
      <c r="L169">
        <v>168</v>
      </c>
      <c r="M169">
        <v>1</v>
      </c>
      <c r="N169">
        <v>168</v>
      </c>
      <c r="O169">
        <v>1</v>
      </c>
      <c r="P169">
        <v>168</v>
      </c>
      <c r="Q169">
        <f t="shared" si="64"/>
        <v>0</v>
      </c>
      <c r="R169" t="b">
        <f t="shared" si="65"/>
        <v>0</v>
      </c>
      <c r="S169" t="b">
        <f t="shared" si="66"/>
        <v>0</v>
      </c>
      <c r="T169">
        <f t="shared" si="67"/>
        <v>1.1904761904761905</v>
      </c>
      <c r="U169">
        <f t="shared" si="68"/>
        <v>1.1904761904761905</v>
      </c>
      <c r="V169">
        <f t="shared" si="69"/>
        <v>6.3075206744619479</v>
      </c>
      <c r="W169" s="4" t="b">
        <f t="shared" si="70"/>
        <v>0</v>
      </c>
      <c r="X169" s="4" t="b">
        <f t="shared" si="71"/>
        <v>0</v>
      </c>
    </row>
    <row r="170" spans="2:24" x14ac:dyDescent="0.2">
      <c r="B170" t="s">
        <v>359</v>
      </c>
      <c r="C170" t="s">
        <v>360</v>
      </c>
      <c r="E170" t="str">
        <f t="shared" si="60"/>
        <v>JackpotCoin</v>
      </c>
      <c r="F170">
        <v>0</v>
      </c>
      <c r="G170">
        <v>0</v>
      </c>
      <c r="H170">
        <f t="shared" si="61"/>
        <v>0</v>
      </c>
      <c r="I170">
        <f t="shared" si="62"/>
        <v>1</v>
      </c>
      <c r="J170">
        <v>0</v>
      </c>
      <c r="K170">
        <f t="shared" si="63"/>
        <v>0</v>
      </c>
      <c r="L170">
        <v>169</v>
      </c>
      <c r="M170">
        <v>1</v>
      </c>
      <c r="N170">
        <v>169</v>
      </c>
      <c r="O170">
        <v>1</v>
      </c>
      <c r="P170">
        <v>169</v>
      </c>
      <c r="Q170">
        <f t="shared" si="64"/>
        <v>0</v>
      </c>
      <c r="R170" t="b">
        <f t="shared" si="65"/>
        <v>0</v>
      </c>
      <c r="S170" t="b">
        <f t="shared" si="66"/>
        <v>0</v>
      </c>
      <c r="T170">
        <f t="shared" si="67"/>
        <v>1.1834319526627219</v>
      </c>
      <c r="U170">
        <f t="shared" si="68"/>
        <v>1.1834319526627219</v>
      </c>
      <c r="V170">
        <f t="shared" si="69"/>
        <v>6.2701980669207531</v>
      </c>
      <c r="W170" s="4" t="b">
        <f t="shared" si="70"/>
        <v>0</v>
      </c>
      <c r="X170" s="4" t="b">
        <f t="shared" si="71"/>
        <v>0</v>
      </c>
    </row>
    <row r="171" spans="2:24" x14ac:dyDescent="0.2">
      <c r="B171" t="s">
        <v>361</v>
      </c>
      <c r="C171" t="s">
        <v>362</v>
      </c>
      <c r="E171" t="str">
        <f t="shared" si="60"/>
        <v>AeroMe</v>
      </c>
      <c r="F171">
        <v>0</v>
      </c>
      <c r="G171">
        <v>0</v>
      </c>
      <c r="H171">
        <f t="shared" si="61"/>
        <v>0</v>
      </c>
      <c r="I171">
        <f t="shared" si="62"/>
        <v>1</v>
      </c>
      <c r="J171">
        <v>0</v>
      </c>
      <c r="K171">
        <f t="shared" si="63"/>
        <v>0</v>
      </c>
      <c r="L171">
        <v>170</v>
      </c>
      <c r="M171">
        <v>1</v>
      </c>
      <c r="N171">
        <v>170</v>
      </c>
      <c r="O171">
        <v>1</v>
      </c>
      <c r="P171">
        <v>170</v>
      </c>
      <c r="Q171">
        <f t="shared" si="64"/>
        <v>0</v>
      </c>
      <c r="R171" t="b">
        <f t="shared" si="65"/>
        <v>0</v>
      </c>
      <c r="S171" t="b">
        <f t="shared" si="66"/>
        <v>0</v>
      </c>
      <c r="T171">
        <f t="shared" si="67"/>
        <v>1.1764705882352942</v>
      </c>
      <c r="U171">
        <f t="shared" si="68"/>
        <v>1.1764705882352942</v>
      </c>
      <c r="V171">
        <f t="shared" si="69"/>
        <v>6.2333145488800428</v>
      </c>
      <c r="W171" s="4" t="b">
        <f t="shared" si="70"/>
        <v>0</v>
      </c>
      <c r="X171" s="4" t="b">
        <f t="shared" si="71"/>
        <v>0</v>
      </c>
    </row>
    <row r="172" spans="2:24" x14ac:dyDescent="0.2">
      <c r="B172" t="s">
        <v>365</v>
      </c>
      <c r="C172" t="s">
        <v>366</v>
      </c>
      <c r="E172" t="str">
        <f t="shared" si="60"/>
        <v>HTML5COIN</v>
      </c>
      <c r="F172">
        <v>0</v>
      </c>
      <c r="G172">
        <v>0</v>
      </c>
      <c r="H172">
        <f t="shared" si="61"/>
        <v>0</v>
      </c>
      <c r="I172">
        <f t="shared" si="62"/>
        <v>1</v>
      </c>
      <c r="J172">
        <v>0</v>
      </c>
      <c r="K172">
        <f t="shared" si="63"/>
        <v>0</v>
      </c>
      <c r="L172">
        <v>171</v>
      </c>
      <c r="M172">
        <v>1</v>
      </c>
      <c r="N172">
        <v>171</v>
      </c>
      <c r="O172">
        <v>1</v>
      </c>
      <c r="P172">
        <v>171</v>
      </c>
      <c r="Q172">
        <f t="shared" si="64"/>
        <v>0</v>
      </c>
      <c r="R172" t="b">
        <f t="shared" si="65"/>
        <v>0</v>
      </c>
      <c r="S172" t="b">
        <f t="shared" si="66"/>
        <v>0</v>
      </c>
      <c r="T172">
        <f t="shared" si="67"/>
        <v>1.1695906432748537</v>
      </c>
      <c r="U172">
        <f t="shared" si="68"/>
        <v>1.1695906432748537</v>
      </c>
      <c r="V172">
        <f t="shared" si="69"/>
        <v>6.1968624170152466</v>
      </c>
      <c r="W172" s="4" t="b">
        <f t="shared" si="70"/>
        <v>0</v>
      </c>
      <c r="X172" s="4" t="b">
        <f t="shared" si="71"/>
        <v>0</v>
      </c>
    </row>
    <row r="173" spans="2:24" x14ac:dyDescent="0.2">
      <c r="B173" t="s">
        <v>367</v>
      </c>
      <c r="C173" t="s">
        <v>368</v>
      </c>
      <c r="E173" t="str">
        <f t="shared" si="60"/>
        <v>Pesetacoin</v>
      </c>
      <c r="F173">
        <v>0</v>
      </c>
      <c r="G173">
        <v>0</v>
      </c>
      <c r="H173">
        <f t="shared" si="61"/>
        <v>0</v>
      </c>
      <c r="I173">
        <f t="shared" si="62"/>
        <v>1</v>
      </c>
      <c r="J173">
        <v>0</v>
      </c>
      <c r="K173">
        <f t="shared" si="63"/>
        <v>0</v>
      </c>
      <c r="L173">
        <v>172</v>
      </c>
      <c r="M173">
        <v>1</v>
      </c>
      <c r="N173">
        <v>172</v>
      </c>
      <c r="O173">
        <v>1</v>
      </c>
      <c r="P173">
        <v>172</v>
      </c>
      <c r="Q173">
        <f t="shared" si="64"/>
        <v>0</v>
      </c>
      <c r="R173" t="b">
        <f t="shared" si="65"/>
        <v>0</v>
      </c>
      <c r="S173" t="b">
        <f t="shared" si="66"/>
        <v>0</v>
      </c>
      <c r="T173">
        <f t="shared" si="67"/>
        <v>1.1627906976744187</v>
      </c>
      <c r="U173">
        <f t="shared" si="68"/>
        <v>1.1627906976744187</v>
      </c>
      <c r="V173">
        <f t="shared" si="69"/>
        <v>6.1608341471488801</v>
      </c>
      <c r="W173" s="4" t="b">
        <f t="shared" si="70"/>
        <v>0</v>
      </c>
      <c r="X173" s="4" t="b">
        <f t="shared" si="71"/>
        <v>0</v>
      </c>
    </row>
    <row r="174" spans="2:24" x14ac:dyDescent="0.2">
      <c r="B174" t="s">
        <v>369</v>
      </c>
      <c r="C174" t="s">
        <v>370</v>
      </c>
      <c r="E174" t="str">
        <f t="shared" si="60"/>
        <v>Karmacoin</v>
      </c>
      <c r="F174">
        <v>0</v>
      </c>
      <c r="G174">
        <v>0</v>
      </c>
      <c r="H174">
        <f t="shared" si="61"/>
        <v>0</v>
      </c>
      <c r="I174">
        <f t="shared" si="62"/>
        <v>1</v>
      </c>
      <c r="J174">
        <v>0</v>
      </c>
      <c r="K174">
        <f t="shared" si="63"/>
        <v>0</v>
      </c>
      <c r="L174">
        <v>173</v>
      </c>
      <c r="M174">
        <v>1</v>
      </c>
      <c r="N174">
        <v>173</v>
      </c>
      <c r="O174">
        <v>1</v>
      </c>
      <c r="P174">
        <v>173</v>
      </c>
      <c r="Q174">
        <f t="shared" si="64"/>
        <v>0</v>
      </c>
      <c r="R174" t="b">
        <f t="shared" si="65"/>
        <v>0</v>
      </c>
      <c r="S174" t="b">
        <f t="shared" si="66"/>
        <v>0</v>
      </c>
      <c r="T174">
        <f t="shared" si="67"/>
        <v>1.1560693641618498</v>
      </c>
      <c r="U174">
        <f t="shared" si="68"/>
        <v>1.1560693641618498</v>
      </c>
      <c r="V174">
        <f t="shared" si="69"/>
        <v>6.1252223890728752</v>
      </c>
      <c r="W174" s="4" t="b">
        <f t="shared" si="70"/>
        <v>0</v>
      </c>
      <c r="X174" s="4" t="b">
        <f t="shared" si="71"/>
        <v>0</v>
      </c>
    </row>
    <row r="175" spans="2:24" x14ac:dyDescent="0.2">
      <c r="B175" t="s">
        <v>375</v>
      </c>
      <c r="C175" t="s">
        <v>376</v>
      </c>
      <c r="E175" t="str">
        <f t="shared" si="60"/>
        <v>Carboncoin</v>
      </c>
      <c r="F175">
        <v>0</v>
      </c>
      <c r="G175">
        <v>0</v>
      </c>
      <c r="H175">
        <f t="shared" si="61"/>
        <v>0</v>
      </c>
      <c r="I175">
        <f t="shared" si="62"/>
        <v>1</v>
      </c>
      <c r="J175">
        <v>0</v>
      </c>
      <c r="K175">
        <f t="shared" si="63"/>
        <v>0</v>
      </c>
      <c r="L175">
        <v>174</v>
      </c>
      <c r="M175">
        <v>1</v>
      </c>
      <c r="N175">
        <v>174</v>
      </c>
      <c r="O175">
        <v>1</v>
      </c>
      <c r="P175">
        <v>174</v>
      </c>
      <c r="Q175">
        <f t="shared" si="64"/>
        <v>0</v>
      </c>
      <c r="R175" t="b">
        <f t="shared" si="65"/>
        <v>0</v>
      </c>
      <c r="S175" t="b">
        <f t="shared" si="66"/>
        <v>0</v>
      </c>
      <c r="T175">
        <f t="shared" si="67"/>
        <v>1.1494252873563218</v>
      </c>
      <c r="U175">
        <f t="shared" si="68"/>
        <v>1.1494252873563218</v>
      </c>
      <c r="V175">
        <f t="shared" si="69"/>
        <v>6.0900199615494666</v>
      </c>
      <c r="W175" s="4" t="b">
        <f t="shared" si="70"/>
        <v>0</v>
      </c>
      <c r="X175" s="4" t="b">
        <f t="shared" si="71"/>
        <v>0</v>
      </c>
    </row>
    <row r="176" spans="2:24" x14ac:dyDescent="0.2">
      <c r="B176" t="s">
        <v>377</v>
      </c>
      <c r="C176" t="s">
        <v>377</v>
      </c>
      <c r="E176" t="str">
        <f t="shared" si="60"/>
        <v>GAIA</v>
      </c>
      <c r="F176">
        <v>0</v>
      </c>
      <c r="G176">
        <v>0</v>
      </c>
      <c r="H176">
        <f t="shared" si="61"/>
        <v>0</v>
      </c>
      <c r="I176">
        <f t="shared" si="62"/>
        <v>1</v>
      </c>
      <c r="J176">
        <v>0</v>
      </c>
      <c r="K176">
        <f t="shared" si="63"/>
        <v>0</v>
      </c>
      <c r="L176">
        <v>175</v>
      </c>
      <c r="M176">
        <v>1</v>
      </c>
      <c r="N176">
        <v>175</v>
      </c>
      <c r="O176">
        <v>1</v>
      </c>
      <c r="P176">
        <v>175</v>
      </c>
      <c r="Q176">
        <f t="shared" si="64"/>
        <v>0</v>
      </c>
      <c r="R176" t="b">
        <f t="shared" si="65"/>
        <v>0</v>
      </c>
      <c r="S176" t="b">
        <f t="shared" si="66"/>
        <v>0</v>
      </c>
      <c r="T176">
        <f t="shared" si="67"/>
        <v>1.1428571428571428</v>
      </c>
      <c r="U176">
        <f t="shared" si="68"/>
        <v>1.1428571428571428</v>
      </c>
      <c r="V176">
        <f t="shared" si="69"/>
        <v>6.0552198474834693</v>
      </c>
      <c r="W176" s="4" t="b">
        <f t="shared" si="70"/>
        <v>0</v>
      </c>
      <c r="X176" s="4" t="b">
        <f t="shared" si="71"/>
        <v>0</v>
      </c>
    </row>
    <row r="177" spans="2:24" x14ac:dyDescent="0.2">
      <c r="B177" t="s">
        <v>185</v>
      </c>
      <c r="C177" t="s">
        <v>186</v>
      </c>
      <c r="E177" t="str">
        <f t="shared" si="60"/>
        <v>Quicksilver</v>
      </c>
      <c r="F177">
        <v>0</v>
      </c>
      <c r="G177">
        <v>0</v>
      </c>
      <c r="H177">
        <f t="shared" si="61"/>
        <v>0</v>
      </c>
      <c r="I177">
        <f t="shared" si="62"/>
        <v>1</v>
      </c>
      <c r="J177">
        <v>0</v>
      </c>
      <c r="K177">
        <f t="shared" si="63"/>
        <v>0</v>
      </c>
      <c r="L177">
        <v>176</v>
      </c>
      <c r="M177">
        <v>1</v>
      </c>
      <c r="N177">
        <v>176</v>
      </c>
      <c r="O177">
        <v>1</v>
      </c>
      <c r="P177">
        <v>176</v>
      </c>
      <c r="Q177">
        <f t="shared" si="64"/>
        <v>0</v>
      </c>
      <c r="R177" t="b">
        <f t="shared" si="65"/>
        <v>0</v>
      </c>
      <c r="S177" t="b">
        <f t="shared" si="66"/>
        <v>0</v>
      </c>
      <c r="T177">
        <f t="shared" si="67"/>
        <v>1.1363636363636365</v>
      </c>
      <c r="U177">
        <f t="shared" si="68"/>
        <v>1.1363636363636365</v>
      </c>
      <c r="V177">
        <f t="shared" si="69"/>
        <v>6.0208151892591326</v>
      </c>
      <c r="W177" s="4" t="b">
        <f t="shared" si="70"/>
        <v>0</v>
      </c>
      <c r="X177" s="4" t="b">
        <f t="shared" si="71"/>
        <v>0</v>
      </c>
    </row>
    <row r="178" spans="2:24" x14ac:dyDescent="0.2">
      <c r="B178" t="s">
        <v>187</v>
      </c>
      <c r="C178" t="s">
        <v>188</v>
      </c>
      <c r="E178" t="str">
        <f t="shared" si="60"/>
        <v>Sapience AIFX</v>
      </c>
      <c r="F178">
        <v>0</v>
      </c>
      <c r="G178">
        <v>0</v>
      </c>
      <c r="H178">
        <f t="shared" si="61"/>
        <v>0</v>
      </c>
      <c r="I178">
        <f t="shared" si="62"/>
        <v>1</v>
      </c>
      <c r="J178">
        <v>0</v>
      </c>
      <c r="K178">
        <f t="shared" si="63"/>
        <v>0</v>
      </c>
      <c r="L178">
        <v>177</v>
      </c>
      <c r="M178">
        <v>1</v>
      </c>
      <c r="N178">
        <v>177</v>
      </c>
      <c r="O178">
        <v>1</v>
      </c>
      <c r="P178">
        <v>177</v>
      </c>
      <c r="Q178">
        <f t="shared" si="64"/>
        <v>0</v>
      </c>
      <c r="R178" t="b">
        <f t="shared" si="65"/>
        <v>0</v>
      </c>
      <c r="S178" t="b">
        <f t="shared" si="66"/>
        <v>0</v>
      </c>
      <c r="T178">
        <f t="shared" si="67"/>
        <v>1.1299435028248588</v>
      </c>
      <c r="U178">
        <f t="shared" si="68"/>
        <v>1.1299435028248588</v>
      </c>
      <c r="V178">
        <f t="shared" si="69"/>
        <v>5.9867992842350697</v>
      </c>
      <c r="W178" s="4" t="b">
        <f t="shared" si="70"/>
        <v>0</v>
      </c>
      <c r="X178" s="4" t="b">
        <f t="shared" si="71"/>
        <v>0</v>
      </c>
    </row>
    <row r="179" spans="2:24" x14ac:dyDescent="0.2">
      <c r="B179" t="s">
        <v>189</v>
      </c>
      <c r="C179" t="s">
        <v>190</v>
      </c>
      <c r="E179" t="str">
        <f t="shared" si="60"/>
        <v>SquareBit</v>
      </c>
      <c r="F179">
        <v>0</v>
      </c>
      <c r="G179">
        <v>0</v>
      </c>
      <c r="H179">
        <f t="shared" si="61"/>
        <v>0</v>
      </c>
      <c r="I179">
        <f t="shared" si="62"/>
        <v>1</v>
      </c>
      <c r="J179">
        <v>0</v>
      </c>
      <c r="K179">
        <f t="shared" si="63"/>
        <v>0</v>
      </c>
      <c r="L179">
        <v>178</v>
      </c>
      <c r="M179">
        <v>1</v>
      </c>
      <c r="N179">
        <v>178</v>
      </c>
      <c r="O179">
        <v>1</v>
      </c>
      <c r="P179">
        <v>178</v>
      </c>
      <c r="Q179">
        <f t="shared" si="64"/>
        <v>0</v>
      </c>
      <c r="R179" t="b">
        <f t="shared" si="65"/>
        <v>0</v>
      </c>
      <c r="S179" t="b">
        <f t="shared" si="66"/>
        <v>0</v>
      </c>
      <c r="T179">
        <f t="shared" si="67"/>
        <v>1.1235955056179776</v>
      </c>
      <c r="U179">
        <f t="shared" si="68"/>
        <v>1.1235955056179776</v>
      </c>
      <c r="V179">
        <f t="shared" si="69"/>
        <v>5.9531655803910528</v>
      </c>
      <c r="W179" s="4" t="b">
        <f t="shared" si="70"/>
        <v>0</v>
      </c>
      <c r="X179" s="4" t="b">
        <f t="shared" si="71"/>
        <v>0</v>
      </c>
    </row>
    <row r="180" spans="2:24" x14ac:dyDescent="0.2">
      <c r="B180" t="s">
        <v>191</v>
      </c>
      <c r="C180" t="s">
        <v>192</v>
      </c>
      <c r="E180" t="str">
        <f t="shared" si="60"/>
        <v>Bytecent</v>
      </c>
      <c r="F180">
        <v>0</v>
      </c>
      <c r="G180">
        <v>0</v>
      </c>
      <c r="H180">
        <f t="shared" si="61"/>
        <v>0</v>
      </c>
      <c r="I180">
        <f t="shared" si="62"/>
        <v>1</v>
      </c>
      <c r="J180">
        <v>0</v>
      </c>
      <c r="K180">
        <f t="shared" si="63"/>
        <v>0</v>
      </c>
      <c r="L180">
        <v>179</v>
      </c>
      <c r="M180">
        <v>1</v>
      </c>
      <c r="N180">
        <v>179</v>
      </c>
      <c r="O180">
        <v>1</v>
      </c>
      <c r="P180">
        <v>179</v>
      </c>
      <c r="Q180">
        <f t="shared" si="64"/>
        <v>0</v>
      </c>
      <c r="R180" t="b">
        <f t="shared" si="65"/>
        <v>0</v>
      </c>
      <c r="S180" t="b">
        <f t="shared" si="66"/>
        <v>0</v>
      </c>
      <c r="T180">
        <f t="shared" si="67"/>
        <v>1.1173184357541899</v>
      </c>
      <c r="U180">
        <f t="shared" si="68"/>
        <v>1.1173184357541899</v>
      </c>
      <c r="V180">
        <f t="shared" si="69"/>
        <v>5.9199076721207105</v>
      </c>
      <c r="W180" s="4" t="b">
        <f t="shared" si="70"/>
        <v>0</v>
      </c>
      <c r="X180" s="4" t="b">
        <f t="shared" si="71"/>
        <v>0</v>
      </c>
    </row>
    <row r="181" spans="2:24" x14ac:dyDescent="0.2">
      <c r="B181" t="s">
        <v>378</v>
      </c>
      <c r="C181" t="s">
        <v>379</v>
      </c>
      <c r="E181" t="str">
        <f t="shared" si="60"/>
        <v>Sterlingcoin</v>
      </c>
      <c r="F181">
        <v>0</v>
      </c>
      <c r="G181">
        <v>0</v>
      </c>
      <c r="H181">
        <f t="shared" si="61"/>
        <v>0</v>
      </c>
      <c r="I181">
        <f t="shared" si="62"/>
        <v>1</v>
      </c>
      <c r="J181">
        <v>0</v>
      </c>
      <c r="K181">
        <f t="shared" si="63"/>
        <v>0</v>
      </c>
      <c r="L181">
        <v>180</v>
      </c>
      <c r="M181">
        <v>1</v>
      </c>
      <c r="N181">
        <v>180</v>
      </c>
      <c r="O181">
        <v>1</v>
      </c>
      <c r="P181">
        <v>180</v>
      </c>
      <c r="Q181">
        <f t="shared" si="64"/>
        <v>0</v>
      </c>
      <c r="R181" t="b">
        <f t="shared" si="65"/>
        <v>0</v>
      </c>
      <c r="S181" t="b">
        <f t="shared" si="66"/>
        <v>0</v>
      </c>
      <c r="T181">
        <f t="shared" si="67"/>
        <v>1.1111111111111112</v>
      </c>
      <c r="U181">
        <f t="shared" si="68"/>
        <v>1.1111111111111112</v>
      </c>
      <c r="V181">
        <f t="shared" si="69"/>
        <v>5.8870192961644854</v>
      </c>
      <c r="W181" s="4" t="b">
        <f t="shared" si="70"/>
        <v>0</v>
      </c>
      <c r="X181" s="4" t="b">
        <f t="shared" si="71"/>
        <v>0</v>
      </c>
    </row>
    <row r="182" spans="2:24" x14ac:dyDescent="0.2">
      <c r="B182" t="s">
        <v>193</v>
      </c>
      <c r="C182" t="s">
        <v>194</v>
      </c>
      <c r="E182" t="str">
        <f t="shared" si="60"/>
        <v>Boomcoin</v>
      </c>
      <c r="F182">
        <v>0</v>
      </c>
      <c r="G182">
        <v>0</v>
      </c>
      <c r="H182">
        <f t="shared" si="61"/>
        <v>0</v>
      </c>
      <c r="I182">
        <f t="shared" si="62"/>
        <v>1</v>
      </c>
      <c r="J182">
        <v>0</v>
      </c>
      <c r="K182">
        <f t="shared" si="63"/>
        <v>0</v>
      </c>
      <c r="L182">
        <v>181</v>
      </c>
      <c r="M182">
        <v>1</v>
      </c>
      <c r="N182">
        <v>181</v>
      </c>
      <c r="O182">
        <v>1</v>
      </c>
      <c r="P182">
        <v>181</v>
      </c>
      <c r="Q182">
        <f t="shared" si="64"/>
        <v>0</v>
      </c>
      <c r="R182" t="b">
        <f t="shared" si="65"/>
        <v>0</v>
      </c>
      <c r="S182" t="b">
        <f t="shared" si="66"/>
        <v>0</v>
      </c>
      <c r="T182">
        <f t="shared" si="67"/>
        <v>1.1049723756906078</v>
      </c>
      <c r="U182">
        <f t="shared" si="68"/>
        <v>1.1049723756906078</v>
      </c>
      <c r="V182">
        <f t="shared" si="69"/>
        <v>5.8544943276773882</v>
      </c>
      <c r="W182" s="4" t="b">
        <f t="shared" si="70"/>
        <v>0</v>
      </c>
      <c r="X182" s="4" t="b">
        <f t="shared" si="71"/>
        <v>0</v>
      </c>
    </row>
    <row r="183" spans="2:24" x14ac:dyDescent="0.2">
      <c r="B183" t="s">
        <v>384</v>
      </c>
      <c r="C183" t="s">
        <v>385</v>
      </c>
      <c r="E183" t="str">
        <f t="shared" si="60"/>
        <v>Memorycoin</v>
      </c>
      <c r="F183">
        <v>0</v>
      </c>
      <c r="G183">
        <v>0</v>
      </c>
      <c r="H183">
        <f t="shared" si="61"/>
        <v>0</v>
      </c>
      <c r="I183">
        <f t="shared" si="62"/>
        <v>1</v>
      </c>
      <c r="J183">
        <v>0</v>
      </c>
      <c r="K183">
        <f t="shared" si="63"/>
        <v>0</v>
      </c>
      <c r="L183">
        <v>182</v>
      </c>
      <c r="M183">
        <v>1</v>
      </c>
      <c r="N183">
        <v>182</v>
      </c>
      <c r="O183">
        <v>1</v>
      </c>
      <c r="P183">
        <v>182</v>
      </c>
      <c r="Q183">
        <f t="shared" si="64"/>
        <v>0</v>
      </c>
      <c r="R183" t="b">
        <f t="shared" si="65"/>
        <v>0</v>
      </c>
      <c r="S183" t="b">
        <f t="shared" si="66"/>
        <v>0</v>
      </c>
      <c r="T183">
        <f t="shared" si="67"/>
        <v>1.0989010989010988</v>
      </c>
      <c r="U183">
        <f t="shared" si="68"/>
        <v>1.0989010989010988</v>
      </c>
      <c r="V183">
        <f t="shared" si="69"/>
        <v>5.8223267764264133</v>
      </c>
      <c r="W183" s="4" t="b">
        <f t="shared" si="70"/>
        <v>0</v>
      </c>
      <c r="X183" s="4" t="b">
        <f t="shared" si="71"/>
        <v>0</v>
      </c>
    </row>
    <row r="184" spans="2:24" x14ac:dyDescent="0.2">
      <c r="B184" t="s">
        <v>386</v>
      </c>
      <c r="C184" t="s">
        <v>387</v>
      </c>
      <c r="E184" t="str">
        <f t="shared" si="60"/>
        <v>e-Gulden</v>
      </c>
      <c r="F184">
        <v>0</v>
      </c>
      <c r="G184">
        <v>0</v>
      </c>
      <c r="H184">
        <f t="shared" si="61"/>
        <v>0</v>
      </c>
      <c r="I184">
        <f t="shared" si="62"/>
        <v>1</v>
      </c>
      <c r="J184">
        <v>0</v>
      </c>
      <c r="K184">
        <f t="shared" si="63"/>
        <v>0</v>
      </c>
      <c r="L184">
        <v>183</v>
      </c>
      <c r="M184">
        <v>1</v>
      </c>
      <c r="N184">
        <v>183</v>
      </c>
      <c r="O184">
        <v>1</v>
      </c>
      <c r="P184">
        <v>183</v>
      </c>
      <c r="Q184">
        <f t="shared" si="64"/>
        <v>0</v>
      </c>
      <c r="R184" t="b">
        <f t="shared" si="65"/>
        <v>0</v>
      </c>
      <c r="S184" t="b">
        <f t="shared" si="66"/>
        <v>0</v>
      </c>
      <c r="T184">
        <f t="shared" si="67"/>
        <v>1.0928961748633879</v>
      </c>
      <c r="U184">
        <f t="shared" si="68"/>
        <v>1.0928961748633879</v>
      </c>
      <c r="V184">
        <f t="shared" si="69"/>
        <v>5.790510783112607</v>
      </c>
      <c r="W184" s="4" t="b">
        <f t="shared" si="70"/>
        <v>0</v>
      </c>
      <c r="X184" s="4" t="b">
        <f t="shared" si="71"/>
        <v>0</v>
      </c>
    </row>
    <row r="185" spans="2:24" x14ac:dyDescent="0.2">
      <c r="B185" t="s">
        <v>195</v>
      </c>
      <c r="C185" t="s">
        <v>196</v>
      </c>
      <c r="E185" t="str">
        <f t="shared" si="60"/>
        <v>CheckOutCoin</v>
      </c>
      <c r="F185">
        <v>0</v>
      </c>
      <c r="G185">
        <v>0</v>
      </c>
      <c r="H185">
        <f t="shared" si="61"/>
        <v>0</v>
      </c>
      <c r="I185">
        <f t="shared" si="62"/>
        <v>1</v>
      </c>
      <c r="J185">
        <v>0</v>
      </c>
      <c r="K185">
        <f t="shared" si="63"/>
        <v>0</v>
      </c>
      <c r="L185">
        <v>184</v>
      </c>
      <c r="M185">
        <v>1</v>
      </c>
      <c r="N185">
        <v>184</v>
      </c>
      <c r="O185">
        <v>1</v>
      </c>
      <c r="P185">
        <v>184</v>
      </c>
      <c r="Q185">
        <f t="shared" si="64"/>
        <v>0</v>
      </c>
      <c r="R185" t="b">
        <f t="shared" si="65"/>
        <v>0</v>
      </c>
      <c r="S185" t="b">
        <f t="shared" si="66"/>
        <v>0</v>
      </c>
      <c r="T185">
        <f t="shared" si="67"/>
        <v>1.0869565217391304</v>
      </c>
      <c r="U185">
        <f t="shared" si="68"/>
        <v>1.0869565217391304</v>
      </c>
      <c r="V185">
        <f t="shared" si="69"/>
        <v>5.7590406158130829</v>
      </c>
      <c r="W185" s="4" t="b">
        <f t="shared" si="70"/>
        <v>0</v>
      </c>
      <c r="X185" s="4" t="b">
        <f t="shared" si="71"/>
        <v>0</v>
      </c>
    </row>
    <row r="186" spans="2:24" x14ac:dyDescent="0.2">
      <c r="B186" t="s">
        <v>197</v>
      </c>
      <c r="C186" t="s">
        <v>198</v>
      </c>
      <c r="E186" t="str">
        <f t="shared" si="60"/>
        <v>SecureCoin</v>
      </c>
      <c r="F186">
        <v>0</v>
      </c>
      <c r="G186">
        <v>0</v>
      </c>
      <c r="H186">
        <f t="shared" si="61"/>
        <v>0</v>
      </c>
      <c r="I186">
        <f t="shared" si="62"/>
        <v>1</v>
      </c>
      <c r="J186">
        <v>0</v>
      </c>
      <c r="K186">
        <f t="shared" si="63"/>
        <v>0</v>
      </c>
      <c r="L186">
        <v>185</v>
      </c>
      <c r="M186">
        <v>1</v>
      </c>
      <c r="N186">
        <v>185</v>
      </c>
      <c r="O186">
        <v>1</v>
      </c>
      <c r="P186">
        <v>185</v>
      </c>
      <c r="Q186">
        <f t="shared" si="64"/>
        <v>0</v>
      </c>
      <c r="R186" t="b">
        <f t="shared" si="65"/>
        <v>0</v>
      </c>
      <c r="S186" t="b">
        <f t="shared" si="66"/>
        <v>0</v>
      </c>
      <c r="T186">
        <f t="shared" si="67"/>
        <v>1.0810810810810809</v>
      </c>
      <c r="U186">
        <f t="shared" si="68"/>
        <v>1.0810810810810809</v>
      </c>
      <c r="V186">
        <f t="shared" si="69"/>
        <v>5.727910666538417</v>
      </c>
      <c r="W186" s="4" t="b">
        <f t="shared" si="70"/>
        <v>0</v>
      </c>
      <c r="X186" s="4" t="b">
        <f t="shared" si="71"/>
        <v>0</v>
      </c>
    </row>
    <row r="187" spans="2:24" x14ac:dyDescent="0.2">
      <c r="B187" t="s">
        <v>199</v>
      </c>
      <c r="C187" t="s">
        <v>200</v>
      </c>
      <c r="E187" t="str">
        <f t="shared" si="60"/>
        <v>Checkcoin</v>
      </c>
      <c r="F187">
        <v>0</v>
      </c>
      <c r="G187">
        <v>0</v>
      </c>
      <c r="H187">
        <f t="shared" si="61"/>
        <v>0</v>
      </c>
      <c r="I187">
        <f t="shared" si="62"/>
        <v>1</v>
      </c>
      <c r="J187">
        <v>0</v>
      </c>
      <c r="K187">
        <f t="shared" si="63"/>
        <v>0</v>
      </c>
      <c r="L187">
        <v>186</v>
      </c>
      <c r="M187">
        <v>1</v>
      </c>
      <c r="N187">
        <v>186</v>
      </c>
      <c r="O187">
        <v>1</v>
      </c>
      <c r="P187">
        <v>186</v>
      </c>
      <c r="Q187">
        <f t="shared" si="64"/>
        <v>0</v>
      </c>
      <c r="R187" t="b">
        <f t="shared" si="65"/>
        <v>0</v>
      </c>
      <c r="S187" t="b">
        <f t="shared" si="66"/>
        <v>0</v>
      </c>
      <c r="T187">
        <f t="shared" si="67"/>
        <v>1.075268817204301</v>
      </c>
      <c r="U187">
        <f t="shared" si="68"/>
        <v>1.075268817204301</v>
      </c>
      <c r="V187">
        <f t="shared" si="69"/>
        <v>5.6971154479011137</v>
      </c>
      <c r="W187" s="4" t="b">
        <f t="shared" si="70"/>
        <v>0</v>
      </c>
      <c r="X187" s="4" t="b">
        <f t="shared" si="71"/>
        <v>0</v>
      </c>
    </row>
    <row r="188" spans="2:24" x14ac:dyDescent="0.2">
      <c r="B188" t="s">
        <v>388</v>
      </c>
      <c r="C188" t="s">
        <v>389</v>
      </c>
      <c r="E188" t="str">
        <f t="shared" si="60"/>
        <v>Quotient</v>
      </c>
      <c r="F188">
        <v>0</v>
      </c>
      <c r="G188">
        <v>0</v>
      </c>
      <c r="H188">
        <f t="shared" si="61"/>
        <v>0</v>
      </c>
      <c r="I188">
        <f t="shared" si="62"/>
        <v>1</v>
      </c>
      <c r="J188">
        <v>0</v>
      </c>
      <c r="K188">
        <f t="shared" si="63"/>
        <v>0</v>
      </c>
      <c r="L188">
        <v>187</v>
      </c>
      <c r="M188">
        <v>1</v>
      </c>
      <c r="N188">
        <v>187</v>
      </c>
      <c r="O188">
        <v>1</v>
      </c>
      <c r="P188">
        <v>187</v>
      </c>
      <c r="Q188">
        <f t="shared" si="64"/>
        <v>0</v>
      </c>
      <c r="R188" t="b">
        <f t="shared" si="65"/>
        <v>0</v>
      </c>
      <c r="S188" t="b">
        <f t="shared" si="66"/>
        <v>0</v>
      </c>
      <c r="T188">
        <f t="shared" si="67"/>
        <v>1.0695187165775399</v>
      </c>
      <c r="U188">
        <f t="shared" si="68"/>
        <v>1.0695187165775399</v>
      </c>
      <c r="V188">
        <f t="shared" si="69"/>
        <v>5.6666495898909472</v>
      </c>
      <c r="W188" s="4" t="b">
        <f t="shared" si="70"/>
        <v>0</v>
      </c>
      <c r="X188" s="4" t="b">
        <f t="shared" si="71"/>
        <v>0</v>
      </c>
    </row>
    <row r="189" spans="2:24" x14ac:dyDescent="0.2">
      <c r="B189" t="s">
        <v>390</v>
      </c>
      <c r="C189" t="s">
        <v>391</v>
      </c>
      <c r="E189" t="str">
        <f t="shared" si="60"/>
        <v>TEKcoin</v>
      </c>
      <c r="F189">
        <v>0</v>
      </c>
      <c r="G189">
        <v>0</v>
      </c>
      <c r="H189">
        <f t="shared" si="61"/>
        <v>0</v>
      </c>
      <c r="I189">
        <f t="shared" si="62"/>
        <v>1</v>
      </c>
      <c r="J189">
        <v>0</v>
      </c>
      <c r="K189">
        <f t="shared" si="63"/>
        <v>0</v>
      </c>
      <c r="L189">
        <v>188</v>
      </c>
      <c r="M189">
        <v>1</v>
      </c>
      <c r="N189">
        <v>188</v>
      </c>
      <c r="O189">
        <v>1</v>
      </c>
      <c r="P189">
        <v>188</v>
      </c>
      <c r="Q189">
        <f t="shared" si="64"/>
        <v>0</v>
      </c>
      <c r="R189" t="b">
        <f t="shared" si="65"/>
        <v>0</v>
      </c>
      <c r="S189" t="b">
        <f t="shared" si="66"/>
        <v>0</v>
      </c>
      <c r="T189">
        <f t="shared" si="67"/>
        <v>1.0638297872340425</v>
      </c>
      <c r="U189">
        <f t="shared" si="68"/>
        <v>1.0638297872340425</v>
      </c>
      <c r="V189">
        <f t="shared" si="69"/>
        <v>5.6365078367532302</v>
      </c>
      <c r="W189" s="4" t="b">
        <f t="shared" si="70"/>
        <v>0</v>
      </c>
      <c r="X189" s="4" t="b">
        <f t="shared" si="71"/>
        <v>0</v>
      </c>
    </row>
    <row r="190" spans="2:24" x14ac:dyDescent="0.2">
      <c r="B190" t="s">
        <v>392</v>
      </c>
      <c r="C190" t="s">
        <v>393</v>
      </c>
      <c r="E190" t="str">
        <f t="shared" si="60"/>
        <v>LitecoinDark</v>
      </c>
      <c r="F190">
        <v>0</v>
      </c>
      <c r="G190">
        <v>0</v>
      </c>
      <c r="H190">
        <f t="shared" si="61"/>
        <v>0</v>
      </c>
      <c r="I190">
        <f t="shared" si="62"/>
        <v>1</v>
      </c>
      <c r="J190">
        <v>0</v>
      </c>
      <c r="K190">
        <f t="shared" si="63"/>
        <v>0</v>
      </c>
      <c r="L190">
        <v>189</v>
      </c>
      <c r="M190">
        <v>1</v>
      </c>
      <c r="N190">
        <v>189</v>
      </c>
      <c r="O190">
        <v>1</v>
      </c>
      <c r="P190">
        <v>189</v>
      </c>
      <c r="Q190">
        <f t="shared" si="64"/>
        <v>0</v>
      </c>
      <c r="R190" t="b">
        <f t="shared" si="65"/>
        <v>0</v>
      </c>
      <c r="S190" t="b">
        <f t="shared" si="66"/>
        <v>0</v>
      </c>
      <c r="T190">
        <f t="shared" si="67"/>
        <v>1.0582010582010584</v>
      </c>
      <c r="U190">
        <f t="shared" si="68"/>
        <v>1.0582010582010584</v>
      </c>
      <c r="V190">
        <f t="shared" si="69"/>
        <v>5.6066850439661771</v>
      </c>
      <c r="W190" s="4" t="b">
        <f t="shared" si="70"/>
        <v>0</v>
      </c>
      <c r="X190" s="4" t="b">
        <f t="shared" si="71"/>
        <v>0</v>
      </c>
    </row>
    <row r="191" spans="2:24" x14ac:dyDescent="0.2">
      <c r="B191" t="s">
        <v>396</v>
      </c>
      <c r="C191" t="s">
        <v>397</v>
      </c>
      <c r="E191" t="str">
        <f t="shared" si="60"/>
        <v>Ringo</v>
      </c>
      <c r="F191">
        <v>0</v>
      </c>
      <c r="G191">
        <v>0</v>
      </c>
      <c r="H191">
        <f t="shared" si="61"/>
        <v>0</v>
      </c>
      <c r="I191">
        <f t="shared" si="62"/>
        <v>1</v>
      </c>
      <c r="J191">
        <v>0</v>
      </c>
      <c r="K191">
        <f t="shared" si="63"/>
        <v>0</v>
      </c>
      <c r="L191">
        <v>190</v>
      </c>
      <c r="M191">
        <v>1</v>
      </c>
      <c r="N191">
        <v>190</v>
      </c>
      <c r="O191">
        <v>1</v>
      </c>
      <c r="P191">
        <v>190</v>
      </c>
      <c r="Q191">
        <f t="shared" si="64"/>
        <v>0</v>
      </c>
      <c r="R191" t="b">
        <f t="shared" si="65"/>
        <v>0</v>
      </c>
      <c r="S191" t="b">
        <f t="shared" si="66"/>
        <v>0</v>
      </c>
      <c r="T191">
        <f t="shared" si="67"/>
        <v>1.0526315789473684</v>
      </c>
      <c r="U191">
        <f t="shared" si="68"/>
        <v>1.0526315789473684</v>
      </c>
      <c r="V191">
        <f t="shared" si="69"/>
        <v>5.5771761753137223</v>
      </c>
      <c r="W191" s="4" t="b">
        <f t="shared" si="70"/>
        <v>0</v>
      </c>
      <c r="X191" s="4" t="b">
        <f t="shared" si="71"/>
        <v>0</v>
      </c>
    </row>
    <row r="192" spans="2:24" x14ac:dyDescent="0.2">
      <c r="B192" t="s">
        <v>398</v>
      </c>
      <c r="C192" t="s">
        <v>399</v>
      </c>
      <c r="E192" t="str">
        <f t="shared" si="60"/>
        <v>Colossuscoin</v>
      </c>
      <c r="F192">
        <v>0</v>
      </c>
      <c r="G192">
        <v>0</v>
      </c>
      <c r="H192">
        <f t="shared" si="61"/>
        <v>0</v>
      </c>
      <c r="I192">
        <f t="shared" si="62"/>
        <v>1</v>
      </c>
      <c r="J192">
        <v>0</v>
      </c>
      <c r="K192">
        <f t="shared" si="63"/>
        <v>0</v>
      </c>
      <c r="L192">
        <v>191</v>
      </c>
      <c r="M192">
        <v>1</v>
      </c>
      <c r="N192">
        <v>191</v>
      </c>
      <c r="O192">
        <v>1</v>
      </c>
      <c r="P192">
        <v>191</v>
      </c>
      <c r="Q192">
        <f t="shared" si="64"/>
        <v>0</v>
      </c>
      <c r="R192" t="b">
        <f t="shared" si="65"/>
        <v>0</v>
      </c>
      <c r="S192" t="b">
        <f t="shared" si="66"/>
        <v>0</v>
      </c>
      <c r="T192">
        <f t="shared" si="67"/>
        <v>1.0471204188481675</v>
      </c>
      <c r="U192">
        <f t="shared" si="68"/>
        <v>1.0471204188481675</v>
      </c>
      <c r="V192">
        <f t="shared" si="69"/>
        <v>5.5479763000502995</v>
      </c>
      <c r="W192" s="4" t="b">
        <f t="shared" si="70"/>
        <v>0</v>
      </c>
      <c r="X192" s="4" t="b">
        <f t="shared" si="71"/>
        <v>0</v>
      </c>
    </row>
    <row r="193" spans="2:24" x14ac:dyDescent="0.2">
      <c r="B193" t="s">
        <v>400</v>
      </c>
      <c r="C193" t="s">
        <v>401</v>
      </c>
      <c r="E193" t="str">
        <f t="shared" si="60"/>
        <v>Bottlecaps</v>
      </c>
      <c r="F193">
        <v>0</v>
      </c>
      <c r="G193">
        <v>0</v>
      </c>
      <c r="H193">
        <f t="shared" si="61"/>
        <v>0</v>
      </c>
      <c r="I193">
        <f t="shared" si="62"/>
        <v>1</v>
      </c>
      <c r="J193">
        <v>0</v>
      </c>
      <c r="K193">
        <f t="shared" si="63"/>
        <v>0</v>
      </c>
      <c r="L193">
        <v>192</v>
      </c>
      <c r="M193">
        <v>1</v>
      </c>
      <c r="N193">
        <v>192</v>
      </c>
      <c r="O193">
        <v>1</v>
      </c>
      <c r="P193">
        <v>192</v>
      </c>
      <c r="Q193">
        <f t="shared" si="64"/>
        <v>0</v>
      </c>
      <c r="R193" t="b">
        <f t="shared" si="65"/>
        <v>0</v>
      </c>
      <c r="S193" t="b">
        <f t="shared" si="66"/>
        <v>0</v>
      </c>
      <c r="T193">
        <f t="shared" si="67"/>
        <v>1.0416666666666667</v>
      </c>
      <c r="U193">
        <f t="shared" si="68"/>
        <v>1.0416666666666667</v>
      </c>
      <c r="V193">
        <f t="shared" si="69"/>
        <v>5.5190805901542053</v>
      </c>
      <c r="W193" s="4" t="b">
        <f t="shared" si="70"/>
        <v>0</v>
      </c>
      <c r="X193" s="4" t="b">
        <f t="shared" si="71"/>
        <v>0</v>
      </c>
    </row>
    <row r="194" spans="2:24" x14ac:dyDescent="0.2">
      <c r="B194" t="s">
        <v>402</v>
      </c>
      <c r="C194" t="s">
        <v>403</v>
      </c>
      <c r="E194" t="str">
        <f t="shared" ref="E194:E201" si="72">B194</f>
        <v>TeslaCoin</v>
      </c>
      <c r="F194">
        <v>0</v>
      </c>
      <c r="G194">
        <v>0</v>
      </c>
      <c r="H194">
        <f t="shared" ref="H194:H201" si="73">IFERROR(G194/F194,0)</f>
        <v>0</v>
      </c>
      <c r="I194">
        <f t="shared" ref="I194:I201" si="74">IF(H194=0,1,0)</f>
        <v>1</v>
      </c>
      <c r="J194">
        <v>0</v>
      </c>
      <c r="K194">
        <f t="shared" ref="K194:K201" si="75">IF(C194=J194,1,0)</f>
        <v>0</v>
      </c>
      <c r="L194">
        <v>193</v>
      </c>
      <c r="M194">
        <v>1</v>
      </c>
      <c r="N194">
        <v>193</v>
      </c>
      <c r="O194">
        <v>1</v>
      </c>
      <c r="P194">
        <v>193</v>
      </c>
      <c r="Q194">
        <f t="shared" ref="Q194:Q201" si="76">H194*L194/200</f>
        <v>0</v>
      </c>
      <c r="R194" t="b">
        <f t="shared" ref="R194:R201" si="77">(Q194&gt;20)</f>
        <v>0</v>
      </c>
      <c r="S194" t="b">
        <f t="shared" ref="S194:S201" si="78">(Q194&gt;10)</f>
        <v>0</v>
      </c>
      <c r="T194">
        <f t="shared" ref="T194:T201" si="79">1/(M194*N194/200)</f>
        <v>1.0362694300518136</v>
      </c>
      <c r="U194">
        <f t="shared" ref="U194:U201" si="80">1/(O194*P194/200)</f>
        <v>1.0362694300518136</v>
      </c>
      <c r="V194">
        <f t="shared" ref="V194:V201" si="81">U194*LN(200)</f>
        <v>5.4904843176663594</v>
      </c>
      <c r="W194" s="4" t="b">
        <f t="shared" ref="W194:W201" si="82">V194&lt;0.05</f>
        <v>0</v>
      </c>
      <c r="X194" s="4" t="b">
        <f t="shared" ref="X194:X201" si="83">V194&lt;0.1</f>
        <v>0</v>
      </c>
    </row>
    <row r="195" spans="2:24" x14ac:dyDescent="0.2">
      <c r="B195" t="s">
        <v>404</v>
      </c>
      <c r="C195" t="s">
        <v>405</v>
      </c>
      <c r="E195" t="str">
        <f t="shared" si="72"/>
        <v>AsiaCoin</v>
      </c>
      <c r="F195">
        <v>0</v>
      </c>
      <c r="G195">
        <v>0</v>
      </c>
      <c r="H195">
        <f t="shared" si="73"/>
        <v>0</v>
      </c>
      <c r="I195">
        <f t="shared" si="74"/>
        <v>1</v>
      </c>
      <c r="J195">
        <v>0</v>
      </c>
      <c r="K195">
        <f t="shared" si="75"/>
        <v>0</v>
      </c>
      <c r="L195">
        <v>194</v>
      </c>
      <c r="M195">
        <v>1</v>
      </c>
      <c r="N195">
        <v>194</v>
      </c>
      <c r="O195">
        <v>1</v>
      </c>
      <c r="P195">
        <v>194</v>
      </c>
      <c r="Q195">
        <f t="shared" si="76"/>
        <v>0</v>
      </c>
      <c r="R195" t="b">
        <f t="shared" si="77"/>
        <v>0</v>
      </c>
      <c r="S195" t="b">
        <f t="shared" si="78"/>
        <v>0</v>
      </c>
      <c r="T195">
        <f t="shared" si="79"/>
        <v>1.0309278350515465</v>
      </c>
      <c r="U195">
        <f t="shared" si="80"/>
        <v>1.0309278350515465</v>
      </c>
      <c r="V195">
        <f t="shared" si="81"/>
        <v>5.4621828521113782</v>
      </c>
      <c r="W195" s="4" t="b">
        <f t="shared" si="82"/>
        <v>0</v>
      </c>
      <c r="X195" s="4" t="b">
        <f t="shared" si="83"/>
        <v>0</v>
      </c>
    </row>
    <row r="196" spans="2:24" x14ac:dyDescent="0.2">
      <c r="B196" t="s">
        <v>201</v>
      </c>
      <c r="C196" t="s">
        <v>202</v>
      </c>
      <c r="E196" t="str">
        <f t="shared" si="72"/>
        <v>Dimecoin</v>
      </c>
      <c r="F196">
        <v>0</v>
      </c>
      <c r="G196">
        <v>0</v>
      </c>
      <c r="H196">
        <f t="shared" si="73"/>
        <v>0</v>
      </c>
      <c r="I196">
        <f t="shared" si="74"/>
        <v>1</v>
      </c>
      <c r="J196">
        <v>0</v>
      </c>
      <c r="K196">
        <f t="shared" si="75"/>
        <v>0</v>
      </c>
      <c r="L196">
        <v>195</v>
      </c>
      <c r="M196">
        <v>1</v>
      </c>
      <c r="N196">
        <v>195</v>
      </c>
      <c r="O196">
        <v>1</v>
      </c>
      <c r="P196">
        <v>195</v>
      </c>
      <c r="Q196">
        <f t="shared" si="76"/>
        <v>0</v>
      </c>
      <c r="R196" t="b">
        <f t="shared" si="77"/>
        <v>0</v>
      </c>
      <c r="S196" t="b">
        <f t="shared" si="78"/>
        <v>0</v>
      </c>
      <c r="T196">
        <f t="shared" si="79"/>
        <v>1.0256410256410258</v>
      </c>
      <c r="U196">
        <f t="shared" si="80"/>
        <v>1.0256410256410258</v>
      </c>
      <c r="V196">
        <f t="shared" si="81"/>
        <v>5.4341716579979868</v>
      </c>
      <c r="W196" s="4" t="b">
        <f t="shared" si="82"/>
        <v>0</v>
      </c>
      <c r="X196" s="4" t="b">
        <f t="shared" si="83"/>
        <v>0</v>
      </c>
    </row>
    <row r="197" spans="2:24" x14ac:dyDescent="0.2">
      <c r="B197" t="s">
        <v>203</v>
      </c>
      <c r="C197" t="s">
        <v>204</v>
      </c>
      <c r="E197" t="str">
        <f t="shared" si="72"/>
        <v>NXTInspect</v>
      </c>
      <c r="F197">
        <v>0</v>
      </c>
      <c r="G197">
        <v>0</v>
      </c>
      <c r="H197">
        <f t="shared" si="73"/>
        <v>0</v>
      </c>
      <c r="I197">
        <f t="shared" si="74"/>
        <v>1</v>
      </c>
      <c r="J197">
        <v>0</v>
      </c>
      <c r="K197">
        <f t="shared" si="75"/>
        <v>0</v>
      </c>
      <c r="L197">
        <v>196</v>
      </c>
      <c r="M197">
        <v>1</v>
      </c>
      <c r="N197">
        <v>196</v>
      </c>
      <c r="O197">
        <v>1</v>
      </c>
      <c r="P197">
        <v>196</v>
      </c>
      <c r="Q197">
        <f t="shared" si="76"/>
        <v>0</v>
      </c>
      <c r="R197" t="b">
        <f t="shared" si="77"/>
        <v>0</v>
      </c>
      <c r="S197" t="b">
        <f t="shared" si="78"/>
        <v>0</v>
      </c>
      <c r="T197">
        <f t="shared" si="79"/>
        <v>1.0204081632653061</v>
      </c>
      <c r="U197">
        <f t="shared" si="80"/>
        <v>1.0204081632653061</v>
      </c>
      <c r="V197">
        <f t="shared" si="81"/>
        <v>5.4064462923959553</v>
      </c>
      <c r="W197" s="4" t="b">
        <f t="shared" si="82"/>
        <v>0</v>
      </c>
      <c r="X197" s="4" t="b">
        <f t="shared" si="83"/>
        <v>0</v>
      </c>
    </row>
    <row r="198" spans="2:24" x14ac:dyDescent="0.2">
      <c r="B198" t="s">
        <v>408</v>
      </c>
      <c r="C198" t="s">
        <v>409</v>
      </c>
      <c r="E198" t="str">
        <f t="shared" si="72"/>
        <v>Nas</v>
      </c>
      <c r="F198">
        <v>0</v>
      </c>
      <c r="G198">
        <v>0</v>
      </c>
      <c r="H198">
        <f t="shared" si="73"/>
        <v>0</v>
      </c>
      <c r="I198">
        <f t="shared" si="74"/>
        <v>1</v>
      </c>
      <c r="J198">
        <v>0</v>
      </c>
      <c r="K198">
        <f t="shared" si="75"/>
        <v>0</v>
      </c>
      <c r="L198">
        <v>197</v>
      </c>
      <c r="M198">
        <v>1</v>
      </c>
      <c r="N198">
        <v>197</v>
      </c>
      <c r="O198">
        <v>1</v>
      </c>
      <c r="P198">
        <v>197</v>
      </c>
      <c r="Q198">
        <f t="shared" si="76"/>
        <v>0</v>
      </c>
      <c r="R198" t="b">
        <f t="shared" si="77"/>
        <v>0</v>
      </c>
      <c r="S198" t="b">
        <f t="shared" si="78"/>
        <v>0</v>
      </c>
      <c r="T198">
        <f t="shared" si="79"/>
        <v>1.015228426395939</v>
      </c>
      <c r="U198">
        <f t="shared" si="80"/>
        <v>1.015228426395939</v>
      </c>
      <c r="V198">
        <f t="shared" si="81"/>
        <v>5.3790024025868384</v>
      </c>
      <c r="W198" s="4" t="b">
        <f t="shared" si="82"/>
        <v>0</v>
      </c>
      <c r="X198" s="4" t="b">
        <f t="shared" si="83"/>
        <v>0</v>
      </c>
    </row>
    <row r="199" spans="2:24" x14ac:dyDescent="0.2">
      <c r="B199" t="s">
        <v>410</v>
      </c>
      <c r="C199" t="s">
        <v>411</v>
      </c>
      <c r="E199" t="str">
        <f t="shared" si="72"/>
        <v>NFDCoin</v>
      </c>
      <c r="F199">
        <v>0</v>
      </c>
      <c r="G199">
        <v>0</v>
      </c>
      <c r="H199">
        <f t="shared" si="73"/>
        <v>0</v>
      </c>
      <c r="I199">
        <f t="shared" si="74"/>
        <v>1</v>
      </c>
      <c r="J199">
        <v>0</v>
      </c>
      <c r="K199">
        <f t="shared" si="75"/>
        <v>0</v>
      </c>
      <c r="L199">
        <v>198</v>
      </c>
      <c r="M199">
        <v>1</v>
      </c>
      <c r="N199">
        <v>198</v>
      </c>
      <c r="O199">
        <v>1</v>
      </c>
      <c r="P199">
        <v>198</v>
      </c>
      <c r="Q199">
        <f t="shared" si="76"/>
        <v>0</v>
      </c>
      <c r="R199" t="b">
        <f t="shared" si="77"/>
        <v>0</v>
      </c>
      <c r="S199" t="b">
        <f t="shared" si="78"/>
        <v>0</v>
      </c>
      <c r="T199">
        <f t="shared" si="79"/>
        <v>1.0101010101010102</v>
      </c>
      <c r="U199">
        <f t="shared" si="80"/>
        <v>1.0101010101010102</v>
      </c>
      <c r="V199">
        <f t="shared" si="81"/>
        <v>5.3518357237858956</v>
      </c>
      <c r="W199" s="4" t="b">
        <f t="shared" si="82"/>
        <v>0</v>
      </c>
      <c r="X199" s="4" t="b">
        <f t="shared" si="83"/>
        <v>0</v>
      </c>
    </row>
    <row r="200" spans="2:24" x14ac:dyDescent="0.2">
      <c r="B200" t="s">
        <v>414</v>
      </c>
      <c r="C200" t="s">
        <v>415</v>
      </c>
      <c r="E200" t="str">
        <f t="shared" si="72"/>
        <v>Virtacoin</v>
      </c>
      <c r="F200">
        <v>0</v>
      </c>
      <c r="G200">
        <v>0</v>
      </c>
      <c r="H200">
        <f t="shared" si="73"/>
        <v>0</v>
      </c>
      <c r="I200">
        <f t="shared" si="74"/>
        <v>1</v>
      </c>
      <c r="J200">
        <v>0</v>
      </c>
      <c r="K200">
        <f t="shared" si="75"/>
        <v>0</v>
      </c>
      <c r="L200">
        <v>199</v>
      </c>
      <c r="M200">
        <v>1</v>
      </c>
      <c r="N200">
        <v>199</v>
      </c>
      <c r="O200">
        <v>1</v>
      </c>
      <c r="P200">
        <v>199</v>
      </c>
      <c r="Q200">
        <f t="shared" si="76"/>
        <v>0</v>
      </c>
      <c r="R200" t="b">
        <f t="shared" si="77"/>
        <v>0</v>
      </c>
      <c r="S200" t="b">
        <f t="shared" si="78"/>
        <v>0</v>
      </c>
      <c r="T200">
        <f t="shared" si="79"/>
        <v>1.0050251256281406</v>
      </c>
      <c r="U200">
        <f t="shared" si="80"/>
        <v>1.0050251256281406</v>
      </c>
      <c r="V200">
        <f t="shared" si="81"/>
        <v>5.3249420769326994</v>
      </c>
      <c r="W200" s="4" t="b">
        <f t="shared" si="82"/>
        <v>0</v>
      </c>
      <c r="X200" s="4" t="b">
        <f t="shared" si="83"/>
        <v>0</v>
      </c>
    </row>
    <row r="201" spans="2:24" x14ac:dyDescent="0.2">
      <c r="B201" t="s">
        <v>416</v>
      </c>
      <c r="C201" t="s">
        <v>417</v>
      </c>
      <c r="E201" t="str">
        <f t="shared" si="72"/>
        <v>CleverHash</v>
      </c>
      <c r="F201">
        <v>0</v>
      </c>
      <c r="G201">
        <v>0</v>
      </c>
      <c r="H201">
        <f t="shared" si="73"/>
        <v>0</v>
      </c>
      <c r="I201">
        <f t="shared" si="74"/>
        <v>1</v>
      </c>
      <c r="J201">
        <v>0</v>
      </c>
      <c r="K201">
        <f t="shared" si="75"/>
        <v>0</v>
      </c>
      <c r="L201">
        <v>200</v>
      </c>
      <c r="M201">
        <v>1</v>
      </c>
      <c r="N201">
        <v>200</v>
      </c>
      <c r="O201">
        <v>1</v>
      </c>
      <c r="P201">
        <v>200</v>
      </c>
      <c r="Q201">
        <f t="shared" si="76"/>
        <v>0</v>
      </c>
      <c r="R201" t="b">
        <f t="shared" si="77"/>
        <v>0</v>
      </c>
      <c r="S201" t="b">
        <f t="shared" si="78"/>
        <v>0</v>
      </c>
      <c r="T201">
        <f t="shared" si="79"/>
        <v>1</v>
      </c>
      <c r="U201">
        <f t="shared" si="80"/>
        <v>1</v>
      </c>
      <c r="V201">
        <f t="shared" si="81"/>
        <v>5.2983173665480363</v>
      </c>
      <c r="W201" s="4" t="b">
        <f t="shared" si="82"/>
        <v>0</v>
      </c>
      <c r="X201" s="4" t="b">
        <f t="shared" si="83"/>
        <v>0</v>
      </c>
    </row>
  </sheetData>
  <autoFilter ref="A1:X201" xr:uid="{892A708A-8D43-EB40-A203-B939D0C11074}">
    <sortState ref="A2:X201">
      <sortCondition descending="1" ref="H2"/>
    </sortState>
  </autoFilter>
  <sortState ref="A2:U201">
    <sortCondition descending="1"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6AAFF-2004-7C4F-9069-52B91D87BD95}">
  <dimension ref="A1:X101"/>
  <sheetViews>
    <sheetView workbookViewId="0">
      <selection activeCell="S2" sqref="S2"/>
    </sheetView>
  </sheetViews>
  <sheetFormatPr baseColWidth="10" defaultRowHeight="16" x14ac:dyDescent="0.2"/>
  <cols>
    <col min="11" max="11" width="18" bestFit="1" customWidth="1"/>
  </cols>
  <sheetData>
    <row r="1" spans="1:24" x14ac:dyDescent="0.2">
      <c r="A1" s="2" t="s">
        <v>977</v>
      </c>
      <c r="B1" t="s">
        <v>0</v>
      </c>
      <c r="C1" t="s">
        <v>1</v>
      </c>
      <c r="D1" s="2" t="s">
        <v>976</v>
      </c>
      <c r="E1" s="1" t="s">
        <v>0</v>
      </c>
      <c r="F1" t="s">
        <v>2</v>
      </c>
      <c r="G1" t="s">
        <v>1082</v>
      </c>
      <c r="H1" t="s">
        <v>975</v>
      </c>
      <c r="I1" t="s">
        <v>3</v>
      </c>
      <c r="J1" t="s">
        <v>978</v>
      </c>
      <c r="K1" t="s">
        <v>979</v>
      </c>
      <c r="L1" t="s">
        <v>985</v>
      </c>
      <c r="M1" t="s">
        <v>984</v>
      </c>
      <c r="N1" t="s">
        <v>986</v>
      </c>
      <c r="O1" t="s">
        <v>983</v>
      </c>
      <c r="P1" t="s">
        <v>987</v>
      </c>
      <c r="Q1" t="s">
        <v>980</v>
      </c>
      <c r="R1" t="s">
        <v>981</v>
      </c>
      <c r="S1" t="s">
        <v>982</v>
      </c>
      <c r="T1" t="s">
        <v>988</v>
      </c>
      <c r="U1" t="s">
        <v>989</v>
      </c>
    </row>
    <row r="2" spans="1:24" x14ac:dyDescent="0.2">
      <c r="B2" t="s">
        <v>19</v>
      </c>
      <c r="C2" t="s">
        <v>20</v>
      </c>
      <c r="E2" t="str">
        <f t="shared" ref="E2:E33" si="0">B2</f>
        <v>Dogecoin</v>
      </c>
      <c r="F2">
        <v>1.5813559271033199E-4</v>
      </c>
      <c r="G2">
        <v>0.26348244300000001</v>
      </c>
      <c r="H2">
        <f t="shared" ref="H2:H33" si="1">IFERROR(G2/F2,0)</f>
        <v>1666.1805130906816</v>
      </c>
      <c r="I2">
        <f t="shared" ref="I2:I33" si="2">IF(H2=0,1,0)</f>
        <v>0</v>
      </c>
      <c r="J2" t="s">
        <v>996</v>
      </c>
      <c r="K2">
        <f t="shared" ref="K2:K33" si="3">IF(C2=J2,1,0)</f>
        <v>1</v>
      </c>
      <c r="L2">
        <v>1</v>
      </c>
      <c r="M2">
        <v>4311.7420258511665</v>
      </c>
      <c r="N2">
        <v>2</v>
      </c>
      <c r="O2">
        <v>1936.652115900238</v>
      </c>
      <c r="P2">
        <v>1</v>
      </c>
      <c r="Q2">
        <f t="shared" ref="Q2:Q33" si="4">H2*L2/100</f>
        <v>16.661805130906817</v>
      </c>
      <c r="R2" s="3" t="b">
        <f t="shared" ref="R2:R33" si="5">(Q2&gt;20)</f>
        <v>0</v>
      </c>
      <c r="S2" s="3" t="b">
        <f t="shared" ref="S2:S33" si="6">(Q2&gt;10)</f>
        <v>1</v>
      </c>
      <c r="T2">
        <f t="shared" ref="T2:T33" si="7">1/(M2*N2/100)</f>
        <v>1.1596241078483741E-2</v>
      </c>
      <c r="U2">
        <f t="shared" ref="U2:U33" si="8">1/(O2*P2/100)</f>
        <v>5.1635499829310219E-2</v>
      </c>
      <c r="V2">
        <f t="shared" ref="V2:V33" si="9">U2*LN(100)</f>
        <v>0.23779026435253262</v>
      </c>
      <c r="W2" t="b">
        <f t="shared" ref="W2:W33" si="10">V2&lt;0.05</f>
        <v>0</v>
      </c>
      <c r="X2" t="b">
        <f t="shared" ref="X2:X33" si="11">V2&lt;0.1</f>
        <v>0</v>
      </c>
    </row>
    <row r="3" spans="1:24" x14ac:dyDescent="0.2">
      <c r="B3" t="s">
        <v>39</v>
      </c>
      <c r="C3" t="s">
        <v>40</v>
      </c>
      <c r="E3" t="str">
        <f t="shared" si="0"/>
        <v>Monero</v>
      </c>
      <c r="F3">
        <v>0.40571026294050699</v>
      </c>
      <c r="G3">
        <v>217.7325639</v>
      </c>
      <c r="H3">
        <f t="shared" si="1"/>
        <v>536.67009141429617</v>
      </c>
      <c r="I3">
        <f t="shared" si="2"/>
        <v>0</v>
      </c>
      <c r="J3" t="s">
        <v>998</v>
      </c>
      <c r="K3">
        <f t="shared" si="3"/>
        <v>1</v>
      </c>
      <c r="L3">
        <v>2</v>
      </c>
      <c r="M3">
        <v>1336.7310013057274</v>
      </c>
      <c r="N3">
        <v>5</v>
      </c>
      <c r="O3">
        <v>1004.2714167178956</v>
      </c>
      <c r="P3">
        <v>3</v>
      </c>
      <c r="Q3">
        <f t="shared" si="4"/>
        <v>10.733401828285924</v>
      </c>
      <c r="R3" s="4" t="b">
        <f t="shared" si="5"/>
        <v>0</v>
      </c>
      <c r="S3" s="3" t="b">
        <f t="shared" si="6"/>
        <v>1</v>
      </c>
      <c r="T3">
        <f t="shared" si="7"/>
        <v>1.4961873391478069E-2</v>
      </c>
      <c r="U3">
        <f t="shared" si="8"/>
        <v>3.3191558356078177E-2</v>
      </c>
      <c r="V3">
        <f t="shared" si="9"/>
        <v>0.15285277496789515</v>
      </c>
      <c r="W3" t="b">
        <f t="shared" si="10"/>
        <v>0</v>
      </c>
      <c r="X3" t="b">
        <f t="shared" si="11"/>
        <v>0</v>
      </c>
    </row>
    <row r="4" spans="1:24" x14ac:dyDescent="0.2">
      <c r="B4" t="s">
        <v>121</v>
      </c>
      <c r="C4" t="s">
        <v>122</v>
      </c>
      <c r="E4" t="str">
        <f t="shared" si="0"/>
        <v>Syscoin</v>
      </c>
      <c r="F4">
        <v>6.2185378527007901E-4</v>
      </c>
      <c r="G4">
        <v>0.11554165199999999</v>
      </c>
      <c r="H4">
        <f t="shared" si="1"/>
        <v>185.8019597803345</v>
      </c>
      <c r="I4">
        <f t="shared" si="2"/>
        <v>0</v>
      </c>
      <c r="J4" t="s">
        <v>997</v>
      </c>
      <c r="K4">
        <f t="shared" si="3"/>
        <v>1</v>
      </c>
      <c r="L4">
        <v>3</v>
      </c>
      <c r="M4">
        <v>1658.1473062808952</v>
      </c>
      <c r="N4">
        <v>4</v>
      </c>
      <c r="O4">
        <v>1282.897546691024</v>
      </c>
      <c r="P4">
        <v>2</v>
      </c>
      <c r="Q4">
        <f t="shared" si="4"/>
        <v>5.5740587934100345</v>
      </c>
      <c r="R4" s="4" t="b">
        <f t="shared" si="5"/>
        <v>0</v>
      </c>
      <c r="S4" s="4" t="b">
        <f t="shared" si="6"/>
        <v>0</v>
      </c>
      <c r="T4">
        <f t="shared" si="7"/>
        <v>1.5077068186464804E-2</v>
      </c>
      <c r="U4">
        <f t="shared" si="8"/>
        <v>3.8974273611298842E-2</v>
      </c>
      <c r="V4">
        <f t="shared" si="9"/>
        <v>0.17948316285529586</v>
      </c>
      <c r="W4" t="b">
        <f t="shared" si="10"/>
        <v>0</v>
      </c>
      <c r="X4" t="b">
        <f t="shared" si="11"/>
        <v>0</v>
      </c>
    </row>
    <row r="5" spans="1:24" x14ac:dyDescent="0.2">
      <c r="B5" t="s">
        <v>4</v>
      </c>
      <c r="C5" t="s">
        <v>5</v>
      </c>
      <c r="E5" t="str">
        <f t="shared" si="0"/>
        <v>Bitcoin</v>
      </c>
      <c r="F5">
        <v>260.93599999999998</v>
      </c>
      <c r="G5">
        <v>35968.993670000003</v>
      </c>
      <c r="H5">
        <f t="shared" si="1"/>
        <v>137.84603761075516</v>
      </c>
      <c r="I5">
        <f t="shared" si="2"/>
        <v>0</v>
      </c>
      <c r="J5" t="s">
        <v>1016</v>
      </c>
      <c r="K5">
        <f t="shared" si="3"/>
        <v>1</v>
      </c>
      <c r="L5">
        <v>4</v>
      </c>
      <c r="M5">
        <v>243.64854232455468</v>
      </c>
      <c r="N5">
        <v>19</v>
      </c>
      <c r="O5">
        <v>224.83914959990193</v>
      </c>
      <c r="P5">
        <v>13</v>
      </c>
      <c r="Q5">
        <f t="shared" si="4"/>
        <v>5.5138415044302063</v>
      </c>
      <c r="R5" t="b">
        <f t="shared" si="5"/>
        <v>0</v>
      </c>
      <c r="S5" s="4" t="b">
        <f t="shared" si="6"/>
        <v>0</v>
      </c>
      <c r="T5">
        <f t="shared" si="7"/>
        <v>2.1601433952869689E-2</v>
      </c>
      <c r="U5">
        <f t="shared" si="8"/>
        <v>3.421249237953463E-2</v>
      </c>
      <c r="V5">
        <f t="shared" si="9"/>
        <v>0.15755434989457767</v>
      </c>
      <c r="W5" t="b">
        <f t="shared" si="10"/>
        <v>0</v>
      </c>
      <c r="X5" t="b">
        <f t="shared" si="11"/>
        <v>0</v>
      </c>
    </row>
    <row r="6" spans="1:24" x14ac:dyDescent="0.2">
      <c r="B6" t="s">
        <v>25</v>
      </c>
      <c r="C6" t="s">
        <v>26</v>
      </c>
      <c r="E6" t="str">
        <f t="shared" si="0"/>
        <v>Dash</v>
      </c>
      <c r="F6">
        <v>1.6064591761737701</v>
      </c>
      <c r="G6">
        <v>139.93633270000001</v>
      </c>
      <c r="H6">
        <f t="shared" si="1"/>
        <v>87.108552010202558</v>
      </c>
      <c r="I6">
        <f t="shared" si="2"/>
        <v>0</v>
      </c>
      <c r="J6" t="s">
        <v>1002</v>
      </c>
      <c r="K6">
        <f t="shared" si="3"/>
        <v>1</v>
      </c>
      <c r="L6">
        <v>5</v>
      </c>
      <c r="M6">
        <v>929.74087565608943</v>
      </c>
      <c r="N6">
        <v>10</v>
      </c>
      <c r="O6">
        <v>673.54477671457494</v>
      </c>
      <c r="P6">
        <v>5</v>
      </c>
      <c r="Q6">
        <f t="shared" si="4"/>
        <v>4.3554276005101284</v>
      </c>
      <c r="R6" t="b">
        <f t="shared" si="5"/>
        <v>0</v>
      </c>
      <c r="S6" s="4" t="b">
        <f t="shared" si="6"/>
        <v>0</v>
      </c>
      <c r="T6">
        <f t="shared" si="7"/>
        <v>1.0755685010560937E-2</v>
      </c>
      <c r="U6">
        <f t="shared" si="8"/>
        <v>2.9693645755158617E-2</v>
      </c>
      <c r="V6">
        <f t="shared" si="9"/>
        <v>0.13674429214494832</v>
      </c>
      <c r="W6" t="b">
        <f t="shared" si="10"/>
        <v>0</v>
      </c>
      <c r="X6" t="b">
        <f t="shared" si="11"/>
        <v>0</v>
      </c>
    </row>
    <row r="7" spans="1:24" x14ac:dyDescent="0.2">
      <c r="B7" t="s">
        <v>135</v>
      </c>
      <c r="C7" t="s">
        <v>136</v>
      </c>
      <c r="E7" t="str">
        <f t="shared" si="0"/>
        <v>BitBay</v>
      </c>
      <c r="F7">
        <v>6.7790300000000001E-3</v>
      </c>
      <c r="G7">
        <v>0.58179246100000004</v>
      </c>
      <c r="H7">
        <f t="shared" si="1"/>
        <v>85.822375915138309</v>
      </c>
      <c r="I7">
        <f t="shared" si="2"/>
        <v>0</v>
      </c>
      <c r="J7" t="s">
        <v>1011</v>
      </c>
      <c r="K7">
        <f t="shared" si="3"/>
        <v>1</v>
      </c>
      <c r="L7">
        <v>6</v>
      </c>
      <c r="M7">
        <v>1110.2753299513352</v>
      </c>
      <c r="N7">
        <v>7</v>
      </c>
      <c r="O7">
        <v>351.75207957480643</v>
      </c>
      <c r="P7">
        <v>11</v>
      </c>
      <c r="Q7">
        <f t="shared" si="4"/>
        <v>5.1493425549082987</v>
      </c>
      <c r="R7" t="b">
        <f t="shared" si="5"/>
        <v>0</v>
      </c>
      <c r="S7" s="4" t="b">
        <f t="shared" si="6"/>
        <v>0</v>
      </c>
      <c r="T7">
        <f t="shared" si="7"/>
        <v>1.2866821319303248E-2</v>
      </c>
      <c r="U7">
        <f t="shared" si="8"/>
        <v>2.5844649168522527E-2</v>
      </c>
      <c r="V7">
        <f t="shared" si="9"/>
        <v>0.11901900781820186</v>
      </c>
      <c r="W7" t="b">
        <f t="shared" si="10"/>
        <v>0</v>
      </c>
      <c r="X7" t="b">
        <f t="shared" si="11"/>
        <v>0</v>
      </c>
    </row>
    <row r="8" spans="1:24" x14ac:dyDescent="0.2">
      <c r="B8" t="s">
        <v>7</v>
      </c>
      <c r="C8" t="s">
        <v>8</v>
      </c>
      <c r="E8" t="str">
        <f t="shared" si="0"/>
        <v>Litecoin</v>
      </c>
      <c r="F8">
        <v>1.9399722425533701</v>
      </c>
      <c r="G8">
        <v>144.0776023</v>
      </c>
      <c r="H8">
        <f t="shared" si="1"/>
        <v>74.267867931123916</v>
      </c>
      <c r="I8">
        <f t="shared" si="2"/>
        <v>0</v>
      </c>
      <c r="J8" t="s">
        <v>1023</v>
      </c>
      <c r="K8">
        <f t="shared" si="3"/>
        <v>1</v>
      </c>
      <c r="L8">
        <v>7</v>
      </c>
      <c r="M8">
        <v>198.28717647276153</v>
      </c>
      <c r="N8">
        <v>22</v>
      </c>
      <c r="O8">
        <v>131.85241238526319</v>
      </c>
      <c r="P8">
        <v>20</v>
      </c>
      <c r="Q8">
        <f t="shared" si="4"/>
        <v>5.1987507551786747</v>
      </c>
      <c r="R8" t="b">
        <f t="shared" si="5"/>
        <v>0</v>
      </c>
      <c r="S8" s="4" t="b">
        <f t="shared" si="6"/>
        <v>0</v>
      </c>
      <c r="T8">
        <f t="shared" si="7"/>
        <v>2.2923593075011326E-2</v>
      </c>
      <c r="U8">
        <f t="shared" si="8"/>
        <v>3.7921187102670242E-2</v>
      </c>
      <c r="V8">
        <f t="shared" si="9"/>
        <v>0.17463352026249315</v>
      </c>
      <c r="W8" t="b">
        <f t="shared" si="10"/>
        <v>0</v>
      </c>
      <c r="X8" t="b">
        <f t="shared" si="11"/>
        <v>0</v>
      </c>
    </row>
    <row r="9" spans="1:24" x14ac:dyDescent="0.2">
      <c r="B9" t="s">
        <v>95</v>
      </c>
      <c r="C9" t="s">
        <v>96</v>
      </c>
      <c r="E9" t="str">
        <f t="shared" si="0"/>
        <v>MonaCoin</v>
      </c>
      <c r="F9">
        <v>2.1006365582941E-2</v>
      </c>
      <c r="G9">
        <v>1.499243742</v>
      </c>
      <c r="H9">
        <f t="shared" si="1"/>
        <v>71.370924974166712</v>
      </c>
      <c r="I9">
        <f t="shared" si="2"/>
        <v>0</v>
      </c>
      <c r="J9" t="s">
        <v>1006</v>
      </c>
      <c r="K9">
        <f t="shared" si="3"/>
        <v>1</v>
      </c>
      <c r="L9">
        <v>8</v>
      </c>
      <c r="M9">
        <v>782.92963761556859</v>
      </c>
      <c r="N9">
        <v>11</v>
      </c>
      <c r="O9">
        <v>488.43155498671217</v>
      </c>
      <c r="P9">
        <v>7</v>
      </c>
      <c r="Q9">
        <f t="shared" si="4"/>
        <v>5.7096739979333373</v>
      </c>
      <c r="R9" t="b">
        <f t="shared" si="5"/>
        <v>0</v>
      </c>
      <c r="S9" s="4" t="b">
        <f t="shared" si="6"/>
        <v>0</v>
      </c>
      <c r="T9">
        <f t="shared" si="7"/>
        <v>1.1611399868059253E-2</v>
      </c>
      <c r="U9">
        <f t="shared" si="8"/>
        <v>2.9248139559908105E-2</v>
      </c>
      <c r="V9">
        <f t="shared" si="9"/>
        <v>0.13469266029690768</v>
      </c>
      <c r="W9" t="b">
        <f t="shared" si="10"/>
        <v>0</v>
      </c>
      <c r="X9" t="b">
        <f t="shared" si="11"/>
        <v>0</v>
      </c>
    </row>
    <row r="10" spans="1:24" x14ac:dyDescent="0.2">
      <c r="B10" t="s">
        <v>17</v>
      </c>
      <c r="C10" t="s">
        <v>18</v>
      </c>
      <c r="E10" t="str">
        <f t="shared" si="0"/>
        <v>Stellar</v>
      </c>
      <c r="F10">
        <v>4.40824504993225E-3</v>
      </c>
      <c r="G10">
        <v>0.28139066499999998</v>
      </c>
      <c r="H10">
        <f t="shared" si="1"/>
        <v>63.832809159355755</v>
      </c>
      <c r="I10">
        <f t="shared" si="2"/>
        <v>0</v>
      </c>
      <c r="J10" t="s">
        <v>1028</v>
      </c>
      <c r="K10">
        <f t="shared" si="3"/>
        <v>1</v>
      </c>
      <c r="L10">
        <v>9</v>
      </c>
      <c r="M10">
        <v>198.61940522815769</v>
      </c>
      <c r="N10">
        <v>21</v>
      </c>
      <c r="O10">
        <v>112.11114763358208</v>
      </c>
      <c r="P10">
        <v>23</v>
      </c>
      <c r="Q10">
        <f t="shared" si="4"/>
        <v>5.7449528243420183</v>
      </c>
      <c r="R10" t="b">
        <f t="shared" si="5"/>
        <v>0</v>
      </c>
      <c r="S10" s="4" t="b">
        <f t="shared" si="6"/>
        <v>0</v>
      </c>
      <c r="T10">
        <f t="shared" si="7"/>
        <v>2.3975022764944225E-2</v>
      </c>
      <c r="U10">
        <f t="shared" si="8"/>
        <v>3.8781389529315299E-2</v>
      </c>
      <c r="V10">
        <f t="shared" si="9"/>
        <v>0.17859489883159357</v>
      </c>
      <c r="W10" t="b">
        <f t="shared" si="10"/>
        <v>0</v>
      </c>
      <c r="X10" t="b">
        <f t="shared" si="11"/>
        <v>0</v>
      </c>
    </row>
    <row r="11" spans="1:24" x14ac:dyDescent="0.2">
      <c r="B11" t="s">
        <v>254</v>
      </c>
      <c r="C11" t="s">
        <v>255</v>
      </c>
      <c r="E11" t="str">
        <f t="shared" si="0"/>
        <v>Burst</v>
      </c>
      <c r="F11">
        <v>4.0445079999999999E-4</v>
      </c>
      <c r="G11">
        <v>2.4501690999999999E-2</v>
      </c>
      <c r="H11">
        <f t="shared" si="1"/>
        <v>60.580152147059664</v>
      </c>
      <c r="I11">
        <f t="shared" si="2"/>
        <v>0</v>
      </c>
      <c r="J11" t="s">
        <v>1022</v>
      </c>
      <c r="K11">
        <f t="shared" si="3"/>
        <v>1</v>
      </c>
      <c r="L11">
        <v>10</v>
      </c>
      <c r="M11">
        <v>301.48749786747965</v>
      </c>
      <c r="N11">
        <v>17</v>
      </c>
      <c r="O11">
        <v>134.03309918877687</v>
      </c>
      <c r="P11">
        <v>19</v>
      </c>
      <c r="Q11">
        <f t="shared" si="4"/>
        <v>6.058015214705966</v>
      </c>
      <c r="R11" t="b">
        <f t="shared" si="5"/>
        <v>0</v>
      </c>
      <c r="S11" s="4" t="b">
        <f t="shared" si="6"/>
        <v>0</v>
      </c>
      <c r="T11">
        <f t="shared" si="7"/>
        <v>1.9511100734804228E-2</v>
      </c>
      <c r="U11">
        <f t="shared" si="8"/>
        <v>3.9267598276781078E-2</v>
      </c>
      <c r="V11">
        <f t="shared" si="9"/>
        <v>0.1808339728595896</v>
      </c>
      <c r="W11" t="b">
        <f t="shared" si="10"/>
        <v>0</v>
      </c>
      <c r="X11" t="b">
        <f t="shared" si="11"/>
        <v>0</v>
      </c>
    </row>
    <row r="12" spans="1:24" x14ac:dyDescent="0.2">
      <c r="B12" t="s">
        <v>61</v>
      </c>
      <c r="C12" t="s">
        <v>62</v>
      </c>
      <c r="E12" t="str">
        <f t="shared" si="0"/>
        <v>ReddCoin</v>
      </c>
      <c r="F12">
        <v>3.06385743023092E-5</v>
      </c>
      <c r="G12">
        <v>1.8438689999999999E-3</v>
      </c>
      <c r="H12">
        <f t="shared" si="1"/>
        <v>60.181292438957556</v>
      </c>
      <c r="I12">
        <f t="shared" si="2"/>
        <v>0</v>
      </c>
      <c r="J12" t="s">
        <v>1009</v>
      </c>
      <c r="K12">
        <f t="shared" si="3"/>
        <v>1</v>
      </c>
      <c r="L12">
        <v>11</v>
      </c>
      <c r="M12">
        <v>998.84633986928111</v>
      </c>
      <c r="N12">
        <v>9</v>
      </c>
      <c r="O12">
        <v>397.34006535947714</v>
      </c>
      <c r="P12">
        <v>10</v>
      </c>
      <c r="Q12">
        <f t="shared" si="4"/>
        <v>6.6199421682853314</v>
      </c>
      <c r="R12" t="b">
        <f t="shared" si="5"/>
        <v>0</v>
      </c>
      <c r="S12" s="4" t="b">
        <f t="shared" si="6"/>
        <v>0</v>
      </c>
      <c r="T12">
        <f t="shared" si="7"/>
        <v>1.1123944362218138E-2</v>
      </c>
      <c r="U12">
        <f t="shared" si="8"/>
        <v>2.5167358823865168E-2</v>
      </c>
      <c r="V12">
        <f t="shared" si="9"/>
        <v>0.1158999705157282</v>
      </c>
      <c r="W12" t="b">
        <f t="shared" si="10"/>
        <v>0</v>
      </c>
      <c r="X12" t="b">
        <f t="shared" si="11"/>
        <v>0</v>
      </c>
    </row>
    <row r="13" spans="1:24" x14ac:dyDescent="0.2">
      <c r="B13" t="s">
        <v>47</v>
      </c>
      <c r="C13" t="s">
        <v>48</v>
      </c>
      <c r="E13" t="str">
        <f t="shared" si="0"/>
        <v>Bytecoin</v>
      </c>
      <c r="F13">
        <v>7.7932000654802007E-6</v>
      </c>
      <c r="G13">
        <v>4.22481E-4</v>
      </c>
      <c r="H13">
        <f t="shared" si="1"/>
        <v>54.211491614512738</v>
      </c>
      <c r="I13">
        <f t="shared" si="2"/>
        <v>0</v>
      </c>
      <c r="J13" t="s">
        <v>999</v>
      </c>
      <c r="K13">
        <f t="shared" si="3"/>
        <v>1</v>
      </c>
      <c r="L13">
        <v>12</v>
      </c>
      <c r="M13">
        <v>8665.7015404364574</v>
      </c>
      <c r="N13">
        <v>1</v>
      </c>
      <c r="O13">
        <v>833.50911424903722</v>
      </c>
      <c r="P13">
        <v>4</v>
      </c>
      <c r="Q13">
        <f t="shared" si="4"/>
        <v>6.5053789937415285</v>
      </c>
      <c r="R13" t="b">
        <f t="shared" si="5"/>
        <v>0</v>
      </c>
      <c r="S13" s="4" t="b">
        <f t="shared" si="6"/>
        <v>0</v>
      </c>
      <c r="T13">
        <f t="shared" si="7"/>
        <v>1.1539746612939937E-2</v>
      </c>
      <c r="U13">
        <f t="shared" si="8"/>
        <v>2.9993673221586945E-2</v>
      </c>
      <c r="V13">
        <f t="shared" si="9"/>
        <v>0.13812596968832161</v>
      </c>
      <c r="W13" t="b">
        <f t="shared" si="10"/>
        <v>0</v>
      </c>
      <c r="X13" t="b">
        <f t="shared" si="11"/>
        <v>0</v>
      </c>
    </row>
    <row r="14" spans="1:24" x14ac:dyDescent="0.2">
      <c r="B14" t="s">
        <v>93</v>
      </c>
      <c r="C14" t="s">
        <v>94</v>
      </c>
      <c r="E14" t="str">
        <f t="shared" si="0"/>
        <v>Unobtanium</v>
      </c>
      <c r="F14">
        <v>1.9007733711791299</v>
      </c>
      <c r="G14">
        <v>77.410500580000004</v>
      </c>
      <c r="H14">
        <f t="shared" si="1"/>
        <v>40.725791803353708</v>
      </c>
      <c r="I14">
        <f t="shared" si="2"/>
        <v>0</v>
      </c>
      <c r="J14" t="s">
        <v>1033</v>
      </c>
      <c r="K14">
        <f t="shared" si="3"/>
        <v>1</v>
      </c>
      <c r="L14">
        <v>13</v>
      </c>
      <c r="M14">
        <v>2466.5067727319288</v>
      </c>
      <c r="N14">
        <v>3</v>
      </c>
      <c r="O14">
        <v>86.131228424074976</v>
      </c>
      <c r="P14">
        <v>26</v>
      </c>
      <c r="Q14">
        <f t="shared" si="4"/>
        <v>5.2943529344359819</v>
      </c>
      <c r="R14" t="b">
        <f t="shared" si="5"/>
        <v>0</v>
      </c>
      <c r="S14" s="4" t="b">
        <f t="shared" si="6"/>
        <v>0</v>
      </c>
      <c r="T14">
        <f t="shared" si="7"/>
        <v>1.3514389541453797E-2</v>
      </c>
      <c r="U14">
        <f t="shared" si="8"/>
        <v>4.4654580185678486E-2</v>
      </c>
      <c r="V14">
        <f t="shared" si="9"/>
        <v>0.20564194133890115</v>
      </c>
      <c r="W14" t="b">
        <f t="shared" si="10"/>
        <v>0</v>
      </c>
      <c r="X14" t="b">
        <f t="shared" si="11"/>
        <v>0</v>
      </c>
    </row>
    <row r="15" spans="1:24" x14ac:dyDescent="0.2">
      <c r="B15" t="s">
        <v>139</v>
      </c>
      <c r="C15" t="s">
        <v>140</v>
      </c>
      <c r="E15" t="str">
        <f t="shared" si="0"/>
        <v>Vertcoin</v>
      </c>
      <c r="F15">
        <v>1.5053032068799301E-2</v>
      </c>
      <c r="G15">
        <v>0.59900495399999998</v>
      </c>
      <c r="H15">
        <f t="shared" si="1"/>
        <v>39.792976674883242</v>
      </c>
      <c r="I15">
        <f t="shared" si="2"/>
        <v>0</v>
      </c>
      <c r="J15" t="s">
        <v>1008</v>
      </c>
      <c r="K15">
        <f t="shared" si="3"/>
        <v>1</v>
      </c>
      <c r="L15">
        <v>14</v>
      </c>
      <c r="M15">
        <v>650.71069961187891</v>
      </c>
      <c r="N15">
        <v>12</v>
      </c>
      <c r="O15">
        <v>473.72608667808589</v>
      </c>
      <c r="P15">
        <v>9</v>
      </c>
      <c r="Q15">
        <f t="shared" si="4"/>
        <v>5.5710167344836545</v>
      </c>
      <c r="R15" t="b">
        <f t="shared" si="5"/>
        <v>0</v>
      </c>
      <c r="S15" s="4" t="b">
        <f t="shared" si="6"/>
        <v>0</v>
      </c>
      <c r="T15">
        <f t="shared" si="7"/>
        <v>1.2806510386726097E-2</v>
      </c>
      <c r="U15">
        <f t="shared" si="8"/>
        <v>2.3454716604326492E-2</v>
      </c>
      <c r="V15">
        <f t="shared" si="9"/>
        <v>0.10801296162704421</v>
      </c>
      <c r="W15" t="b">
        <f t="shared" si="10"/>
        <v>0</v>
      </c>
      <c r="X15" t="b">
        <f t="shared" si="11"/>
        <v>0</v>
      </c>
    </row>
    <row r="16" spans="1:24" x14ac:dyDescent="0.2">
      <c r="B16" t="s">
        <v>6</v>
      </c>
      <c r="C16" t="s">
        <v>6</v>
      </c>
      <c r="E16" t="str">
        <f t="shared" si="0"/>
        <v>XRP</v>
      </c>
      <c r="F16">
        <v>1.8855E-2</v>
      </c>
      <c r="G16">
        <v>0.70636618399999995</v>
      </c>
      <c r="H16">
        <f t="shared" si="1"/>
        <v>37.463069954919114</v>
      </c>
      <c r="I16">
        <f t="shared" si="2"/>
        <v>0</v>
      </c>
      <c r="J16" t="s">
        <v>1026</v>
      </c>
      <c r="K16">
        <f t="shared" si="3"/>
        <v>1</v>
      </c>
      <c r="L16">
        <v>15</v>
      </c>
      <c r="M16">
        <v>180.24131530098117</v>
      </c>
      <c r="N16">
        <v>25</v>
      </c>
      <c r="O16">
        <v>120.92495359321136</v>
      </c>
      <c r="P16">
        <v>22</v>
      </c>
      <c r="Q16">
        <f t="shared" si="4"/>
        <v>5.6194604932378676</v>
      </c>
      <c r="R16" t="b">
        <f t="shared" si="5"/>
        <v>0</v>
      </c>
      <c r="S16" s="4" t="b">
        <f t="shared" si="6"/>
        <v>0</v>
      </c>
      <c r="T16">
        <f t="shared" si="7"/>
        <v>2.2192470096661709E-2</v>
      </c>
      <c r="U16">
        <f t="shared" si="8"/>
        <v>3.7589053461582013E-2</v>
      </c>
      <c r="V16">
        <f t="shared" si="9"/>
        <v>0.17310398832078996</v>
      </c>
      <c r="W16" t="b">
        <f t="shared" si="10"/>
        <v>0</v>
      </c>
      <c r="X16" t="b">
        <f t="shared" si="11"/>
        <v>0</v>
      </c>
    </row>
    <row r="17" spans="2:24" x14ac:dyDescent="0.2">
      <c r="B17" t="s">
        <v>97</v>
      </c>
      <c r="C17" t="s">
        <v>98</v>
      </c>
      <c r="E17" t="str">
        <f t="shared" si="0"/>
        <v>DigitalNote</v>
      </c>
      <c r="F17">
        <v>5.2145281102404303E-5</v>
      </c>
      <c r="G17">
        <v>1.808261E-3</v>
      </c>
      <c r="H17">
        <f t="shared" si="1"/>
        <v>34.677366039103106</v>
      </c>
      <c r="I17">
        <f t="shared" si="2"/>
        <v>0</v>
      </c>
      <c r="J17" t="s">
        <v>1007</v>
      </c>
      <c r="K17">
        <f t="shared" si="3"/>
        <v>1</v>
      </c>
      <c r="L17">
        <v>16</v>
      </c>
      <c r="M17">
        <v>1239.0806717850289</v>
      </c>
      <c r="N17">
        <v>6</v>
      </c>
      <c r="O17">
        <v>481.47092130518234</v>
      </c>
      <c r="P17">
        <v>8</v>
      </c>
      <c r="Q17">
        <f t="shared" si="4"/>
        <v>5.5483785662564973</v>
      </c>
      <c r="R17" t="b">
        <f t="shared" si="5"/>
        <v>0</v>
      </c>
      <c r="S17" s="4" t="b">
        <f t="shared" si="6"/>
        <v>0</v>
      </c>
      <c r="T17">
        <f t="shared" si="7"/>
        <v>1.3450832577879325E-2</v>
      </c>
      <c r="U17">
        <f t="shared" si="8"/>
        <v>2.5962107879983102E-2</v>
      </c>
      <c r="V17">
        <f t="shared" si="9"/>
        <v>0.11955992517430468</v>
      </c>
      <c r="W17" t="b">
        <f t="shared" si="10"/>
        <v>0</v>
      </c>
      <c r="X17" t="b">
        <f t="shared" si="11"/>
        <v>0</v>
      </c>
    </row>
    <row r="18" spans="2:24" x14ac:dyDescent="0.2">
      <c r="B18" t="s">
        <v>277</v>
      </c>
      <c r="C18" t="s">
        <v>278</v>
      </c>
      <c r="E18" t="str">
        <f t="shared" si="0"/>
        <v>GoldCoin</v>
      </c>
      <c r="F18">
        <v>4.1540623389609904E-3</v>
      </c>
      <c r="G18">
        <v>0.135120201</v>
      </c>
      <c r="H18">
        <f t="shared" si="1"/>
        <v>32.527244411502046</v>
      </c>
      <c r="I18">
        <f t="shared" si="2"/>
        <v>0</v>
      </c>
      <c r="J18" t="s">
        <v>1037</v>
      </c>
      <c r="K18">
        <f t="shared" si="3"/>
        <v>1</v>
      </c>
      <c r="L18">
        <v>17</v>
      </c>
      <c r="M18">
        <v>160.56305466793708</v>
      </c>
      <c r="N18">
        <v>28</v>
      </c>
      <c r="O18">
        <v>69.290679580612903</v>
      </c>
      <c r="P18">
        <v>27</v>
      </c>
      <c r="Q18">
        <f t="shared" si="4"/>
        <v>5.5296315499553472</v>
      </c>
      <c r="R18" t="b">
        <f t="shared" si="5"/>
        <v>0</v>
      </c>
      <c r="S18" s="4" t="b">
        <f t="shared" si="6"/>
        <v>0</v>
      </c>
      <c r="T18">
        <f t="shared" si="7"/>
        <v>2.2243152877320989E-2</v>
      </c>
      <c r="U18">
        <f t="shared" si="8"/>
        <v>5.3451686808682661E-2</v>
      </c>
      <c r="V18">
        <f t="shared" si="9"/>
        <v>0.24615411448211835</v>
      </c>
      <c r="W18" t="b">
        <f t="shared" si="10"/>
        <v>0</v>
      </c>
      <c r="X18" t="b">
        <f t="shared" si="11"/>
        <v>0</v>
      </c>
    </row>
    <row r="19" spans="2:24" x14ac:dyDescent="0.2">
      <c r="B19" t="s">
        <v>99</v>
      </c>
      <c r="C19" t="s">
        <v>100</v>
      </c>
      <c r="E19" t="str">
        <f t="shared" si="0"/>
        <v>Infinitecoin</v>
      </c>
      <c r="F19">
        <v>3.9019235076073198E-6</v>
      </c>
      <c r="G19">
        <v>1.22557E-4</v>
      </c>
      <c r="H19">
        <f t="shared" si="1"/>
        <v>31.409380466085199</v>
      </c>
      <c r="I19">
        <f t="shared" si="2"/>
        <v>0</v>
      </c>
      <c r="J19" t="s">
        <v>1030</v>
      </c>
      <c r="K19">
        <f t="shared" si="3"/>
        <v>1</v>
      </c>
      <c r="L19">
        <v>18</v>
      </c>
      <c r="M19">
        <v>168.97974358974358</v>
      </c>
      <c r="N19">
        <v>27</v>
      </c>
      <c r="O19">
        <v>107.18846153846154</v>
      </c>
      <c r="P19">
        <v>25</v>
      </c>
      <c r="Q19">
        <f t="shared" si="4"/>
        <v>5.6536884838953361</v>
      </c>
      <c r="R19" t="b">
        <f t="shared" si="5"/>
        <v>0</v>
      </c>
      <c r="S19" s="4" t="b">
        <f t="shared" si="6"/>
        <v>0</v>
      </c>
      <c r="T19">
        <f t="shared" si="7"/>
        <v>2.1918033635414419E-2</v>
      </c>
      <c r="U19">
        <f t="shared" si="8"/>
        <v>3.7317449495855609E-2</v>
      </c>
      <c r="V19">
        <f t="shared" si="9"/>
        <v>0.17185320583543059</v>
      </c>
      <c r="W19" t="b">
        <f t="shared" si="10"/>
        <v>0</v>
      </c>
      <c r="X19" t="b">
        <f t="shared" si="11"/>
        <v>0</v>
      </c>
    </row>
    <row r="20" spans="2:24" x14ac:dyDescent="0.2">
      <c r="B20" t="s">
        <v>243</v>
      </c>
      <c r="C20" t="s">
        <v>244</v>
      </c>
      <c r="E20" t="str">
        <f t="shared" si="0"/>
        <v>Pandacoin</v>
      </c>
      <c r="F20">
        <v>1.3041276838986599E-5</v>
      </c>
      <c r="G20">
        <v>3.6032600000000001E-4</v>
      </c>
      <c r="H20">
        <f t="shared" si="1"/>
        <v>27.629656547341565</v>
      </c>
      <c r="I20">
        <f t="shared" si="2"/>
        <v>0</v>
      </c>
      <c r="J20" t="s">
        <v>1043</v>
      </c>
      <c r="K20">
        <f t="shared" si="3"/>
        <v>1</v>
      </c>
      <c r="L20">
        <v>19</v>
      </c>
      <c r="M20">
        <v>185.77253846153846</v>
      </c>
      <c r="N20">
        <v>24</v>
      </c>
      <c r="O20">
        <v>60.523769230769233</v>
      </c>
      <c r="P20">
        <v>28</v>
      </c>
      <c r="Q20">
        <f t="shared" si="4"/>
        <v>5.249634743994898</v>
      </c>
      <c r="R20" t="b">
        <f t="shared" si="5"/>
        <v>0</v>
      </c>
      <c r="S20" s="4" t="b">
        <f t="shared" si="6"/>
        <v>0</v>
      </c>
      <c r="T20">
        <f t="shared" si="7"/>
        <v>2.2428862205214013E-2</v>
      </c>
      <c r="U20">
        <f t="shared" si="8"/>
        <v>5.9008693887044279E-2</v>
      </c>
      <c r="V20">
        <f t="shared" si="9"/>
        <v>0.27174507780271406</v>
      </c>
      <c r="W20" t="b">
        <f t="shared" si="10"/>
        <v>0</v>
      </c>
      <c r="X20" t="b">
        <f t="shared" si="11"/>
        <v>0</v>
      </c>
    </row>
    <row r="21" spans="2:24" x14ac:dyDescent="0.2">
      <c r="B21" t="s">
        <v>145</v>
      </c>
      <c r="C21" t="s">
        <v>146</v>
      </c>
      <c r="E21" t="str">
        <f t="shared" si="0"/>
        <v>PotCoin</v>
      </c>
      <c r="F21">
        <v>8.69197463915273E-4</v>
      </c>
      <c r="G21">
        <v>1.7498751E-2</v>
      </c>
      <c r="H21">
        <f t="shared" si="1"/>
        <v>20.132077837845291</v>
      </c>
      <c r="I21">
        <f t="shared" si="2"/>
        <v>0</v>
      </c>
      <c r="J21" t="s">
        <v>1005</v>
      </c>
      <c r="K21">
        <f t="shared" si="3"/>
        <v>1</v>
      </c>
      <c r="L21">
        <v>20</v>
      </c>
      <c r="M21">
        <v>499.92836261514935</v>
      </c>
      <c r="N21">
        <v>13</v>
      </c>
      <c r="O21">
        <v>495.93784493043574</v>
      </c>
      <c r="P21">
        <v>6</v>
      </c>
      <c r="Q21">
        <f t="shared" si="4"/>
        <v>4.0264155675690576</v>
      </c>
      <c r="R21" t="b">
        <f t="shared" si="5"/>
        <v>0</v>
      </c>
      <c r="S21" t="b">
        <f t="shared" si="6"/>
        <v>0</v>
      </c>
      <c r="T21">
        <f t="shared" si="7"/>
        <v>1.5386819927696962E-2</v>
      </c>
      <c r="U21">
        <f t="shared" si="8"/>
        <v>3.3606361839565745E-2</v>
      </c>
      <c r="V21">
        <f t="shared" si="9"/>
        <v>0.1547630156030961</v>
      </c>
      <c r="W21" t="b">
        <f t="shared" si="10"/>
        <v>0</v>
      </c>
      <c r="X21" t="b">
        <f t="shared" si="11"/>
        <v>0</v>
      </c>
    </row>
    <row r="22" spans="2:24" x14ac:dyDescent="0.2">
      <c r="B22" t="s">
        <v>123</v>
      </c>
      <c r="C22" t="s">
        <v>124</v>
      </c>
      <c r="E22" t="str">
        <f t="shared" si="0"/>
        <v>Gulden</v>
      </c>
      <c r="F22">
        <v>1.2068740852357999E-3</v>
      </c>
      <c r="G22">
        <v>2.3824847E-2</v>
      </c>
      <c r="H22">
        <f t="shared" si="1"/>
        <v>19.740954993946268</v>
      </c>
      <c r="I22">
        <f t="shared" si="2"/>
        <v>0</v>
      </c>
      <c r="J22" t="s">
        <v>1017</v>
      </c>
      <c r="K22">
        <f t="shared" si="3"/>
        <v>1</v>
      </c>
      <c r="L22">
        <v>21</v>
      </c>
      <c r="M22">
        <v>433.69440720406607</v>
      </c>
      <c r="N22">
        <v>14</v>
      </c>
      <c r="O22">
        <v>221.19796764202394</v>
      </c>
      <c r="P22">
        <v>14</v>
      </c>
      <c r="Q22">
        <f t="shared" si="4"/>
        <v>4.1456005487287158</v>
      </c>
      <c r="R22" t="b">
        <f t="shared" si="5"/>
        <v>0</v>
      </c>
      <c r="S22" t="b">
        <f t="shared" si="6"/>
        <v>0</v>
      </c>
      <c r="T22">
        <f t="shared" si="7"/>
        <v>1.6469793071360078E-2</v>
      </c>
      <c r="U22">
        <f t="shared" si="8"/>
        <v>3.2291694263741143E-2</v>
      </c>
      <c r="V22">
        <f t="shared" si="9"/>
        <v>0.1487087476784234</v>
      </c>
      <c r="W22" t="b">
        <f t="shared" si="10"/>
        <v>0</v>
      </c>
      <c r="X22" t="b">
        <f t="shared" si="11"/>
        <v>0</v>
      </c>
    </row>
    <row r="23" spans="2:24" x14ac:dyDescent="0.2">
      <c r="B23" t="s">
        <v>13</v>
      </c>
      <c r="C23" t="s">
        <v>14</v>
      </c>
      <c r="E23" t="str">
        <f t="shared" si="0"/>
        <v>MaidSafeCoin</v>
      </c>
      <c r="F23">
        <v>3.9426999999999997E-2</v>
      </c>
      <c r="G23">
        <v>0.71391389900000002</v>
      </c>
      <c r="H23">
        <f t="shared" si="1"/>
        <v>18.107233596266521</v>
      </c>
      <c r="I23">
        <f t="shared" si="2"/>
        <v>0</v>
      </c>
      <c r="J23" t="s">
        <v>1058</v>
      </c>
      <c r="K23">
        <f t="shared" si="3"/>
        <v>1</v>
      </c>
      <c r="L23">
        <v>22</v>
      </c>
      <c r="M23">
        <v>32.2462667968651</v>
      </c>
      <c r="N23">
        <v>42</v>
      </c>
      <c r="O23">
        <v>24.085981687675961</v>
      </c>
      <c r="P23">
        <v>42</v>
      </c>
      <c r="Q23">
        <f t="shared" si="4"/>
        <v>3.9835913911786349</v>
      </c>
      <c r="R23" t="b">
        <f t="shared" si="5"/>
        <v>0</v>
      </c>
      <c r="S23" t="b">
        <f t="shared" si="6"/>
        <v>0</v>
      </c>
      <c r="T23">
        <f t="shared" si="7"/>
        <v>7.3836527991012313E-2</v>
      </c>
      <c r="U23">
        <f t="shared" si="8"/>
        <v>9.8852204233412636E-2</v>
      </c>
      <c r="V23">
        <f t="shared" si="9"/>
        <v>0.4552312237549177</v>
      </c>
      <c r="W23" t="b">
        <f t="shared" si="10"/>
        <v>0</v>
      </c>
      <c r="X23" t="b">
        <f t="shared" si="11"/>
        <v>0</v>
      </c>
    </row>
    <row r="24" spans="2:24" x14ac:dyDescent="0.2">
      <c r="B24" t="s">
        <v>273</v>
      </c>
      <c r="C24" t="s">
        <v>274</v>
      </c>
      <c r="E24" t="str">
        <f t="shared" si="0"/>
        <v>Stealth</v>
      </c>
      <c r="F24">
        <v>6.3570796692195702E-3</v>
      </c>
      <c r="G24">
        <v>9.7216176000000001E-2</v>
      </c>
      <c r="H24">
        <f t="shared" si="1"/>
        <v>15.292584183066372</v>
      </c>
      <c r="I24">
        <f t="shared" si="2"/>
        <v>0</v>
      </c>
      <c r="J24" t="s">
        <v>1019</v>
      </c>
      <c r="K24">
        <f t="shared" si="3"/>
        <v>1</v>
      </c>
      <c r="L24">
        <v>23</v>
      </c>
      <c r="M24">
        <v>392.40522126510916</v>
      </c>
      <c r="N24">
        <v>15</v>
      </c>
      <c r="O24">
        <v>162.18999414825674</v>
      </c>
      <c r="P24">
        <v>16</v>
      </c>
      <c r="Q24">
        <f t="shared" si="4"/>
        <v>3.5172943621052655</v>
      </c>
      <c r="R24" t="b">
        <f t="shared" si="5"/>
        <v>0</v>
      </c>
      <c r="S24" t="b">
        <f t="shared" si="6"/>
        <v>0</v>
      </c>
      <c r="T24">
        <f t="shared" si="7"/>
        <v>1.6989240472319464E-2</v>
      </c>
      <c r="U24">
        <f t="shared" si="8"/>
        <v>3.8535052873156395E-2</v>
      </c>
      <c r="V24">
        <f t="shared" si="9"/>
        <v>0.17746047660693459</v>
      </c>
      <c r="W24" t="b">
        <f t="shared" si="10"/>
        <v>0</v>
      </c>
      <c r="X24" t="b">
        <f t="shared" si="11"/>
        <v>0</v>
      </c>
    </row>
    <row r="25" spans="2:24" x14ac:dyDescent="0.2">
      <c r="B25" t="s">
        <v>79</v>
      </c>
      <c r="C25" t="s">
        <v>80</v>
      </c>
      <c r="E25" t="str">
        <f t="shared" si="0"/>
        <v>Viacoin</v>
      </c>
      <c r="F25">
        <v>3.4763425993556599E-2</v>
      </c>
      <c r="G25">
        <v>0.52480742300000005</v>
      </c>
      <c r="H25">
        <f t="shared" si="1"/>
        <v>15.096539193152974</v>
      </c>
      <c r="I25">
        <f t="shared" si="2"/>
        <v>0</v>
      </c>
      <c r="J25" t="s">
        <v>1021</v>
      </c>
      <c r="K25">
        <f t="shared" si="3"/>
        <v>1</v>
      </c>
      <c r="L25">
        <v>24</v>
      </c>
      <c r="M25">
        <v>208.50775789474835</v>
      </c>
      <c r="N25">
        <v>20</v>
      </c>
      <c r="O25">
        <v>139.13692194779651</v>
      </c>
      <c r="P25">
        <v>18</v>
      </c>
      <c r="Q25">
        <f t="shared" si="4"/>
        <v>3.6231694063567135</v>
      </c>
      <c r="R25" t="b">
        <f t="shared" si="5"/>
        <v>0</v>
      </c>
      <c r="S25" t="b">
        <f t="shared" si="6"/>
        <v>0</v>
      </c>
      <c r="T25">
        <f t="shared" si="7"/>
        <v>2.3979923099666754E-2</v>
      </c>
      <c r="U25">
        <f t="shared" si="8"/>
        <v>3.9928693820321631E-2</v>
      </c>
      <c r="V25">
        <f t="shared" si="9"/>
        <v>0.18387843034679213</v>
      </c>
      <c r="W25" t="b">
        <f t="shared" si="10"/>
        <v>0</v>
      </c>
      <c r="X25" t="b">
        <f t="shared" si="11"/>
        <v>0</v>
      </c>
    </row>
    <row r="26" spans="2:24" x14ac:dyDescent="0.2">
      <c r="B26" t="s">
        <v>258</v>
      </c>
      <c r="C26" t="s">
        <v>259</v>
      </c>
      <c r="E26" t="str">
        <f t="shared" si="0"/>
        <v>Curecoin</v>
      </c>
      <c r="F26">
        <v>7.4744832264266904E-3</v>
      </c>
      <c r="G26">
        <v>6.5147025999999997E-2</v>
      </c>
      <c r="H26">
        <f t="shared" si="1"/>
        <v>8.7159237670996408</v>
      </c>
      <c r="I26">
        <f t="shared" si="2"/>
        <v>0</v>
      </c>
      <c r="J26" t="s">
        <v>1029</v>
      </c>
      <c r="K26">
        <f t="shared" si="3"/>
        <v>1</v>
      </c>
      <c r="L26">
        <v>25</v>
      </c>
      <c r="M26">
        <v>172.09777452166259</v>
      </c>
      <c r="N26">
        <v>26</v>
      </c>
      <c r="O26">
        <v>110.77627389078282</v>
      </c>
      <c r="P26">
        <v>24</v>
      </c>
      <c r="Q26">
        <f t="shared" si="4"/>
        <v>2.1789809417749102</v>
      </c>
      <c r="R26" t="b">
        <f t="shared" si="5"/>
        <v>0</v>
      </c>
      <c r="S26" t="b">
        <f t="shared" si="6"/>
        <v>0</v>
      </c>
      <c r="T26">
        <f t="shared" si="7"/>
        <v>2.2348655331796384E-2</v>
      </c>
      <c r="U26">
        <f t="shared" si="8"/>
        <v>3.7613349143469935E-2</v>
      </c>
      <c r="V26">
        <f t="shared" si="9"/>
        <v>0.17321587407066846</v>
      </c>
      <c r="W26" t="b">
        <f t="shared" si="10"/>
        <v>0</v>
      </c>
      <c r="X26" t="b">
        <f t="shared" si="11"/>
        <v>0</v>
      </c>
    </row>
    <row r="27" spans="2:24" x14ac:dyDescent="0.2">
      <c r="B27" t="s">
        <v>264</v>
      </c>
      <c r="C27" t="s">
        <v>265</v>
      </c>
      <c r="E27" t="str">
        <f t="shared" si="0"/>
        <v>MintCoin</v>
      </c>
      <c r="F27">
        <v>6.84419136266542E-6</v>
      </c>
      <c r="G27">
        <v>5.5300000000000002E-5</v>
      </c>
      <c r="H27">
        <f t="shared" si="1"/>
        <v>8.0798442167554807</v>
      </c>
      <c r="I27">
        <f t="shared" si="2"/>
        <v>0</v>
      </c>
      <c r="J27" t="s">
        <v>1015</v>
      </c>
      <c r="K27">
        <f t="shared" si="3"/>
        <v>1</v>
      </c>
      <c r="L27">
        <v>26</v>
      </c>
      <c r="M27">
        <v>1078.8358187134504</v>
      </c>
      <c r="N27">
        <v>8</v>
      </c>
      <c r="O27">
        <v>251.33040935672517</v>
      </c>
      <c r="P27">
        <v>12</v>
      </c>
      <c r="Q27">
        <f t="shared" si="4"/>
        <v>2.1007594963564249</v>
      </c>
      <c r="R27" t="b">
        <f t="shared" si="5"/>
        <v>0</v>
      </c>
      <c r="S27" t="b">
        <f t="shared" si="6"/>
        <v>0</v>
      </c>
      <c r="T27">
        <f t="shared" si="7"/>
        <v>1.1586563759911761E-2</v>
      </c>
      <c r="U27">
        <f t="shared" si="8"/>
        <v>3.3156884416264319E-2</v>
      </c>
      <c r="V27">
        <f t="shared" si="9"/>
        <v>0.15269309557403363</v>
      </c>
      <c r="W27" t="b">
        <f t="shared" si="10"/>
        <v>0</v>
      </c>
      <c r="X27" t="b">
        <f t="shared" si="11"/>
        <v>0</v>
      </c>
    </row>
    <row r="28" spans="2:24" x14ac:dyDescent="0.2">
      <c r="B28" t="s">
        <v>250</v>
      </c>
      <c r="C28" t="s">
        <v>251</v>
      </c>
      <c r="E28" t="str">
        <f t="shared" si="0"/>
        <v>FairCoin</v>
      </c>
      <c r="F28">
        <v>5.57954E-3</v>
      </c>
      <c r="G28">
        <v>3.9098898E-2</v>
      </c>
      <c r="H28">
        <f t="shared" si="1"/>
        <v>7.0075486509640577</v>
      </c>
      <c r="I28">
        <f t="shared" si="2"/>
        <v>0</v>
      </c>
      <c r="J28" t="s">
        <v>1018</v>
      </c>
      <c r="K28">
        <f t="shared" si="3"/>
        <v>1</v>
      </c>
      <c r="L28">
        <v>27</v>
      </c>
      <c r="M28">
        <v>257.57417313972121</v>
      </c>
      <c r="N28">
        <v>18</v>
      </c>
      <c r="O28">
        <v>216.52757825913963</v>
      </c>
      <c r="P28">
        <v>15</v>
      </c>
      <c r="Q28">
        <f t="shared" si="4"/>
        <v>1.8920381357602956</v>
      </c>
      <c r="R28" t="b">
        <f t="shared" si="5"/>
        <v>0</v>
      </c>
      <c r="S28" t="b">
        <f t="shared" si="6"/>
        <v>0</v>
      </c>
      <c r="T28">
        <f t="shared" si="7"/>
        <v>2.1568760127755288E-2</v>
      </c>
      <c r="U28">
        <f t="shared" si="8"/>
        <v>3.0788995657116795E-2</v>
      </c>
      <c r="V28">
        <f t="shared" si="9"/>
        <v>0.1417885648566711</v>
      </c>
      <c r="W28" t="b">
        <f t="shared" si="10"/>
        <v>0</v>
      </c>
      <c r="X28" t="b">
        <f t="shared" si="11"/>
        <v>0</v>
      </c>
    </row>
    <row r="29" spans="2:24" x14ac:dyDescent="0.2">
      <c r="B29" t="s">
        <v>266</v>
      </c>
      <c r="C29" t="s">
        <v>267</v>
      </c>
      <c r="E29" t="str">
        <f t="shared" si="0"/>
        <v>Bitswift</v>
      </c>
      <c r="F29">
        <v>4.0648900000000002E-2</v>
      </c>
      <c r="G29">
        <v>0.27768724900000002</v>
      </c>
      <c r="H29">
        <f t="shared" si="1"/>
        <v>6.8313594955829062</v>
      </c>
      <c r="I29">
        <f t="shared" si="2"/>
        <v>0</v>
      </c>
      <c r="J29" t="s">
        <v>1010</v>
      </c>
      <c r="K29">
        <f t="shared" si="3"/>
        <v>1</v>
      </c>
      <c r="L29">
        <v>28</v>
      </c>
      <c r="M29">
        <v>62.513247123538392</v>
      </c>
      <c r="N29">
        <v>34</v>
      </c>
      <c r="O29">
        <v>50.580096952193053</v>
      </c>
      <c r="P29">
        <v>30</v>
      </c>
      <c r="Q29">
        <f t="shared" si="4"/>
        <v>1.9127806587632137</v>
      </c>
      <c r="R29" t="b">
        <f t="shared" si="5"/>
        <v>0</v>
      </c>
      <c r="S29" t="b">
        <f t="shared" si="6"/>
        <v>0</v>
      </c>
      <c r="T29">
        <f t="shared" si="7"/>
        <v>4.7048851338275487E-2</v>
      </c>
      <c r="U29">
        <f t="shared" si="8"/>
        <v>6.590207481183577E-2</v>
      </c>
      <c r="V29">
        <f t="shared" si="9"/>
        <v>0.30349027011822288</v>
      </c>
      <c r="W29" t="b">
        <f t="shared" si="10"/>
        <v>0</v>
      </c>
      <c r="X29" t="b">
        <f t="shared" si="11"/>
        <v>0</v>
      </c>
    </row>
    <row r="30" spans="2:24" x14ac:dyDescent="0.2">
      <c r="B30" t="s">
        <v>117</v>
      </c>
      <c r="C30" t="s">
        <v>118</v>
      </c>
      <c r="E30" t="str">
        <f t="shared" si="0"/>
        <v>VeriCoin</v>
      </c>
      <c r="F30">
        <v>9.4524663534751308E-3</v>
      </c>
      <c r="G30">
        <v>4.8958562999999997E-2</v>
      </c>
      <c r="H30">
        <f t="shared" si="1"/>
        <v>5.179448534297161</v>
      </c>
      <c r="I30">
        <f t="shared" si="2"/>
        <v>0</v>
      </c>
      <c r="J30" t="s">
        <v>1020</v>
      </c>
      <c r="K30">
        <f t="shared" si="3"/>
        <v>1</v>
      </c>
      <c r="L30">
        <v>29</v>
      </c>
      <c r="M30">
        <v>361.89131238345635</v>
      </c>
      <c r="N30">
        <v>16</v>
      </c>
      <c r="O30">
        <v>142.13774860443826</v>
      </c>
      <c r="P30">
        <v>17</v>
      </c>
      <c r="Q30">
        <f t="shared" si="4"/>
        <v>1.5020400749461766</v>
      </c>
      <c r="R30" t="b">
        <f t="shared" si="5"/>
        <v>0</v>
      </c>
      <c r="S30" t="b">
        <f t="shared" si="6"/>
        <v>0</v>
      </c>
      <c r="T30">
        <f t="shared" si="7"/>
        <v>1.7270378663794956E-2</v>
      </c>
      <c r="U30">
        <f t="shared" si="8"/>
        <v>4.1384874876179041E-2</v>
      </c>
      <c r="V30">
        <f t="shared" si="9"/>
        <v>0.19058439193062734</v>
      </c>
      <c r="W30" t="b">
        <f t="shared" si="10"/>
        <v>0</v>
      </c>
      <c r="X30" t="b">
        <f t="shared" si="11"/>
        <v>0</v>
      </c>
    </row>
    <row r="31" spans="2:24" x14ac:dyDescent="0.2">
      <c r="B31" t="s">
        <v>75</v>
      </c>
      <c r="C31" t="s">
        <v>76</v>
      </c>
      <c r="E31" t="str">
        <f t="shared" si="0"/>
        <v>WorldCoin</v>
      </c>
      <c r="F31">
        <v>6.4229585525756401E-3</v>
      </c>
      <c r="G31">
        <v>2.7065598999999999E-2</v>
      </c>
      <c r="H31">
        <f t="shared" si="1"/>
        <v>4.2138834897426749</v>
      </c>
      <c r="I31">
        <f t="shared" si="2"/>
        <v>0</v>
      </c>
      <c r="J31" t="s">
        <v>1054</v>
      </c>
      <c r="K31">
        <f t="shared" si="3"/>
        <v>1</v>
      </c>
      <c r="L31">
        <v>30</v>
      </c>
      <c r="M31">
        <v>36.81739584512372</v>
      </c>
      <c r="N31">
        <v>41</v>
      </c>
      <c r="O31">
        <v>30.776518112601995</v>
      </c>
      <c r="P31">
        <v>38</v>
      </c>
      <c r="Q31">
        <f t="shared" si="4"/>
        <v>1.2641650469228025</v>
      </c>
      <c r="R31" t="b">
        <f t="shared" si="5"/>
        <v>0</v>
      </c>
      <c r="S31" t="b">
        <f t="shared" si="6"/>
        <v>0</v>
      </c>
      <c r="T31">
        <f t="shared" si="7"/>
        <v>6.6246521087583624E-2</v>
      </c>
      <c r="U31">
        <f t="shared" si="8"/>
        <v>8.5506064647737856E-2</v>
      </c>
      <c r="V31">
        <f t="shared" si="9"/>
        <v>0.39376997963693272</v>
      </c>
      <c r="W31" t="b">
        <f t="shared" si="10"/>
        <v>0</v>
      </c>
      <c r="X31" t="b">
        <f t="shared" si="11"/>
        <v>0</v>
      </c>
    </row>
    <row r="32" spans="2:24" x14ac:dyDescent="0.2">
      <c r="B32" t="s">
        <v>11</v>
      </c>
      <c r="C32" t="s">
        <v>12</v>
      </c>
      <c r="E32" t="str">
        <f t="shared" si="0"/>
        <v>BitShares</v>
      </c>
      <c r="F32">
        <v>1.37263121159081E-2</v>
      </c>
      <c r="G32">
        <v>4.5112818999999998E-2</v>
      </c>
      <c r="H32">
        <f t="shared" si="1"/>
        <v>3.2865942883315706</v>
      </c>
      <c r="I32">
        <f t="shared" si="2"/>
        <v>0</v>
      </c>
      <c r="J32" t="s">
        <v>1046</v>
      </c>
      <c r="K32">
        <f t="shared" si="3"/>
        <v>1</v>
      </c>
      <c r="L32">
        <v>31</v>
      </c>
      <c r="M32">
        <v>67.310228413866739</v>
      </c>
      <c r="N32">
        <v>32</v>
      </c>
      <c r="O32">
        <v>50.062440734262779</v>
      </c>
      <c r="P32">
        <v>31</v>
      </c>
      <c r="Q32">
        <f t="shared" si="4"/>
        <v>1.0188442293827868</v>
      </c>
      <c r="R32" t="b">
        <f t="shared" si="5"/>
        <v>0</v>
      </c>
      <c r="S32" t="b">
        <f t="shared" si="6"/>
        <v>0</v>
      </c>
      <c r="T32">
        <f t="shared" si="7"/>
        <v>4.6426822098797269E-2</v>
      </c>
      <c r="U32">
        <f t="shared" si="8"/>
        <v>6.4435660832755967E-2</v>
      </c>
      <c r="V32">
        <f t="shared" si="9"/>
        <v>0.2967371841814484</v>
      </c>
      <c r="W32" t="b">
        <f t="shared" si="10"/>
        <v>0</v>
      </c>
      <c r="X32" t="b">
        <f t="shared" si="11"/>
        <v>0</v>
      </c>
    </row>
    <row r="33" spans="2:24" x14ac:dyDescent="0.2">
      <c r="B33" t="s">
        <v>275</v>
      </c>
      <c r="C33" t="s">
        <v>276</v>
      </c>
      <c r="E33" t="str">
        <f t="shared" si="0"/>
        <v>VPNCoin</v>
      </c>
      <c r="F33">
        <v>3.4235899999999998E-4</v>
      </c>
      <c r="G33">
        <v>9.6050400000000005E-4</v>
      </c>
      <c r="H33">
        <f t="shared" si="1"/>
        <v>2.8055462248692167</v>
      </c>
      <c r="I33">
        <f t="shared" si="2"/>
        <v>0</v>
      </c>
      <c r="J33" t="s">
        <v>1051</v>
      </c>
      <c r="K33">
        <f t="shared" si="3"/>
        <v>1</v>
      </c>
      <c r="L33">
        <v>32</v>
      </c>
      <c r="M33">
        <v>66.670486243971979</v>
      </c>
      <c r="N33">
        <v>33</v>
      </c>
      <c r="O33">
        <v>36.744291810643212</v>
      </c>
      <c r="P33">
        <v>35</v>
      </c>
      <c r="Q33">
        <f t="shared" si="4"/>
        <v>0.89777479195814935</v>
      </c>
      <c r="R33" t="b">
        <f t="shared" si="5"/>
        <v>0</v>
      </c>
      <c r="S33" t="b">
        <f t="shared" si="6"/>
        <v>0</v>
      </c>
      <c r="T33">
        <f t="shared" si="7"/>
        <v>4.5451941346490714E-2</v>
      </c>
      <c r="U33">
        <f t="shared" si="8"/>
        <v>7.7757461536250599E-2</v>
      </c>
      <c r="V33">
        <f t="shared" si="9"/>
        <v>0.35808634360485708</v>
      </c>
      <c r="W33" t="b">
        <f t="shared" si="10"/>
        <v>0</v>
      </c>
      <c r="X33" t="b">
        <f t="shared" si="11"/>
        <v>0</v>
      </c>
    </row>
    <row r="34" spans="2:24" x14ac:dyDescent="0.2">
      <c r="B34" t="s">
        <v>43</v>
      </c>
      <c r="C34" t="s">
        <v>44</v>
      </c>
      <c r="E34" t="str">
        <f t="shared" ref="E34:E65" si="12">B34</f>
        <v>BlackCoin</v>
      </c>
      <c r="F34">
        <v>2.3132576950275398E-2</v>
      </c>
      <c r="G34">
        <v>6.0931708000000001E-2</v>
      </c>
      <c r="H34">
        <f t="shared" ref="H34:H65" si="13">IFERROR(G34/F34,0)</f>
        <v>2.6340216280691804</v>
      </c>
      <c r="I34">
        <f t="shared" ref="I34:I65" si="14">IF(H34=0,1,0)</f>
        <v>0</v>
      </c>
      <c r="J34" t="s">
        <v>1050</v>
      </c>
      <c r="K34">
        <f t="shared" ref="K34:K65" si="15">IF(C34=J34,1,0)</f>
        <v>1</v>
      </c>
      <c r="L34">
        <v>33</v>
      </c>
      <c r="M34">
        <v>49.629586664728272</v>
      </c>
      <c r="N34">
        <v>37</v>
      </c>
      <c r="O34">
        <v>38.873379909207692</v>
      </c>
      <c r="P34">
        <v>34</v>
      </c>
      <c r="Q34">
        <f t="shared" ref="Q34:Q65" si="16">H34*L34/100</f>
        <v>0.86922713726282952</v>
      </c>
      <c r="R34" t="b">
        <f t="shared" ref="R34:R65" si="17">(Q34&gt;20)</f>
        <v>0</v>
      </c>
      <c r="S34" t="b">
        <f t="shared" ref="S34:S65" si="18">(Q34&gt;10)</f>
        <v>0</v>
      </c>
      <c r="T34">
        <f t="shared" ref="T34:T65" si="19">1/(M34*N34/100)</f>
        <v>5.4457489661575452E-2</v>
      </c>
      <c r="U34">
        <f t="shared" ref="U34:U65" si="20">1/(O34*P34/100)</f>
        <v>7.5660425655232968E-2</v>
      </c>
      <c r="V34">
        <f t="shared" ref="V34:V65" si="21">U34*LN(100)</f>
        <v>0.34842913648664742</v>
      </c>
      <c r="W34" t="b">
        <f t="shared" ref="W34:W65" si="22">V34&lt;0.05</f>
        <v>0</v>
      </c>
      <c r="X34" t="b">
        <f t="shared" ref="X34:X65" si="23">V34&lt;0.1</f>
        <v>0</v>
      </c>
    </row>
    <row r="35" spans="2:24" x14ac:dyDescent="0.2">
      <c r="B35" t="s">
        <v>27</v>
      </c>
      <c r="C35" t="s">
        <v>28</v>
      </c>
      <c r="E35" t="str">
        <f t="shared" si="12"/>
        <v>Namecoin</v>
      </c>
      <c r="F35">
        <v>0.56551735664637104</v>
      </c>
      <c r="G35">
        <v>1.3795357020000001</v>
      </c>
      <c r="H35">
        <f t="shared" si="13"/>
        <v>2.4394223904654626</v>
      </c>
      <c r="I35">
        <f t="shared" si="14"/>
        <v>0</v>
      </c>
      <c r="J35" t="s">
        <v>1076</v>
      </c>
      <c r="K35">
        <f t="shared" si="15"/>
        <v>1</v>
      </c>
      <c r="L35">
        <v>34</v>
      </c>
      <c r="M35">
        <v>13.278221640861148</v>
      </c>
      <c r="N35">
        <v>52</v>
      </c>
      <c r="O35">
        <v>7.3740831689450692</v>
      </c>
      <c r="P35">
        <v>52</v>
      </c>
      <c r="Q35">
        <f t="shared" si="16"/>
        <v>0.82940361275825725</v>
      </c>
      <c r="R35" t="b">
        <f t="shared" si="17"/>
        <v>0</v>
      </c>
      <c r="S35" t="b">
        <f t="shared" si="18"/>
        <v>0</v>
      </c>
      <c r="T35">
        <f t="shared" si="19"/>
        <v>0.1448294037477901</v>
      </c>
      <c r="U35">
        <f t="shared" si="20"/>
        <v>0.26078861317644142</v>
      </c>
      <c r="V35">
        <f t="shared" si="21"/>
        <v>1.2009759462453293</v>
      </c>
      <c r="W35" t="b">
        <f t="shared" si="22"/>
        <v>0</v>
      </c>
      <c r="X35" t="b">
        <f t="shared" si="23"/>
        <v>0</v>
      </c>
    </row>
    <row r="36" spans="2:24" x14ac:dyDescent="0.2">
      <c r="B36" t="s">
        <v>57</v>
      </c>
      <c r="C36" t="s">
        <v>58</v>
      </c>
      <c r="E36" t="str">
        <f t="shared" si="12"/>
        <v>Feathercoin</v>
      </c>
      <c r="F36">
        <v>1.2928645870683601E-2</v>
      </c>
      <c r="G36">
        <v>2.8834259000000001E-2</v>
      </c>
      <c r="H36">
        <f t="shared" si="13"/>
        <v>2.2302613350546814</v>
      </c>
      <c r="I36">
        <f t="shared" si="14"/>
        <v>0</v>
      </c>
      <c r="J36" t="s">
        <v>1053</v>
      </c>
      <c r="K36">
        <f t="shared" si="15"/>
        <v>1</v>
      </c>
      <c r="L36">
        <v>35</v>
      </c>
      <c r="M36">
        <v>49.180341468085672</v>
      </c>
      <c r="N36">
        <v>38</v>
      </c>
      <c r="O36">
        <v>31.878390436245216</v>
      </c>
      <c r="P36">
        <v>37</v>
      </c>
      <c r="Q36">
        <f t="shared" si="16"/>
        <v>0.78059146726913853</v>
      </c>
      <c r="R36" t="b">
        <f t="shared" si="17"/>
        <v>0</v>
      </c>
      <c r="S36" t="b">
        <f t="shared" si="18"/>
        <v>0</v>
      </c>
      <c r="T36">
        <f t="shared" si="19"/>
        <v>5.3508757133703864E-2</v>
      </c>
      <c r="U36">
        <f t="shared" si="20"/>
        <v>8.4781655087258531E-2</v>
      </c>
      <c r="V36">
        <f t="shared" si="21"/>
        <v>0.39043395032656864</v>
      </c>
      <c r="W36" t="b">
        <f t="shared" si="22"/>
        <v>0</v>
      </c>
      <c r="X36" t="b">
        <f t="shared" si="23"/>
        <v>0</v>
      </c>
    </row>
    <row r="37" spans="2:24" x14ac:dyDescent="0.2">
      <c r="B37" t="s">
        <v>21</v>
      </c>
      <c r="C37" t="s">
        <v>22</v>
      </c>
      <c r="E37" t="str">
        <f t="shared" si="12"/>
        <v>Peercoin</v>
      </c>
      <c r="F37">
        <v>0.45980648014697201</v>
      </c>
      <c r="G37">
        <v>1.0133978960000001</v>
      </c>
      <c r="H37">
        <f t="shared" si="13"/>
        <v>2.2039661026005524</v>
      </c>
      <c r="I37">
        <f t="shared" si="14"/>
        <v>0</v>
      </c>
      <c r="J37" t="s">
        <v>1073</v>
      </c>
      <c r="K37">
        <f t="shared" si="15"/>
        <v>1</v>
      </c>
      <c r="L37">
        <v>36</v>
      </c>
      <c r="M37">
        <v>20.551383512472462</v>
      </c>
      <c r="N37">
        <v>49</v>
      </c>
      <c r="O37">
        <v>10.397360485219782</v>
      </c>
      <c r="P37">
        <v>49</v>
      </c>
      <c r="Q37">
        <f t="shared" si="16"/>
        <v>0.79342779693619891</v>
      </c>
      <c r="R37" t="b">
        <f t="shared" si="17"/>
        <v>0</v>
      </c>
      <c r="S37" t="b">
        <f t="shared" si="18"/>
        <v>0</v>
      </c>
      <c r="T37">
        <f t="shared" si="19"/>
        <v>9.9303111408147196E-2</v>
      </c>
      <c r="U37">
        <f t="shared" si="20"/>
        <v>0.19628215540200855</v>
      </c>
      <c r="V37">
        <f t="shared" si="21"/>
        <v>0.90391273009881123</v>
      </c>
      <c r="W37" t="b">
        <f t="shared" si="22"/>
        <v>0</v>
      </c>
      <c r="X37" t="b">
        <f t="shared" si="23"/>
        <v>0</v>
      </c>
    </row>
    <row r="38" spans="2:24" x14ac:dyDescent="0.2">
      <c r="B38" t="s">
        <v>53</v>
      </c>
      <c r="C38" t="s">
        <v>54</v>
      </c>
      <c r="E38" t="str">
        <f t="shared" si="12"/>
        <v>Quark</v>
      </c>
      <c r="F38">
        <v>4.3591535650595904E-3</v>
      </c>
      <c r="G38">
        <v>9.2838299999999999E-3</v>
      </c>
      <c r="H38">
        <f t="shared" si="13"/>
        <v>2.1297322660100155</v>
      </c>
      <c r="I38">
        <f t="shared" si="14"/>
        <v>0</v>
      </c>
      <c r="J38" t="s">
        <v>1057</v>
      </c>
      <c r="K38">
        <f t="shared" si="15"/>
        <v>1</v>
      </c>
      <c r="L38">
        <v>37</v>
      </c>
      <c r="M38">
        <v>24.748150673272846</v>
      </c>
      <c r="N38">
        <v>47</v>
      </c>
      <c r="O38">
        <v>24.748150673272846</v>
      </c>
      <c r="P38">
        <v>41</v>
      </c>
      <c r="Q38">
        <f t="shared" si="16"/>
        <v>0.78800093842370567</v>
      </c>
      <c r="R38" t="b">
        <f t="shared" si="17"/>
        <v>0</v>
      </c>
      <c r="S38" t="b">
        <f t="shared" si="18"/>
        <v>0</v>
      </c>
      <c r="T38">
        <f t="shared" si="19"/>
        <v>8.5972467298976188E-2</v>
      </c>
      <c r="U38">
        <f t="shared" si="20"/>
        <v>9.8553803976875132E-2</v>
      </c>
      <c r="V38">
        <f t="shared" si="21"/>
        <v>0.45385703979002001</v>
      </c>
      <c r="W38" t="b">
        <f t="shared" si="22"/>
        <v>0</v>
      </c>
      <c r="X38" t="b">
        <f t="shared" si="23"/>
        <v>0</v>
      </c>
    </row>
    <row r="39" spans="2:24" x14ac:dyDescent="0.2">
      <c r="B39" t="s">
        <v>65</v>
      </c>
      <c r="C39" t="s">
        <v>66</v>
      </c>
      <c r="E39" t="str">
        <f t="shared" si="12"/>
        <v>Primecoin</v>
      </c>
      <c r="F39">
        <v>7.3780038582422602E-2</v>
      </c>
      <c r="G39">
        <v>0.136053855</v>
      </c>
      <c r="H39">
        <f t="shared" si="13"/>
        <v>1.8440469483898256</v>
      </c>
      <c r="I39">
        <f t="shared" si="14"/>
        <v>0</v>
      </c>
      <c r="J39" t="s">
        <v>1052</v>
      </c>
      <c r="K39">
        <f t="shared" si="15"/>
        <v>1</v>
      </c>
      <c r="L39">
        <v>38</v>
      </c>
      <c r="M39">
        <v>53.841254665099861</v>
      </c>
      <c r="N39">
        <v>36</v>
      </c>
      <c r="O39">
        <v>33.096384213079638</v>
      </c>
      <c r="P39">
        <v>36</v>
      </c>
      <c r="Q39">
        <f t="shared" si="16"/>
        <v>0.70073784038813369</v>
      </c>
      <c r="R39" t="b">
        <f t="shared" si="17"/>
        <v>0</v>
      </c>
      <c r="S39" t="b">
        <f t="shared" si="18"/>
        <v>0</v>
      </c>
      <c r="T39">
        <f t="shared" si="19"/>
        <v>5.1591995674245411E-2</v>
      </c>
      <c r="U39">
        <f t="shared" si="20"/>
        <v>8.392994714751964E-2</v>
      </c>
      <c r="V39">
        <f t="shared" si="21"/>
        <v>0.38651169031531374</v>
      </c>
      <c r="W39" t="b">
        <f t="shared" si="22"/>
        <v>0</v>
      </c>
      <c r="X39" t="b">
        <f t="shared" si="23"/>
        <v>0</v>
      </c>
    </row>
    <row r="40" spans="2:24" x14ac:dyDescent="0.2">
      <c r="B40" t="s">
        <v>113</v>
      </c>
      <c r="C40" t="s">
        <v>114</v>
      </c>
      <c r="E40" t="str">
        <f t="shared" si="12"/>
        <v>Anoncoin</v>
      </c>
      <c r="F40">
        <v>0.15363081044458199</v>
      </c>
      <c r="G40">
        <v>0.25347293900000001</v>
      </c>
      <c r="H40">
        <f t="shared" si="13"/>
        <v>1.649883498410843</v>
      </c>
      <c r="I40">
        <f t="shared" si="14"/>
        <v>0</v>
      </c>
      <c r="J40" t="s">
        <v>1063</v>
      </c>
      <c r="K40">
        <f t="shared" si="15"/>
        <v>1</v>
      </c>
      <c r="L40">
        <v>39</v>
      </c>
      <c r="M40">
        <v>41.023021358801657</v>
      </c>
      <c r="N40">
        <v>39</v>
      </c>
      <c r="O40">
        <v>20.502983743950839</v>
      </c>
      <c r="P40">
        <v>44</v>
      </c>
      <c r="Q40">
        <f t="shared" si="16"/>
        <v>0.64345456438022874</v>
      </c>
      <c r="R40" t="b">
        <f t="shared" si="17"/>
        <v>0</v>
      </c>
      <c r="S40" t="b">
        <f t="shared" si="18"/>
        <v>0</v>
      </c>
      <c r="T40">
        <f t="shared" si="19"/>
        <v>6.2503991153553234E-2</v>
      </c>
      <c r="U40">
        <f t="shared" si="20"/>
        <v>0.11084861116362217</v>
      </c>
      <c r="V40">
        <f t="shared" si="21"/>
        <v>0.51047671928889959</v>
      </c>
      <c r="W40" t="b">
        <f t="shared" si="22"/>
        <v>0</v>
      </c>
      <c r="X40" t="b">
        <f t="shared" si="23"/>
        <v>0</v>
      </c>
    </row>
    <row r="41" spans="2:24" x14ac:dyDescent="0.2">
      <c r="B41" t="s">
        <v>51</v>
      </c>
      <c r="C41" t="s">
        <v>52</v>
      </c>
      <c r="E41" t="str">
        <f t="shared" si="12"/>
        <v>Omni</v>
      </c>
      <c r="F41">
        <v>2.11818649105378</v>
      </c>
      <c r="G41">
        <v>3.0351695790000002</v>
      </c>
      <c r="H41">
        <f t="shared" si="13"/>
        <v>1.4329095156725453</v>
      </c>
      <c r="I41">
        <f t="shared" si="14"/>
        <v>0</v>
      </c>
      <c r="J41" t="s">
        <v>1048</v>
      </c>
      <c r="K41">
        <f t="shared" si="15"/>
        <v>1</v>
      </c>
      <c r="L41">
        <v>40</v>
      </c>
      <c r="M41">
        <v>54.727947936856147</v>
      </c>
      <c r="N41">
        <v>35</v>
      </c>
      <c r="O41">
        <v>45.162831698939399</v>
      </c>
      <c r="P41">
        <v>33</v>
      </c>
      <c r="Q41">
        <f t="shared" si="16"/>
        <v>0.57316380626901808</v>
      </c>
      <c r="R41" t="b">
        <f t="shared" si="17"/>
        <v>0</v>
      </c>
      <c r="S41" t="b">
        <f t="shared" si="18"/>
        <v>0</v>
      </c>
      <c r="T41">
        <f t="shared" si="19"/>
        <v>5.2206285176987867E-2</v>
      </c>
      <c r="U41">
        <f t="shared" si="20"/>
        <v>6.7097277037528921E-2</v>
      </c>
      <c r="V41">
        <f t="shared" si="21"/>
        <v>0.30899437977421157</v>
      </c>
      <c r="W41" t="b">
        <f t="shared" si="22"/>
        <v>0</v>
      </c>
      <c r="X41" t="b">
        <f t="shared" si="23"/>
        <v>0</v>
      </c>
    </row>
    <row r="42" spans="2:24" x14ac:dyDescent="0.2">
      <c r="B42" t="s">
        <v>143</v>
      </c>
      <c r="C42" t="s">
        <v>144</v>
      </c>
      <c r="E42" t="str">
        <f t="shared" si="12"/>
        <v>Digitalcoin</v>
      </c>
      <c r="F42">
        <v>8.1719676569655692E-3</v>
      </c>
      <c r="G42">
        <v>1.1565584E-2</v>
      </c>
      <c r="H42">
        <f t="shared" si="13"/>
        <v>1.4152753027775142</v>
      </c>
      <c r="I42">
        <f t="shared" si="14"/>
        <v>0</v>
      </c>
      <c r="J42" t="s">
        <v>1074</v>
      </c>
      <c r="K42">
        <f t="shared" si="15"/>
        <v>1</v>
      </c>
      <c r="L42">
        <v>41</v>
      </c>
      <c r="M42">
        <v>18.828907186127015</v>
      </c>
      <c r="N42">
        <v>51</v>
      </c>
      <c r="O42">
        <v>10.34903795511681</v>
      </c>
      <c r="P42">
        <v>50</v>
      </c>
      <c r="Q42">
        <f t="shared" si="16"/>
        <v>0.58026287413878075</v>
      </c>
      <c r="R42" t="b">
        <f t="shared" si="17"/>
        <v>0</v>
      </c>
      <c r="S42" t="b">
        <f t="shared" si="18"/>
        <v>0</v>
      </c>
      <c r="T42">
        <f t="shared" si="19"/>
        <v>0.10413691534738564</v>
      </c>
      <c r="U42">
        <f t="shared" si="20"/>
        <v>0.19325467822940515</v>
      </c>
      <c r="V42">
        <f t="shared" si="21"/>
        <v>0.88997068248477851</v>
      </c>
      <c r="W42" t="b">
        <f t="shared" si="22"/>
        <v>0</v>
      </c>
      <c r="X42" t="b">
        <f t="shared" si="23"/>
        <v>0</v>
      </c>
    </row>
    <row r="43" spans="2:24" x14ac:dyDescent="0.2">
      <c r="B43" t="s">
        <v>81</v>
      </c>
      <c r="C43" t="s">
        <v>82</v>
      </c>
      <c r="E43" t="str">
        <f t="shared" si="12"/>
        <v>Ixcoin</v>
      </c>
      <c r="F43">
        <v>2.21794423449145E-2</v>
      </c>
      <c r="G43">
        <v>3.0741131000000001E-2</v>
      </c>
      <c r="H43">
        <f t="shared" si="13"/>
        <v>1.3860191127415158</v>
      </c>
      <c r="I43">
        <f t="shared" si="14"/>
        <v>0</v>
      </c>
      <c r="J43" t="s">
        <v>1068</v>
      </c>
      <c r="K43">
        <f t="shared" si="15"/>
        <v>1</v>
      </c>
      <c r="L43">
        <v>42</v>
      </c>
      <c r="M43">
        <v>37.065900936551962</v>
      </c>
      <c r="N43">
        <v>40</v>
      </c>
      <c r="O43">
        <v>13.918436496283359</v>
      </c>
      <c r="P43">
        <v>46</v>
      </c>
      <c r="Q43">
        <f t="shared" si="16"/>
        <v>0.58212802735143665</v>
      </c>
      <c r="R43" t="b">
        <f t="shared" si="17"/>
        <v>0</v>
      </c>
      <c r="S43" t="b">
        <f t="shared" si="18"/>
        <v>0</v>
      </c>
      <c r="T43">
        <f t="shared" si="19"/>
        <v>6.7447436507193162E-2</v>
      </c>
      <c r="U43">
        <f t="shared" si="20"/>
        <v>0.15618945734736522</v>
      </c>
      <c r="V43">
        <f t="shared" si="21"/>
        <v>0.71927903234174506</v>
      </c>
      <c r="W43" t="b">
        <f t="shared" si="22"/>
        <v>0</v>
      </c>
      <c r="X43" t="b">
        <f t="shared" si="23"/>
        <v>0</v>
      </c>
    </row>
    <row r="44" spans="2:24" x14ac:dyDescent="0.2">
      <c r="B44" t="s">
        <v>127</v>
      </c>
      <c r="C44" t="s">
        <v>128</v>
      </c>
      <c r="E44" t="str">
        <f t="shared" si="12"/>
        <v>Maxcoin</v>
      </c>
      <c r="F44">
        <v>4.9412659927676201E-3</v>
      </c>
      <c r="G44">
        <v>5.7802039999999997E-3</v>
      </c>
      <c r="H44">
        <f t="shared" si="13"/>
        <v>1.1697819968526908</v>
      </c>
      <c r="I44">
        <f t="shared" si="14"/>
        <v>0</v>
      </c>
      <c r="J44" t="s">
        <v>1055</v>
      </c>
      <c r="K44">
        <f t="shared" si="15"/>
        <v>1</v>
      </c>
      <c r="L44">
        <v>43</v>
      </c>
      <c r="M44">
        <v>191.5971718583861</v>
      </c>
      <c r="N44">
        <v>23</v>
      </c>
      <c r="O44">
        <v>30.077412549739279</v>
      </c>
      <c r="P44">
        <v>39</v>
      </c>
      <c r="Q44">
        <f t="shared" si="16"/>
        <v>0.50300625864665705</v>
      </c>
      <c r="R44" t="b">
        <f t="shared" si="17"/>
        <v>0</v>
      </c>
      <c r="S44" t="b">
        <f t="shared" si="18"/>
        <v>0</v>
      </c>
      <c r="T44">
        <f t="shared" si="19"/>
        <v>2.2692537915800243E-2</v>
      </c>
      <c r="U44">
        <f t="shared" si="20"/>
        <v>8.5250104538157498E-2</v>
      </c>
      <c r="V44">
        <f t="shared" si="21"/>
        <v>0.39259123977149102</v>
      </c>
      <c r="W44" t="b">
        <f t="shared" si="22"/>
        <v>0</v>
      </c>
      <c r="X44" t="b">
        <f t="shared" si="23"/>
        <v>0</v>
      </c>
    </row>
    <row r="45" spans="2:24" x14ac:dyDescent="0.2">
      <c r="B45" t="s">
        <v>137</v>
      </c>
      <c r="C45" t="s">
        <v>138</v>
      </c>
      <c r="E45" t="str">
        <f t="shared" si="12"/>
        <v>Opal</v>
      </c>
      <c r="F45">
        <v>1.0148879350784399E-2</v>
      </c>
      <c r="G45">
        <v>1.0427544E-2</v>
      </c>
      <c r="H45">
        <f t="shared" si="13"/>
        <v>1.0274576768117816</v>
      </c>
      <c r="I45">
        <f t="shared" si="14"/>
        <v>0</v>
      </c>
      <c r="J45" t="s">
        <v>1077</v>
      </c>
      <c r="K45">
        <f t="shared" si="15"/>
        <v>1</v>
      </c>
      <c r="L45">
        <v>44</v>
      </c>
      <c r="M45">
        <v>22.417648293964291</v>
      </c>
      <c r="N45">
        <v>48</v>
      </c>
      <c r="O45">
        <v>5.6718677993894699</v>
      </c>
      <c r="P45">
        <v>53</v>
      </c>
      <c r="Q45">
        <f t="shared" si="16"/>
        <v>0.45208137779718394</v>
      </c>
      <c r="R45" t="b">
        <f t="shared" si="17"/>
        <v>0</v>
      </c>
      <c r="S45" t="b">
        <f t="shared" si="18"/>
        <v>0</v>
      </c>
      <c r="T45">
        <f t="shared" si="19"/>
        <v>9.2932733443509691E-2</v>
      </c>
      <c r="U45">
        <f t="shared" si="20"/>
        <v>0.33265804485663197</v>
      </c>
      <c r="V45">
        <f t="shared" si="21"/>
        <v>1.5319469103028509</v>
      </c>
      <c r="W45" t="b">
        <f t="shared" si="22"/>
        <v>0</v>
      </c>
      <c r="X45" t="b">
        <f t="shared" si="23"/>
        <v>0</v>
      </c>
    </row>
    <row r="46" spans="2:24" x14ac:dyDescent="0.2">
      <c r="B46" t="s">
        <v>15</v>
      </c>
      <c r="C46" t="s">
        <v>16</v>
      </c>
      <c r="E46" t="str">
        <f t="shared" si="12"/>
        <v>Nxt</v>
      </c>
      <c r="F46">
        <v>1.5870620868092301E-2</v>
      </c>
      <c r="G46">
        <v>1.2263225000000001E-2</v>
      </c>
      <c r="H46">
        <f t="shared" si="13"/>
        <v>0.77269976404357765</v>
      </c>
      <c r="I46">
        <f t="shared" si="14"/>
        <v>0</v>
      </c>
      <c r="J46" t="s">
        <v>1047</v>
      </c>
      <c r="K46">
        <f t="shared" si="15"/>
        <v>1</v>
      </c>
      <c r="L46">
        <v>45</v>
      </c>
      <c r="M46">
        <v>117.3730557865379</v>
      </c>
      <c r="N46">
        <v>30</v>
      </c>
      <c r="O46">
        <v>47.259539056474225</v>
      </c>
      <c r="P46">
        <v>32</v>
      </c>
      <c r="Q46">
        <f t="shared" si="16"/>
        <v>0.34771489381960996</v>
      </c>
      <c r="R46" t="b">
        <f t="shared" si="17"/>
        <v>0</v>
      </c>
      <c r="S46" t="b">
        <f t="shared" si="18"/>
        <v>0</v>
      </c>
      <c r="T46">
        <f t="shared" si="19"/>
        <v>2.8399476447094851E-2</v>
      </c>
      <c r="U46">
        <f t="shared" si="20"/>
        <v>6.6124216663765722E-2</v>
      </c>
      <c r="V46">
        <f t="shared" si="21"/>
        <v>0.30451327115179089</v>
      </c>
      <c r="W46" t="b">
        <f t="shared" si="22"/>
        <v>0</v>
      </c>
      <c r="X46" t="b">
        <f t="shared" si="23"/>
        <v>0</v>
      </c>
    </row>
    <row r="47" spans="2:24" x14ac:dyDescent="0.2">
      <c r="B47" t="s">
        <v>260</v>
      </c>
      <c r="C47" t="s">
        <v>261</v>
      </c>
      <c r="E47" t="str">
        <f t="shared" si="12"/>
        <v>Emercoin</v>
      </c>
      <c r="F47">
        <v>9.4560099999999994E-2</v>
      </c>
      <c r="G47">
        <v>6.4993252000000001E-2</v>
      </c>
      <c r="H47">
        <f t="shared" si="13"/>
        <v>0.68732215807724406</v>
      </c>
      <c r="I47">
        <f t="shared" si="14"/>
        <v>0</v>
      </c>
      <c r="J47" t="s">
        <v>1045</v>
      </c>
      <c r="K47">
        <f t="shared" si="15"/>
        <v>1</v>
      </c>
      <c r="L47">
        <v>46</v>
      </c>
      <c r="M47">
        <v>99.254548165663962</v>
      </c>
      <c r="N47">
        <v>31</v>
      </c>
      <c r="O47">
        <v>55.873460370706042</v>
      </c>
      <c r="P47">
        <v>29</v>
      </c>
      <c r="Q47">
        <f t="shared" si="16"/>
        <v>0.31616819271553226</v>
      </c>
      <c r="R47" t="b">
        <f t="shared" si="17"/>
        <v>0</v>
      </c>
      <c r="S47" t="b">
        <f t="shared" si="18"/>
        <v>0</v>
      </c>
      <c r="T47">
        <f t="shared" si="19"/>
        <v>3.2500338888539072E-2</v>
      </c>
      <c r="U47">
        <f t="shared" si="20"/>
        <v>6.1715809960409498E-2</v>
      </c>
      <c r="V47">
        <f t="shared" si="21"/>
        <v>0.28421180803378476</v>
      </c>
      <c r="W47" t="b">
        <f t="shared" si="22"/>
        <v>0</v>
      </c>
      <c r="X47" t="b">
        <f t="shared" si="23"/>
        <v>0</v>
      </c>
    </row>
    <row r="48" spans="2:24" x14ac:dyDescent="0.2">
      <c r="B48" t="s">
        <v>71</v>
      </c>
      <c r="C48" t="s">
        <v>72</v>
      </c>
      <c r="E48" t="str">
        <f t="shared" si="12"/>
        <v>Clams</v>
      </c>
      <c r="F48">
        <v>1.5179400000000001</v>
      </c>
      <c r="G48">
        <v>1.0244524909999999</v>
      </c>
      <c r="H48">
        <f t="shared" si="13"/>
        <v>0.67489656442283608</v>
      </c>
      <c r="I48">
        <f t="shared" si="14"/>
        <v>0</v>
      </c>
      <c r="J48" t="s">
        <v>1075</v>
      </c>
      <c r="K48">
        <f t="shared" si="15"/>
        <v>1</v>
      </c>
      <c r="L48">
        <v>47</v>
      </c>
      <c r="M48">
        <v>12.604730193551786</v>
      </c>
      <c r="N48">
        <v>53</v>
      </c>
      <c r="O48">
        <v>7.4106541562907617</v>
      </c>
      <c r="P48">
        <v>51</v>
      </c>
      <c r="Q48">
        <f t="shared" si="16"/>
        <v>0.31720138527873298</v>
      </c>
      <c r="R48" t="b">
        <f t="shared" si="17"/>
        <v>0</v>
      </c>
      <c r="S48" t="b">
        <f t="shared" si="18"/>
        <v>0</v>
      </c>
      <c r="T48">
        <f t="shared" si="19"/>
        <v>0.14968923760029523</v>
      </c>
      <c r="U48">
        <f t="shared" si="20"/>
        <v>0.26458990965878743</v>
      </c>
      <c r="V48">
        <f t="shared" si="21"/>
        <v>1.2184815634739306</v>
      </c>
      <c r="W48" t="b">
        <f t="shared" si="22"/>
        <v>0</v>
      </c>
      <c r="X48" t="b">
        <f t="shared" si="23"/>
        <v>0</v>
      </c>
    </row>
    <row r="49" spans="2:24" x14ac:dyDescent="0.2">
      <c r="B49" t="s">
        <v>23</v>
      </c>
      <c r="C49" t="s">
        <v>24</v>
      </c>
      <c r="E49" t="str">
        <f t="shared" si="12"/>
        <v>Counterparty</v>
      </c>
      <c r="F49">
        <v>3.4556683158712298</v>
      </c>
      <c r="G49">
        <v>1.8932181400000001</v>
      </c>
      <c r="H49">
        <f t="shared" si="13"/>
        <v>0.54785875464517464</v>
      </c>
      <c r="I49">
        <f t="shared" si="14"/>
        <v>0</v>
      </c>
      <c r="J49" t="s">
        <v>1071</v>
      </c>
      <c r="K49">
        <f t="shared" si="15"/>
        <v>1</v>
      </c>
      <c r="L49">
        <v>48</v>
      </c>
      <c r="M49">
        <v>26.370391787334949</v>
      </c>
      <c r="N49">
        <v>46</v>
      </c>
      <c r="O49">
        <v>12.974192888366314</v>
      </c>
      <c r="P49">
        <v>47</v>
      </c>
      <c r="Q49">
        <f t="shared" si="16"/>
        <v>0.26297220222968387</v>
      </c>
      <c r="R49" t="b">
        <f t="shared" si="17"/>
        <v>0</v>
      </c>
      <c r="S49" t="b">
        <f t="shared" si="18"/>
        <v>0</v>
      </c>
      <c r="T49">
        <f t="shared" si="19"/>
        <v>8.2437646774832452E-2</v>
      </c>
      <c r="U49">
        <f t="shared" si="20"/>
        <v>0.16399167121801561</v>
      </c>
      <c r="V49">
        <f t="shared" si="21"/>
        <v>0.7552095550435669</v>
      </c>
      <c r="W49" t="b">
        <f t="shared" si="22"/>
        <v>0</v>
      </c>
      <c r="X49" t="b">
        <f t="shared" si="23"/>
        <v>0</v>
      </c>
    </row>
    <row r="50" spans="2:24" x14ac:dyDescent="0.2">
      <c r="B50" t="s">
        <v>129</v>
      </c>
      <c r="C50" t="s">
        <v>130</v>
      </c>
      <c r="E50" t="str">
        <f t="shared" si="12"/>
        <v>CannabisCoin</v>
      </c>
      <c r="F50">
        <v>2.7478015931294E-3</v>
      </c>
      <c r="G50">
        <v>1.4476020000000001E-3</v>
      </c>
      <c r="H50">
        <f t="shared" si="13"/>
        <v>0.52682187957805338</v>
      </c>
      <c r="I50">
        <f t="shared" si="14"/>
        <v>0</v>
      </c>
      <c r="J50" t="s">
        <v>1024</v>
      </c>
      <c r="K50">
        <f t="shared" si="15"/>
        <v>1</v>
      </c>
      <c r="L50">
        <v>49</v>
      </c>
      <c r="M50">
        <v>128.87637246060669</v>
      </c>
      <c r="N50">
        <v>29</v>
      </c>
      <c r="O50">
        <v>128.87637246060669</v>
      </c>
      <c r="P50">
        <v>21</v>
      </c>
      <c r="Q50">
        <f t="shared" si="16"/>
        <v>0.25814272099324614</v>
      </c>
      <c r="R50" t="b">
        <f t="shared" si="17"/>
        <v>0</v>
      </c>
      <c r="S50" t="b">
        <f t="shared" si="18"/>
        <v>0</v>
      </c>
      <c r="T50">
        <f t="shared" si="19"/>
        <v>2.6756462773057887E-2</v>
      </c>
      <c r="U50">
        <f t="shared" si="20"/>
        <v>3.6949400972318032E-2</v>
      </c>
      <c r="V50">
        <f t="shared" si="21"/>
        <v>0.1701582797478384</v>
      </c>
      <c r="W50" t="b">
        <f t="shared" si="22"/>
        <v>0</v>
      </c>
      <c r="X50" t="b">
        <f t="shared" si="23"/>
        <v>0</v>
      </c>
    </row>
    <row r="51" spans="2:24" x14ac:dyDescent="0.2">
      <c r="B51" t="s">
        <v>87</v>
      </c>
      <c r="C51" t="s">
        <v>88</v>
      </c>
      <c r="E51" t="str">
        <f t="shared" si="12"/>
        <v>Megacoin</v>
      </c>
      <c r="F51">
        <v>1.7053000229782001E-2</v>
      </c>
      <c r="G51">
        <v>8.6568689999999993E-3</v>
      </c>
      <c r="H51">
        <f t="shared" si="13"/>
        <v>0.50764492367045877</v>
      </c>
      <c r="I51">
        <f t="shared" si="14"/>
        <v>0</v>
      </c>
      <c r="J51" t="s">
        <v>1059</v>
      </c>
      <c r="K51">
        <f t="shared" si="15"/>
        <v>1</v>
      </c>
      <c r="L51">
        <v>50</v>
      </c>
      <c r="M51">
        <v>27.421001348736297</v>
      </c>
      <c r="N51">
        <v>44</v>
      </c>
      <c r="O51">
        <v>23.403865888699936</v>
      </c>
      <c r="P51">
        <v>43</v>
      </c>
      <c r="Q51">
        <f t="shared" si="16"/>
        <v>0.25382246183522938</v>
      </c>
      <c r="R51" t="b">
        <f t="shared" si="17"/>
        <v>0</v>
      </c>
      <c r="S51" t="b">
        <f t="shared" si="18"/>
        <v>0</v>
      </c>
      <c r="T51">
        <f t="shared" si="19"/>
        <v>8.288272349441432E-2</v>
      </c>
      <c r="U51">
        <f t="shared" si="20"/>
        <v>9.9367403932685117E-2</v>
      </c>
      <c r="V51">
        <f t="shared" si="21"/>
        <v>0.45760380604983736</v>
      </c>
      <c r="W51" t="b">
        <f t="shared" si="22"/>
        <v>0</v>
      </c>
      <c r="X51" t="b">
        <f t="shared" si="23"/>
        <v>0</v>
      </c>
    </row>
    <row r="52" spans="2:24" x14ac:dyDescent="0.2">
      <c r="B52" t="s">
        <v>41</v>
      </c>
      <c r="C52" t="s">
        <v>42</v>
      </c>
      <c r="E52" t="str">
        <f t="shared" si="12"/>
        <v>NuBits</v>
      </c>
      <c r="F52">
        <v>1.0024760893068501</v>
      </c>
      <c r="G52">
        <v>0.43459333900000002</v>
      </c>
      <c r="H52">
        <f t="shared" si="13"/>
        <v>0.43351990499892551</v>
      </c>
      <c r="I52">
        <f t="shared" si="14"/>
        <v>0</v>
      </c>
      <c r="J52" t="s">
        <v>1080</v>
      </c>
      <c r="K52">
        <f t="shared" si="15"/>
        <v>1</v>
      </c>
      <c r="L52">
        <v>51</v>
      </c>
      <c r="M52">
        <v>1.2568878338603446</v>
      </c>
      <c r="N52">
        <v>54</v>
      </c>
      <c r="O52">
        <v>1.0075053271420222</v>
      </c>
      <c r="P52">
        <v>54</v>
      </c>
      <c r="Q52">
        <f t="shared" si="16"/>
        <v>0.221095151549452</v>
      </c>
      <c r="R52" t="b">
        <f t="shared" si="17"/>
        <v>0</v>
      </c>
      <c r="S52" t="b">
        <f t="shared" si="18"/>
        <v>0</v>
      </c>
      <c r="T52">
        <f t="shared" si="19"/>
        <v>1.4733628586125807</v>
      </c>
      <c r="U52">
        <f t="shared" si="20"/>
        <v>1.838056635496883</v>
      </c>
      <c r="V52">
        <f t="shared" si="21"/>
        <v>8.4645636179478263</v>
      </c>
      <c r="W52" t="b">
        <f t="shared" si="22"/>
        <v>0</v>
      </c>
      <c r="X52" t="b">
        <f t="shared" si="23"/>
        <v>0</v>
      </c>
    </row>
    <row r="53" spans="2:24" x14ac:dyDescent="0.2">
      <c r="B53" t="s">
        <v>77</v>
      </c>
      <c r="C53" t="s">
        <v>78</v>
      </c>
      <c r="E53" t="str">
        <f t="shared" si="12"/>
        <v>Novacoin</v>
      </c>
      <c r="F53">
        <v>0.57589587512213103</v>
      </c>
      <c r="G53">
        <v>0.16384051499999999</v>
      </c>
      <c r="H53">
        <f t="shared" si="13"/>
        <v>0.28449676769303844</v>
      </c>
      <c r="I53">
        <f t="shared" si="14"/>
        <v>0</v>
      </c>
      <c r="J53" t="s">
        <v>1067</v>
      </c>
      <c r="K53">
        <f t="shared" si="15"/>
        <v>1</v>
      </c>
      <c r="L53">
        <v>52</v>
      </c>
      <c r="M53">
        <v>20.19087834237396</v>
      </c>
      <c r="N53">
        <v>50</v>
      </c>
      <c r="O53">
        <v>15.496553872694436</v>
      </c>
      <c r="P53">
        <v>45</v>
      </c>
      <c r="Q53">
        <f t="shared" si="16"/>
        <v>0.14793831920037998</v>
      </c>
      <c r="R53" t="b">
        <f t="shared" si="17"/>
        <v>0</v>
      </c>
      <c r="S53" t="b">
        <f t="shared" si="18"/>
        <v>0</v>
      </c>
      <c r="T53">
        <f t="shared" si="19"/>
        <v>9.9054630813294686E-2</v>
      </c>
      <c r="U53">
        <f t="shared" si="20"/>
        <v>0.14340105809833431</v>
      </c>
      <c r="V53">
        <f t="shared" si="21"/>
        <v>0.66038627739359534</v>
      </c>
      <c r="W53" t="b">
        <f t="shared" si="22"/>
        <v>0</v>
      </c>
      <c r="X53" t="b">
        <f t="shared" si="23"/>
        <v>0</v>
      </c>
    </row>
    <row r="54" spans="2:24" x14ac:dyDescent="0.2">
      <c r="B54" t="s">
        <v>31</v>
      </c>
      <c r="C54" t="s">
        <v>32</v>
      </c>
      <c r="E54" t="str">
        <f t="shared" si="12"/>
        <v>NuShares</v>
      </c>
      <c r="F54">
        <v>5.4300781599999999E-3</v>
      </c>
      <c r="G54">
        <v>1.53895E-4</v>
      </c>
      <c r="H54">
        <f t="shared" si="13"/>
        <v>2.8341212679708464E-2</v>
      </c>
      <c r="I54">
        <f t="shared" si="14"/>
        <v>0</v>
      </c>
      <c r="J54" t="s">
        <v>1056</v>
      </c>
      <c r="K54">
        <f t="shared" si="15"/>
        <v>1</v>
      </c>
      <c r="L54">
        <v>53</v>
      </c>
      <c r="M54">
        <v>28.542086319938683</v>
      </c>
      <c r="N54">
        <v>43</v>
      </c>
      <c r="O54">
        <v>28.542086319938683</v>
      </c>
      <c r="P54">
        <v>40</v>
      </c>
      <c r="Q54">
        <f t="shared" si="16"/>
        <v>1.5020842720245486E-2</v>
      </c>
      <c r="R54" t="b">
        <f t="shared" si="17"/>
        <v>0</v>
      </c>
      <c r="S54" t="b">
        <f t="shared" si="18"/>
        <v>0</v>
      </c>
      <c r="T54">
        <f t="shared" si="19"/>
        <v>8.1479026069802493E-2</v>
      </c>
      <c r="U54">
        <f t="shared" si="20"/>
        <v>8.7589953025037692E-2</v>
      </c>
      <c r="V54">
        <f t="shared" si="21"/>
        <v>0.40336664026300106</v>
      </c>
      <c r="W54" t="b">
        <f t="shared" si="22"/>
        <v>0</v>
      </c>
      <c r="X54" t="b">
        <f t="shared" si="23"/>
        <v>0</v>
      </c>
    </row>
    <row r="55" spans="2:24" x14ac:dyDescent="0.2">
      <c r="B55" t="s">
        <v>55</v>
      </c>
      <c r="C55" t="s">
        <v>56</v>
      </c>
      <c r="E55" t="str">
        <f t="shared" si="12"/>
        <v>DNotes</v>
      </c>
      <c r="F55">
        <v>9.8846964784619507E-3</v>
      </c>
      <c r="G55">
        <v>8.3800000000000004E-5</v>
      </c>
      <c r="H55">
        <f t="shared" si="13"/>
        <v>8.4777514598039748E-3</v>
      </c>
      <c r="I55">
        <f t="shared" si="14"/>
        <v>0</v>
      </c>
      <c r="J55" t="s">
        <v>1072</v>
      </c>
      <c r="K55">
        <f t="shared" si="15"/>
        <v>1</v>
      </c>
      <c r="L55">
        <v>54</v>
      </c>
      <c r="M55">
        <v>26.754717798099204</v>
      </c>
      <c r="N55">
        <v>45</v>
      </c>
      <c r="O55">
        <v>12.337735930371556</v>
      </c>
      <c r="P55">
        <v>48</v>
      </c>
      <c r="Q55">
        <f t="shared" si="16"/>
        <v>4.5779857882941467E-3</v>
      </c>
      <c r="R55" t="b">
        <f t="shared" si="17"/>
        <v>0</v>
      </c>
      <c r="S55" t="b">
        <f t="shared" si="18"/>
        <v>0</v>
      </c>
      <c r="T55">
        <f t="shared" si="19"/>
        <v>8.3059079112398668E-2</v>
      </c>
      <c r="U55">
        <f t="shared" si="20"/>
        <v>0.16885864190080724</v>
      </c>
      <c r="V55">
        <f t="shared" si="21"/>
        <v>0.77762278332803703</v>
      </c>
      <c r="W55" t="b">
        <f t="shared" si="22"/>
        <v>0</v>
      </c>
      <c r="X55" t="b">
        <f t="shared" si="23"/>
        <v>0</v>
      </c>
    </row>
    <row r="56" spans="2:24" x14ac:dyDescent="0.2">
      <c r="B56" t="s">
        <v>9</v>
      </c>
      <c r="C56" t="s">
        <v>10</v>
      </c>
      <c r="E56" t="str">
        <f t="shared" si="12"/>
        <v>PayCoin</v>
      </c>
      <c r="F56">
        <v>0</v>
      </c>
      <c r="G56">
        <v>0</v>
      </c>
      <c r="H56">
        <f t="shared" si="13"/>
        <v>0</v>
      </c>
      <c r="I56">
        <f t="shared" si="14"/>
        <v>1</v>
      </c>
      <c r="J56">
        <v>0</v>
      </c>
      <c r="K56">
        <f t="shared" si="15"/>
        <v>0</v>
      </c>
      <c r="L56">
        <v>55</v>
      </c>
      <c r="M56">
        <v>1</v>
      </c>
      <c r="N56">
        <v>55</v>
      </c>
      <c r="O56">
        <v>1</v>
      </c>
      <c r="P56">
        <v>55</v>
      </c>
      <c r="Q56">
        <f t="shared" si="16"/>
        <v>0</v>
      </c>
      <c r="R56" t="b">
        <f t="shared" si="17"/>
        <v>0</v>
      </c>
      <c r="S56" t="b">
        <f t="shared" si="18"/>
        <v>0</v>
      </c>
      <c r="T56">
        <f t="shared" si="19"/>
        <v>1.8181818181818181</v>
      </c>
      <c r="U56">
        <f t="shared" si="20"/>
        <v>1.8181818181818181</v>
      </c>
      <c r="V56">
        <f t="shared" si="21"/>
        <v>8.373036701796531</v>
      </c>
      <c r="W56" t="b">
        <f t="shared" si="22"/>
        <v>0</v>
      </c>
      <c r="X56" t="b">
        <f t="shared" si="23"/>
        <v>0</v>
      </c>
    </row>
    <row r="57" spans="2:24" x14ac:dyDescent="0.2">
      <c r="B57" t="s">
        <v>29</v>
      </c>
      <c r="C57" t="s">
        <v>30</v>
      </c>
      <c r="E57" t="str">
        <f t="shared" si="12"/>
        <v>FuelCoin</v>
      </c>
      <c r="F57">
        <v>0</v>
      </c>
      <c r="G57">
        <v>0</v>
      </c>
      <c r="H57">
        <f t="shared" si="13"/>
        <v>0</v>
      </c>
      <c r="I57">
        <f t="shared" si="14"/>
        <v>1</v>
      </c>
      <c r="J57">
        <v>0</v>
      </c>
      <c r="K57">
        <f t="shared" si="15"/>
        <v>0</v>
      </c>
      <c r="L57">
        <v>56</v>
      </c>
      <c r="M57">
        <v>1</v>
      </c>
      <c r="N57">
        <v>56</v>
      </c>
      <c r="O57">
        <v>1</v>
      </c>
      <c r="P57">
        <v>56</v>
      </c>
      <c r="Q57">
        <f t="shared" si="16"/>
        <v>0</v>
      </c>
      <c r="R57" t="b">
        <f t="shared" si="17"/>
        <v>0</v>
      </c>
      <c r="S57" t="b">
        <f t="shared" si="18"/>
        <v>0</v>
      </c>
      <c r="T57">
        <f t="shared" si="19"/>
        <v>1.7857142857142856</v>
      </c>
      <c r="U57">
        <f t="shared" si="20"/>
        <v>1.7857142857142856</v>
      </c>
      <c r="V57">
        <f t="shared" si="21"/>
        <v>8.2235181892644498</v>
      </c>
      <c r="W57" t="b">
        <f t="shared" si="22"/>
        <v>0</v>
      </c>
      <c r="X57" t="b">
        <f t="shared" si="23"/>
        <v>0</v>
      </c>
    </row>
    <row r="58" spans="2:24" x14ac:dyDescent="0.2">
      <c r="B58" t="s">
        <v>33</v>
      </c>
      <c r="C58" t="s">
        <v>34</v>
      </c>
      <c r="E58" t="str">
        <f t="shared" si="12"/>
        <v>SuperNET</v>
      </c>
      <c r="F58">
        <v>0</v>
      </c>
      <c r="G58">
        <v>0</v>
      </c>
      <c r="H58">
        <f t="shared" si="13"/>
        <v>0</v>
      </c>
      <c r="I58">
        <f t="shared" si="14"/>
        <v>1</v>
      </c>
      <c r="J58">
        <v>0</v>
      </c>
      <c r="K58">
        <f t="shared" si="15"/>
        <v>0</v>
      </c>
      <c r="L58">
        <v>57</v>
      </c>
      <c r="M58">
        <v>1</v>
      </c>
      <c r="N58">
        <v>57</v>
      </c>
      <c r="O58">
        <v>1</v>
      </c>
      <c r="P58">
        <v>57</v>
      </c>
      <c r="Q58">
        <f t="shared" si="16"/>
        <v>0</v>
      </c>
      <c r="R58" t="b">
        <f t="shared" si="17"/>
        <v>0</v>
      </c>
      <c r="S58" t="b">
        <f t="shared" si="18"/>
        <v>0</v>
      </c>
      <c r="T58">
        <f t="shared" si="19"/>
        <v>1.7543859649122808</v>
      </c>
      <c r="U58">
        <f t="shared" si="20"/>
        <v>1.7543859649122808</v>
      </c>
      <c r="V58">
        <f t="shared" si="21"/>
        <v>8.0792459403299866</v>
      </c>
      <c r="W58" t="b">
        <f t="shared" si="22"/>
        <v>0</v>
      </c>
      <c r="X58" t="b">
        <f t="shared" si="23"/>
        <v>0</v>
      </c>
    </row>
    <row r="59" spans="2:24" x14ac:dyDescent="0.2">
      <c r="B59" t="s">
        <v>35</v>
      </c>
      <c r="C59" t="s">
        <v>36</v>
      </c>
      <c r="E59" t="str">
        <f t="shared" si="12"/>
        <v>YbCoin</v>
      </c>
      <c r="F59">
        <v>0</v>
      </c>
      <c r="G59">
        <v>0</v>
      </c>
      <c r="H59">
        <f t="shared" si="13"/>
        <v>0</v>
      </c>
      <c r="I59">
        <f t="shared" si="14"/>
        <v>1</v>
      </c>
      <c r="J59">
        <v>0</v>
      </c>
      <c r="K59">
        <f t="shared" si="15"/>
        <v>0</v>
      </c>
      <c r="L59">
        <v>58</v>
      </c>
      <c r="M59">
        <v>1</v>
      </c>
      <c r="N59">
        <v>58</v>
      </c>
      <c r="O59">
        <v>1</v>
      </c>
      <c r="P59">
        <v>58</v>
      </c>
      <c r="Q59">
        <f t="shared" si="16"/>
        <v>0</v>
      </c>
      <c r="R59" t="b">
        <f t="shared" si="17"/>
        <v>0</v>
      </c>
      <c r="S59" t="b">
        <f t="shared" si="18"/>
        <v>0</v>
      </c>
      <c r="T59">
        <f t="shared" si="19"/>
        <v>1.7241379310344829</v>
      </c>
      <c r="U59">
        <f t="shared" si="20"/>
        <v>1.7241379310344829</v>
      </c>
      <c r="V59">
        <f t="shared" si="21"/>
        <v>7.9399485965311936</v>
      </c>
      <c r="W59" t="b">
        <f t="shared" si="22"/>
        <v>0</v>
      </c>
      <c r="X59" t="b">
        <f t="shared" si="23"/>
        <v>0</v>
      </c>
    </row>
    <row r="60" spans="2:24" x14ac:dyDescent="0.2">
      <c r="B60" t="s">
        <v>37</v>
      </c>
      <c r="C60" t="s">
        <v>38</v>
      </c>
      <c r="E60" t="str">
        <f t="shared" si="12"/>
        <v>Banx</v>
      </c>
      <c r="F60">
        <v>0</v>
      </c>
      <c r="G60">
        <v>0</v>
      </c>
      <c r="H60">
        <f t="shared" si="13"/>
        <v>0</v>
      </c>
      <c r="I60">
        <f t="shared" si="14"/>
        <v>1</v>
      </c>
      <c r="J60">
        <v>0</v>
      </c>
      <c r="K60">
        <f t="shared" si="15"/>
        <v>0</v>
      </c>
      <c r="L60">
        <v>59</v>
      </c>
      <c r="M60">
        <v>1</v>
      </c>
      <c r="N60">
        <v>59</v>
      </c>
      <c r="O60">
        <v>1</v>
      </c>
      <c r="P60">
        <v>59</v>
      </c>
      <c r="Q60">
        <f t="shared" si="16"/>
        <v>0</v>
      </c>
      <c r="R60" t="b">
        <f t="shared" si="17"/>
        <v>0</v>
      </c>
      <c r="S60" t="b">
        <f t="shared" si="18"/>
        <v>0</v>
      </c>
      <c r="T60">
        <f t="shared" si="19"/>
        <v>1.6949152542372883</v>
      </c>
      <c r="U60">
        <f t="shared" si="20"/>
        <v>1.6949152542372883</v>
      </c>
      <c r="V60">
        <f t="shared" si="21"/>
        <v>7.8053731965899864</v>
      </c>
      <c r="W60" t="b">
        <f t="shared" si="22"/>
        <v>0</v>
      </c>
      <c r="X60" t="b">
        <f t="shared" si="23"/>
        <v>0</v>
      </c>
    </row>
    <row r="61" spans="2:24" x14ac:dyDescent="0.2">
      <c r="B61" t="s">
        <v>228</v>
      </c>
      <c r="C61" t="s">
        <v>229</v>
      </c>
      <c r="E61" t="str">
        <f t="shared" si="12"/>
        <v>Swarm</v>
      </c>
      <c r="F61">
        <v>0</v>
      </c>
      <c r="G61">
        <v>0</v>
      </c>
      <c r="H61">
        <f t="shared" si="13"/>
        <v>0</v>
      </c>
      <c r="I61">
        <f t="shared" si="14"/>
        <v>1</v>
      </c>
      <c r="J61">
        <v>0</v>
      </c>
      <c r="K61">
        <f t="shared" si="15"/>
        <v>0</v>
      </c>
      <c r="L61">
        <v>60</v>
      </c>
      <c r="M61">
        <v>1</v>
      </c>
      <c r="N61">
        <v>60</v>
      </c>
      <c r="O61">
        <v>1</v>
      </c>
      <c r="P61">
        <v>60</v>
      </c>
      <c r="Q61">
        <f t="shared" si="16"/>
        <v>0</v>
      </c>
      <c r="R61" t="b">
        <f t="shared" si="17"/>
        <v>0</v>
      </c>
      <c r="S61" t="b">
        <f t="shared" si="18"/>
        <v>0</v>
      </c>
      <c r="T61">
        <f t="shared" si="19"/>
        <v>1.6666666666666667</v>
      </c>
      <c r="U61">
        <f t="shared" si="20"/>
        <v>1.6666666666666667</v>
      </c>
      <c r="V61">
        <f t="shared" si="21"/>
        <v>7.6752836433134863</v>
      </c>
      <c r="W61" t="b">
        <f t="shared" si="22"/>
        <v>0</v>
      </c>
      <c r="X61" t="b">
        <f t="shared" si="23"/>
        <v>0</v>
      </c>
    </row>
    <row r="62" spans="2:24" x14ac:dyDescent="0.2">
      <c r="B62" t="s">
        <v>45</v>
      </c>
      <c r="C62" t="s">
        <v>46</v>
      </c>
      <c r="E62" t="str">
        <f t="shared" si="12"/>
        <v>Storjcoin X</v>
      </c>
      <c r="F62">
        <v>0</v>
      </c>
      <c r="G62">
        <v>0</v>
      </c>
      <c r="H62">
        <f t="shared" si="13"/>
        <v>0</v>
      </c>
      <c r="I62">
        <f t="shared" si="14"/>
        <v>1</v>
      </c>
      <c r="J62">
        <v>0</v>
      </c>
      <c r="K62">
        <f t="shared" si="15"/>
        <v>0</v>
      </c>
      <c r="L62">
        <v>61</v>
      </c>
      <c r="M62">
        <v>1</v>
      </c>
      <c r="N62">
        <v>61</v>
      </c>
      <c r="O62">
        <v>1</v>
      </c>
      <c r="P62">
        <v>61</v>
      </c>
      <c r="Q62">
        <f t="shared" si="16"/>
        <v>0</v>
      </c>
      <c r="R62" t="b">
        <f t="shared" si="17"/>
        <v>0</v>
      </c>
      <c r="S62" t="b">
        <f t="shared" si="18"/>
        <v>0</v>
      </c>
      <c r="T62">
        <f t="shared" si="19"/>
        <v>1.639344262295082</v>
      </c>
      <c r="U62">
        <f t="shared" si="20"/>
        <v>1.639344262295082</v>
      </c>
      <c r="V62">
        <f t="shared" si="21"/>
        <v>7.5494593212919536</v>
      </c>
      <c r="W62" t="b">
        <f t="shared" si="22"/>
        <v>0</v>
      </c>
      <c r="X62" t="b">
        <f t="shared" si="23"/>
        <v>0</v>
      </c>
    </row>
    <row r="63" spans="2:24" x14ac:dyDescent="0.2">
      <c r="B63" t="s">
        <v>49</v>
      </c>
      <c r="C63" t="s">
        <v>50</v>
      </c>
      <c r="E63" t="str">
        <f t="shared" si="12"/>
        <v>BitcoinDark</v>
      </c>
      <c r="F63">
        <v>0</v>
      </c>
      <c r="G63">
        <v>0</v>
      </c>
      <c r="H63">
        <f t="shared" si="13"/>
        <v>0</v>
      </c>
      <c r="I63">
        <f t="shared" si="14"/>
        <v>1</v>
      </c>
      <c r="J63">
        <v>0</v>
      </c>
      <c r="K63">
        <f t="shared" si="15"/>
        <v>0</v>
      </c>
      <c r="L63">
        <v>62</v>
      </c>
      <c r="M63">
        <v>1</v>
      </c>
      <c r="N63">
        <v>62</v>
      </c>
      <c r="O63">
        <v>1</v>
      </c>
      <c r="P63">
        <v>62</v>
      </c>
      <c r="Q63">
        <f t="shared" si="16"/>
        <v>0</v>
      </c>
      <c r="R63" t="b">
        <f t="shared" si="17"/>
        <v>0</v>
      </c>
      <c r="S63" t="b">
        <f t="shared" si="18"/>
        <v>0</v>
      </c>
      <c r="T63">
        <f t="shared" si="19"/>
        <v>1.6129032258064517</v>
      </c>
      <c r="U63">
        <f t="shared" si="20"/>
        <v>1.6129032258064517</v>
      </c>
      <c r="V63">
        <f t="shared" si="21"/>
        <v>7.4276938483678903</v>
      </c>
      <c r="W63" t="b">
        <f t="shared" si="22"/>
        <v>0</v>
      </c>
      <c r="X63" t="b">
        <f t="shared" si="23"/>
        <v>0</v>
      </c>
    </row>
    <row r="64" spans="2:24" x14ac:dyDescent="0.2">
      <c r="B64" t="s">
        <v>230</v>
      </c>
      <c r="C64" t="s">
        <v>231</v>
      </c>
      <c r="E64" t="str">
        <f t="shared" si="12"/>
        <v>NXTventure</v>
      </c>
      <c r="F64">
        <v>0</v>
      </c>
      <c r="G64">
        <v>0</v>
      </c>
      <c r="H64">
        <f t="shared" si="13"/>
        <v>0</v>
      </c>
      <c r="I64">
        <f t="shared" si="14"/>
        <v>1</v>
      </c>
      <c r="J64">
        <v>0</v>
      </c>
      <c r="K64">
        <f t="shared" si="15"/>
        <v>0</v>
      </c>
      <c r="L64">
        <v>63</v>
      </c>
      <c r="M64">
        <v>1</v>
      </c>
      <c r="N64">
        <v>63</v>
      </c>
      <c r="O64">
        <v>1</v>
      </c>
      <c r="P64">
        <v>63</v>
      </c>
      <c r="Q64">
        <f t="shared" si="16"/>
        <v>0</v>
      </c>
      <c r="R64" t="b">
        <f t="shared" si="17"/>
        <v>0</v>
      </c>
      <c r="S64" t="b">
        <f t="shared" si="18"/>
        <v>0</v>
      </c>
      <c r="T64">
        <f t="shared" si="19"/>
        <v>1.5873015873015872</v>
      </c>
      <c r="U64">
        <f t="shared" si="20"/>
        <v>1.5873015873015872</v>
      </c>
      <c r="V64">
        <f t="shared" si="21"/>
        <v>7.309793946012844</v>
      </c>
      <c r="W64" t="b">
        <f t="shared" si="22"/>
        <v>0</v>
      </c>
      <c r="X64" t="b">
        <f t="shared" si="23"/>
        <v>0</v>
      </c>
    </row>
    <row r="65" spans="2:24" x14ac:dyDescent="0.2">
      <c r="B65" t="s">
        <v>232</v>
      </c>
      <c r="C65" t="s">
        <v>233</v>
      </c>
      <c r="E65" t="str">
        <f t="shared" si="12"/>
        <v>Pangea Poker</v>
      </c>
      <c r="F65">
        <v>0</v>
      </c>
      <c r="G65">
        <v>0</v>
      </c>
      <c r="H65">
        <f t="shared" si="13"/>
        <v>0</v>
      </c>
      <c r="I65">
        <f t="shared" si="14"/>
        <v>1</v>
      </c>
      <c r="J65">
        <v>0</v>
      </c>
      <c r="K65">
        <f t="shared" si="15"/>
        <v>0</v>
      </c>
      <c r="L65">
        <v>64</v>
      </c>
      <c r="M65">
        <v>1</v>
      </c>
      <c r="N65">
        <v>64</v>
      </c>
      <c r="O65">
        <v>1</v>
      </c>
      <c r="P65">
        <v>64</v>
      </c>
      <c r="Q65">
        <f t="shared" si="16"/>
        <v>0</v>
      </c>
      <c r="R65" t="b">
        <f t="shared" si="17"/>
        <v>0</v>
      </c>
      <c r="S65" t="b">
        <f t="shared" si="18"/>
        <v>0</v>
      </c>
      <c r="T65">
        <f t="shared" si="19"/>
        <v>1.5625</v>
      </c>
      <c r="U65">
        <f t="shared" si="20"/>
        <v>1.5625</v>
      </c>
      <c r="V65">
        <f t="shared" si="21"/>
        <v>7.1955784156063931</v>
      </c>
      <c r="W65" t="b">
        <f t="shared" si="22"/>
        <v>0</v>
      </c>
      <c r="X65" t="b">
        <f t="shared" si="23"/>
        <v>0</v>
      </c>
    </row>
    <row r="66" spans="2:24" x14ac:dyDescent="0.2">
      <c r="B66" t="s">
        <v>234</v>
      </c>
      <c r="C66" t="s">
        <v>235</v>
      </c>
      <c r="E66" t="str">
        <f t="shared" ref="E66:E101" si="24">B66</f>
        <v>InstantDEX</v>
      </c>
      <c r="F66">
        <v>0</v>
      </c>
      <c r="G66">
        <v>0</v>
      </c>
      <c r="H66">
        <f t="shared" ref="H66:H97" si="25">IFERROR(G66/F66,0)</f>
        <v>0</v>
      </c>
      <c r="I66">
        <f t="shared" ref="I66:I97" si="26">IF(H66=0,1,0)</f>
        <v>1</v>
      </c>
      <c r="J66">
        <v>0</v>
      </c>
      <c r="K66">
        <f t="shared" ref="K66:K97" si="27">IF(C66=J66,1,0)</f>
        <v>0</v>
      </c>
      <c r="L66">
        <v>65</v>
      </c>
      <c r="M66">
        <v>1</v>
      </c>
      <c r="N66">
        <v>65</v>
      </c>
      <c r="O66">
        <v>1</v>
      </c>
      <c r="P66">
        <v>65</v>
      </c>
      <c r="Q66">
        <f t="shared" ref="Q66:Q101" si="28">H66*L66/100</f>
        <v>0</v>
      </c>
      <c r="R66" t="b">
        <f t="shared" ref="R66:R97" si="29">(Q66&gt;20)</f>
        <v>0</v>
      </c>
      <c r="S66" t="b">
        <f t="shared" ref="S66:S101" si="30">(Q66&gt;10)</f>
        <v>0</v>
      </c>
      <c r="T66">
        <f t="shared" ref="T66:T101" si="31">1/(M66*N66/100)</f>
        <v>1.5384615384615383</v>
      </c>
      <c r="U66">
        <f t="shared" ref="U66:U101" si="32">1/(O66*P66/100)</f>
        <v>1.5384615384615383</v>
      </c>
      <c r="V66">
        <f t="shared" ref="V66:V97" si="33">U66*LN(100)</f>
        <v>7.0848772092124479</v>
      </c>
      <c r="W66" t="b">
        <f t="shared" ref="W66:W97" si="34">V66&lt;0.05</f>
        <v>0</v>
      </c>
      <c r="X66" t="b">
        <f t="shared" ref="X66:X101" si="35">V66&lt;0.1</f>
        <v>0</v>
      </c>
    </row>
    <row r="67" spans="2:24" x14ac:dyDescent="0.2">
      <c r="B67" t="s">
        <v>236</v>
      </c>
      <c r="C67" t="s">
        <v>237</v>
      </c>
      <c r="E67" t="str">
        <f t="shared" si="24"/>
        <v>CoinoUSD</v>
      </c>
      <c r="F67">
        <v>0</v>
      </c>
      <c r="G67">
        <v>0</v>
      </c>
      <c r="H67">
        <f t="shared" si="25"/>
        <v>0</v>
      </c>
      <c r="I67">
        <f t="shared" si="26"/>
        <v>1</v>
      </c>
      <c r="J67">
        <v>0</v>
      </c>
      <c r="K67">
        <f t="shared" si="27"/>
        <v>0</v>
      </c>
      <c r="L67">
        <v>66</v>
      </c>
      <c r="M67">
        <v>1</v>
      </c>
      <c r="N67">
        <v>66</v>
      </c>
      <c r="O67">
        <v>1</v>
      </c>
      <c r="P67">
        <v>66</v>
      </c>
      <c r="Q67">
        <f t="shared" si="28"/>
        <v>0</v>
      </c>
      <c r="R67" t="b">
        <f t="shared" si="29"/>
        <v>0</v>
      </c>
      <c r="S67" t="b">
        <f t="shared" si="30"/>
        <v>0</v>
      </c>
      <c r="T67">
        <f t="shared" si="31"/>
        <v>1.5151515151515151</v>
      </c>
      <c r="U67">
        <f t="shared" si="32"/>
        <v>1.5151515151515151</v>
      </c>
      <c r="V67">
        <f t="shared" si="33"/>
        <v>6.9775305848304416</v>
      </c>
      <c r="W67" t="b">
        <f t="shared" si="34"/>
        <v>0</v>
      </c>
      <c r="X67" t="b">
        <f t="shared" si="35"/>
        <v>0</v>
      </c>
    </row>
    <row r="68" spans="2:24" x14ac:dyDescent="0.2">
      <c r="B68" t="s">
        <v>59</v>
      </c>
      <c r="C68" t="s">
        <v>60</v>
      </c>
      <c r="E68" t="str">
        <f t="shared" si="24"/>
        <v>bitUSD</v>
      </c>
      <c r="F68">
        <v>0</v>
      </c>
      <c r="G68">
        <v>0</v>
      </c>
      <c r="H68">
        <f t="shared" si="25"/>
        <v>0</v>
      </c>
      <c r="I68">
        <f t="shared" si="26"/>
        <v>1</v>
      </c>
      <c r="J68">
        <v>0</v>
      </c>
      <c r="K68">
        <f t="shared" si="27"/>
        <v>0</v>
      </c>
      <c r="L68">
        <v>67</v>
      </c>
      <c r="M68">
        <v>1</v>
      </c>
      <c r="N68">
        <v>67</v>
      </c>
      <c r="O68">
        <v>1</v>
      </c>
      <c r="P68">
        <v>67</v>
      </c>
      <c r="Q68">
        <f t="shared" si="28"/>
        <v>0</v>
      </c>
      <c r="R68" t="b">
        <f t="shared" si="29"/>
        <v>0</v>
      </c>
      <c r="S68" t="b">
        <f t="shared" si="30"/>
        <v>0</v>
      </c>
      <c r="T68">
        <f t="shared" si="31"/>
        <v>1.4925373134328357</v>
      </c>
      <c r="U68">
        <f t="shared" si="32"/>
        <v>1.4925373134328357</v>
      </c>
      <c r="V68">
        <f t="shared" si="33"/>
        <v>6.8733883372956592</v>
      </c>
      <c r="W68" t="b">
        <f t="shared" si="34"/>
        <v>0</v>
      </c>
      <c r="X68" t="b">
        <f t="shared" si="35"/>
        <v>0</v>
      </c>
    </row>
    <row r="69" spans="2:24" x14ac:dyDescent="0.2">
      <c r="B69" t="s">
        <v>63</v>
      </c>
      <c r="C69" t="s">
        <v>64</v>
      </c>
      <c r="E69" t="str">
        <f t="shared" si="24"/>
        <v>Ethercoin</v>
      </c>
      <c r="F69">
        <v>0</v>
      </c>
      <c r="G69">
        <v>0</v>
      </c>
      <c r="H69">
        <f t="shared" si="25"/>
        <v>0</v>
      </c>
      <c r="I69">
        <f t="shared" si="26"/>
        <v>1</v>
      </c>
      <c r="J69">
        <v>0</v>
      </c>
      <c r="K69">
        <f t="shared" si="27"/>
        <v>0</v>
      </c>
      <c r="L69">
        <v>68</v>
      </c>
      <c r="M69">
        <v>1</v>
      </c>
      <c r="N69">
        <v>68</v>
      </c>
      <c r="O69">
        <v>1</v>
      </c>
      <c r="P69">
        <v>68</v>
      </c>
      <c r="Q69">
        <f t="shared" si="28"/>
        <v>0</v>
      </c>
      <c r="R69" t="b">
        <f t="shared" si="29"/>
        <v>0</v>
      </c>
      <c r="S69" t="b">
        <f t="shared" si="30"/>
        <v>0</v>
      </c>
      <c r="T69">
        <f t="shared" si="31"/>
        <v>1.4705882352941175</v>
      </c>
      <c r="U69">
        <f t="shared" si="32"/>
        <v>1.4705882352941175</v>
      </c>
      <c r="V69">
        <f t="shared" si="33"/>
        <v>6.7723090970413109</v>
      </c>
      <c r="W69" t="b">
        <f t="shared" si="34"/>
        <v>0</v>
      </c>
      <c r="X69" t="b">
        <f t="shared" si="35"/>
        <v>0</v>
      </c>
    </row>
    <row r="70" spans="2:24" x14ac:dyDescent="0.2">
      <c r="B70" t="s">
        <v>238</v>
      </c>
      <c r="C70" t="s">
        <v>239</v>
      </c>
      <c r="E70" t="str">
        <f t="shared" si="24"/>
        <v>jl777hodl</v>
      </c>
      <c r="F70">
        <v>0</v>
      </c>
      <c r="G70">
        <v>0</v>
      </c>
      <c r="H70">
        <f t="shared" si="25"/>
        <v>0</v>
      </c>
      <c r="I70">
        <f t="shared" si="26"/>
        <v>1</v>
      </c>
      <c r="J70">
        <v>0</v>
      </c>
      <c r="K70">
        <f t="shared" si="27"/>
        <v>0</v>
      </c>
      <c r="L70">
        <v>69</v>
      </c>
      <c r="M70">
        <v>1</v>
      </c>
      <c r="N70">
        <v>69</v>
      </c>
      <c r="O70">
        <v>1</v>
      </c>
      <c r="P70">
        <v>69</v>
      </c>
      <c r="Q70">
        <f t="shared" si="28"/>
        <v>0</v>
      </c>
      <c r="R70" t="b">
        <f t="shared" si="29"/>
        <v>0</v>
      </c>
      <c r="S70" t="b">
        <f t="shared" si="30"/>
        <v>0</v>
      </c>
      <c r="T70">
        <f t="shared" si="31"/>
        <v>1.4492753623188408</v>
      </c>
      <c r="U70">
        <f t="shared" si="32"/>
        <v>1.4492753623188408</v>
      </c>
      <c r="V70">
        <f t="shared" si="33"/>
        <v>6.6741596898378148</v>
      </c>
      <c r="W70" t="b">
        <f t="shared" si="34"/>
        <v>0</v>
      </c>
      <c r="X70" t="b">
        <f t="shared" si="35"/>
        <v>0</v>
      </c>
    </row>
    <row r="71" spans="2:24" x14ac:dyDescent="0.2">
      <c r="B71" t="s">
        <v>67</v>
      </c>
      <c r="C71" t="s">
        <v>68</v>
      </c>
      <c r="E71" t="str">
        <f t="shared" si="24"/>
        <v>Marinecoin</v>
      </c>
      <c r="F71">
        <v>0</v>
      </c>
      <c r="G71">
        <v>0</v>
      </c>
      <c r="H71">
        <f t="shared" si="25"/>
        <v>0</v>
      </c>
      <c r="I71">
        <f t="shared" si="26"/>
        <v>1</v>
      </c>
      <c r="J71">
        <v>0</v>
      </c>
      <c r="K71">
        <f t="shared" si="27"/>
        <v>0</v>
      </c>
      <c r="L71">
        <v>70</v>
      </c>
      <c r="M71">
        <v>1</v>
      </c>
      <c r="N71">
        <v>70</v>
      </c>
      <c r="O71">
        <v>1</v>
      </c>
      <c r="P71">
        <v>70</v>
      </c>
      <c r="Q71">
        <f t="shared" si="28"/>
        <v>0</v>
      </c>
      <c r="R71" t="b">
        <f t="shared" si="29"/>
        <v>0</v>
      </c>
      <c r="S71" t="b">
        <f t="shared" si="30"/>
        <v>0</v>
      </c>
      <c r="T71">
        <f t="shared" si="31"/>
        <v>1.4285714285714286</v>
      </c>
      <c r="U71">
        <f t="shared" si="32"/>
        <v>1.4285714285714286</v>
      </c>
      <c r="V71">
        <f t="shared" si="33"/>
        <v>6.5788145514115595</v>
      </c>
      <c r="W71" t="b">
        <f t="shared" si="34"/>
        <v>0</v>
      </c>
      <c r="X71" t="b">
        <f t="shared" si="35"/>
        <v>0</v>
      </c>
    </row>
    <row r="72" spans="2:24" x14ac:dyDescent="0.2">
      <c r="B72" t="s">
        <v>69</v>
      </c>
      <c r="C72" t="s">
        <v>70</v>
      </c>
      <c r="E72" t="str">
        <f t="shared" si="24"/>
        <v>Nxttycoin</v>
      </c>
      <c r="F72">
        <v>0</v>
      </c>
      <c r="G72">
        <v>0</v>
      </c>
      <c r="H72">
        <f t="shared" si="25"/>
        <v>0</v>
      </c>
      <c r="I72">
        <f t="shared" si="26"/>
        <v>1</v>
      </c>
      <c r="J72">
        <v>0</v>
      </c>
      <c r="K72">
        <f t="shared" si="27"/>
        <v>0</v>
      </c>
      <c r="L72">
        <v>71</v>
      </c>
      <c r="M72">
        <v>1</v>
      </c>
      <c r="N72">
        <v>71</v>
      </c>
      <c r="O72">
        <v>1</v>
      </c>
      <c r="P72">
        <v>71</v>
      </c>
      <c r="Q72">
        <f t="shared" si="28"/>
        <v>0</v>
      </c>
      <c r="R72" t="b">
        <f t="shared" si="29"/>
        <v>0</v>
      </c>
      <c r="S72" t="b">
        <f t="shared" si="30"/>
        <v>0</v>
      </c>
      <c r="T72">
        <f t="shared" si="31"/>
        <v>1.4084507042253522</v>
      </c>
      <c r="U72">
        <f t="shared" si="32"/>
        <v>1.4084507042253522</v>
      </c>
      <c r="V72">
        <f t="shared" si="33"/>
        <v>6.4861551915325242</v>
      </c>
      <c r="W72" t="b">
        <f t="shared" si="34"/>
        <v>0</v>
      </c>
      <c r="X72" t="b">
        <f t="shared" si="35"/>
        <v>0</v>
      </c>
    </row>
    <row r="73" spans="2:24" x14ac:dyDescent="0.2">
      <c r="B73" t="s">
        <v>240</v>
      </c>
      <c r="C73" t="s">
        <v>240</v>
      </c>
      <c r="E73" t="str">
        <f t="shared" si="24"/>
        <v>NXTprivacy</v>
      </c>
      <c r="F73">
        <v>0</v>
      </c>
      <c r="G73">
        <v>0</v>
      </c>
      <c r="H73">
        <f t="shared" si="25"/>
        <v>0</v>
      </c>
      <c r="I73">
        <f t="shared" si="26"/>
        <v>1</v>
      </c>
      <c r="J73">
        <v>0</v>
      </c>
      <c r="K73">
        <f t="shared" si="27"/>
        <v>0</v>
      </c>
      <c r="L73">
        <v>72</v>
      </c>
      <c r="M73">
        <v>1</v>
      </c>
      <c r="N73">
        <v>72</v>
      </c>
      <c r="O73">
        <v>1</v>
      </c>
      <c r="P73">
        <v>72</v>
      </c>
      <c r="Q73">
        <f t="shared" si="28"/>
        <v>0</v>
      </c>
      <c r="R73" t="b">
        <f t="shared" si="29"/>
        <v>0</v>
      </c>
      <c r="S73" t="b">
        <f t="shared" si="30"/>
        <v>0</v>
      </c>
      <c r="T73">
        <f t="shared" si="31"/>
        <v>1.3888888888888888</v>
      </c>
      <c r="U73">
        <f t="shared" si="32"/>
        <v>1.3888888888888888</v>
      </c>
      <c r="V73">
        <f t="shared" si="33"/>
        <v>6.3960697027612383</v>
      </c>
      <c r="W73" t="b">
        <f t="shared" si="34"/>
        <v>0</v>
      </c>
      <c r="X73" t="b">
        <f t="shared" si="35"/>
        <v>0</v>
      </c>
    </row>
    <row r="74" spans="2:24" x14ac:dyDescent="0.2">
      <c r="B74" t="s">
        <v>73</v>
      </c>
      <c r="C74" t="s">
        <v>74</v>
      </c>
      <c r="E74" t="str">
        <f t="shared" si="24"/>
        <v>Jinn</v>
      </c>
      <c r="F74">
        <v>0</v>
      </c>
      <c r="G74">
        <v>0</v>
      </c>
      <c r="H74">
        <f t="shared" si="25"/>
        <v>0</v>
      </c>
      <c r="I74">
        <f t="shared" si="26"/>
        <v>1</v>
      </c>
      <c r="J74">
        <v>0</v>
      </c>
      <c r="K74">
        <f t="shared" si="27"/>
        <v>0</v>
      </c>
      <c r="L74">
        <v>73</v>
      </c>
      <c r="M74">
        <v>1</v>
      </c>
      <c r="N74">
        <v>73</v>
      </c>
      <c r="O74">
        <v>1</v>
      </c>
      <c r="P74">
        <v>73</v>
      </c>
      <c r="Q74">
        <f t="shared" si="28"/>
        <v>0</v>
      </c>
      <c r="R74" t="b">
        <f t="shared" si="29"/>
        <v>0</v>
      </c>
      <c r="S74" t="b">
        <f t="shared" si="30"/>
        <v>0</v>
      </c>
      <c r="T74">
        <f t="shared" si="31"/>
        <v>1.3698630136986301</v>
      </c>
      <c r="U74">
        <f t="shared" si="32"/>
        <v>1.3698630136986301</v>
      </c>
      <c r="V74">
        <f t="shared" si="33"/>
        <v>6.3084523095727283</v>
      </c>
      <c r="W74" t="b">
        <f t="shared" si="34"/>
        <v>0</v>
      </c>
      <c r="X74" t="b">
        <f t="shared" si="35"/>
        <v>0</v>
      </c>
    </row>
    <row r="75" spans="2:24" x14ac:dyDescent="0.2">
      <c r="B75" t="s">
        <v>241</v>
      </c>
      <c r="C75" t="s">
        <v>242</v>
      </c>
      <c r="E75" t="str">
        <f t="shared" si="24"/>
        <v>Tradebots</v>
      </c>
      <c r="F75">
        <v>0</v>
      </c>
      <c r="G75">
        <v>0</v>
      </c>
      <c r="H75">
        <f t="shared" si="25"/>
        <v>0</v>
      </c>
      <c r="I75">
        <f t="shared" si="26"/>
        <v>1</v>
      </c>
      <c r="J75">
        <v>0</v>
      </c>
      <c r="K75">
        <f t="shared" si="27"/>
        <v>0</v>
      </c>
      <c r="L75">
        <v>74</v>
      </c>
      <c r="M75">
        <v>1</v>
      </c>
      <c r="N75">
        <v>74</v>
      </c>
      <c r="O75">
        <v>1</v>
      </c>
      <c r="P75">
        <v>74</v>
      </c>
      <c r="Q75">
        <f t="shared" si="28"/>
        <v>0</v>
      </c>
      <c r="R75" t="b">
        <f t="shared" si="29"/>
        <v>0</v>
      </c>
      <c r="S75" t="b">
        <f t="shared" si="30"/>
        <v>0</v>
      </c>
      <c r="T75">
        <f t="shared" si="31"/>
        <v>1.3513513513513513</v>
      </c>
      <c r="U75">
        <f t="shared" si="32"/>
        <v>1.3513513513513513</v>
      </c>
      <c r="V75">
        <f t="shared" si="33"/>
        <v>6.2232029540379621</v>
      </c>
      <c r="W75" t="b">
        <f t="shared" si="34"/>
        <v>0</v>
      </c>
      <c r="X75" t="b">
        <f t="shared" si="35"/>
        <v>0</v>
      </c>
    </row>
    <row r="76" spans="2:24" x14ac:dyDescent="0.2">
      <c r="B76" t="s">
        <v>83</v>
      </c>
      <c r="C76" t="s">
        <v>84</v>
      </c>
      <c r="E76" t="str">
        <f t="shared" si="24"/>
        <v>BitShares PTS</v>
      </c>
      <c r="F76">
        <v>0</v>
      </c>
      <c r="G76">
        <v>0</v>
      </c>
      <c r="H76">
        <f t="shared" si="25"/>
        <v>0</v>
      </c>
      <c r="I76">
        <f t="shared" si="26"/>
        <v>1</v>
      </c>
      <c r="J76">
        <v>0</v>
      </c>
      <c r="K76">
        <f t="shared" si="27"/>
        <v>0</v>
      </c>
      <c r="L76">
        <v>75</v>
      </c>
      <c r="M76">
        <v>1</v>
      </c>
      <c r="N76">
        <v>75</v>
      </c>
      <c r="O76">
        <v>1</v>
      </c>
      <c r="P76">
        <v>75</v>
      </c>
      <c r="Q76">
        <f t="shared" si="28"/>
        <v>0</v>
      </c>
      <c r="R76" t="b">
        <f t="shared" si="29"/>
        <v>0</v>
      </c>
      <c r="S76" t="b">
        <f t="shared" si="30"/>
        <v>0</v>
      </c>
      <c r="T76">
        <f t="shared" si="31"/>
        <v>1.3333333333333333</v>
      </c>
      <c r="U76">
        <f t="shared" si="32"/>
        <v>1.3333333333333333</v>
      </c>
      <c r="V76">
        <f t="shared" si="33"/>
        <v>6.1402269146507891</v>
      </c>
      <c r="W76" t="b">
        <f t="shared" si="34"/>
        <v>0</v>
      </c>
      <c r="X76" t="b">
        <f t="shared" si="35"/>
        <v>0</v>
      </c>
    </row>
    <row r="77" spans="2:24" x14ac:dyDescent="0.2">
      <c r="B77" t="s">
        <v>85</v>
      </c>
      <c r="C77" t="s">
        <v>86</v>
      </c>
      <c r="E77" t="str">
        <f t="shared" si="24"/>
        <v>TileCoin</v>
      </c>
      <c r="F77">
        <v>0</v>
      </c>
      <c r="G77">
        <v>0</v>
      </c>
      <c r="H77">
        <f t="shared" si="25"/>
        <v>0</v>
      </c>
      <c r="I77">
        <f t="shared" si="26"/>
        <v>1</v>
      </c>
      <c r="J77">
        <v>0</v>
      </c>
      <c r="K77">
        <f t="shared" si="27"/>
        <v>0</v>
      </c>
      <c r="L77">
        <v>76</v>
      </c>
      <c r="M77">
        <v>1</v>
      </c>
      <c r="N77">
        <v>76</v>
      </c>
      <c r="O77">
        <v>1</v>
      </c>
      <c r="P77">
        <v>76</v>
      </c>
      <c r="Q77">
        <f t="shared" si="28"/>
        <v>0</v>
      </c>
      <c r="R77" t="b">
        <f t="shared" si="29"/>
        <v>0</v>
      </c>
      <c r="S77" t="b">
        <f t="shared" si="30"/>
        <v>0</v>
      </c>
      <c r="T77">
        <f t="shared" si="31"/>
        <v>1.3157894736842106</v>
      </c>
      <c r="U77">
        <f t="shared" si="32"/>
        <v>1.3157894736842106</v>
      </c>
      <c r="V77">
        <f t="shared" si="33"/>
        <v>6.0594344552474899</v>
      </c>
      <c r="W77" t="b">
        <f t="shared" si="34"/>
        <v>0</v>
      </c>
      <c r="X77" t="b">
        <f t="shared" si="35"/>
        <v>0</v>
      </c>
    </row>
    <row r="78" spans="2:24" x14ac:dyDescent="0.2">
      <c r="B78" t="s">
        <v>89</v>
      </c>
      <c r="C78" t="s">
        <v>90</v>
      </c>
      <c r="E78" t="str">
        <f t="shared" si="24"/>
        <v>I0Coin</v>
      </c>
      <c r="F78">
        <v>0</v>
      </c>
      <c r="G78">
        <v>0</v>
      </c>
      <c r="H78">
        <f t="shared" si="25"/>
        <v>0</v>
      </c>
      <c r="I78">
        <f t="shared" si="26"/>
        <v>1</v>
      </c>
      <c r="J78">
        <v>0</v>
      </c>
      <c r="K78">
        <f t="shared" si="27"/>
        <v>0</v>
      </c>
      <c r="L78">
        <v>77</v>
      </c>
      <c r="M78">
        <v>1</v>
      </c>
      <c r="N78">
        <v>77</v>
      </c>
      <c r="O78">
        <v>1</v>
      </c>
      <c r="P78">
        <v>77</v>
      </c>
      <c r="Q78">
        <f t="shared" si="28"/>
        <v>0</v>
      </c>
      <c r="R78" t="b">
        <f t="shared" si="29"/>
        <v>0</v>
      </c>
      <c r="S78" t="b">
        <f t="shared" si="30"/>
        <v>0</v>
      </c>
      <c r="T78">
        <f t="shared" si="31"/>
        <v>1.2987012987012987</v>
      </c>
      <c r="U78">
        <f t="shared" si="32"/>
        <v>1.2987012987012987</v>
      </c>
      <c r="V78">
        <f t="shared" si="33"/>
        <v>5.9807405012832362</v>
      </c>
      <c r="W78" t="b">
        <f t="shared" si="34"/>
        <v>0</v>
      </c>
      <c r="X78" t="b">
        <f t="shared" si="35"/>
        <v>0</v>
      </c>
    </row>
    <row r="79" spans="2:24" x14ac:dyDescent="0.2">
      <c r="B79" t="s">
        <v>91</v>
      </c>
      <c r="C79" t="s">
        <v>92</v>
      </c>
      <c r="E79" t="str">
        <f t="shared" si="24"/>
        <v>Uro</v>
      </c>
      <c r="F79">
        <v>0</v>
      </c>
      <c r="G79">
        <v>0</v>
      </c>
      <c r="H79">
        <f t="shared" si="25"/>
        <v>0</v>
      </c>
      <c r="I79">
        <f t="shared" si="26"/>
        <v>1</v>
      </c>
      <c r="J79">
        <v>0</v>
      </c>
      <c r="K79">
        <f t="shared" si="27"/>
        <v>0</v>
      </c>
      <c r="L79">
        <v>78</v>
      </c>
      <c r="M79">
        <v>1</v>
      </c>
      <c r="N79">
        <v>78</v>
      </c>
      <c r="O79">
        <v>1</v>
      </c>
      <c r="P79">
        <v>78</v>
      </c>
      <c r="Q79">
        <f t="shared" si="28"/>
        <v>0</v>
      </c>
      <c r="R79" t="b">
        <f t="shared" si="29"/>
        <v>0</v>
      </c>
      <c r="S79" t="b">
        <f t="shared" si="30"/>
        <v>0</v>
      </c>
      <c r="T79">
        <f t="shared" si="31"/>
        <v>1.2820512820512819</v>
      </c>
      <c r="U79">
        <f t="shared" si="32"/>
        <v>1.2820512820512819</v>
      </c>
      <c r="V79">
        <f t="shared" si="33"/>
        <v>5.9040643410103737</v>
      </c>
      <c r="W79" t="b">
        <f t="shared" si="34"/>
        <v>0</v>
      </c>
      <c r="X79" t="b">
        <f t="shared" si="35"/>
        <v>0</v>
      </c>
    </row>
    <row r="80" spans="2:24" x14ac:dyDescent="0.2">
      <c r="B80" t="s">
        <v>245</v>
      </c>
      <c r="C80" t="s">
        <v>246</v>
      </c>
      <c r="E80" t="str">
        <f t="shared" si="24"/>
        <v>SkyNET</v>
      </c>
      <c r="F80">
        <v>0</v>
      </c>
      <c r="G80">
        <v>0</v>
      </c>
      <c r="H80">
        <f t="shared" si="25"/>
        <v>0</v>
      </c>
      <c r="I80">
        <f t="shared" si="26"/>
        <v>1</v>
      </c>
      <c r="J80">
        <v>0</v>
      </c>
      <c r="K80">
        <f t="shared" si="27"/>
        <v>0</v>
      </c>
      <c r="L80">
        <v>79</v>
      </c>
      <c r="M80">
        <v>1</v>
      </c>
      <c r="N80">
        <v>79</v>
      </c>
      <c r="O80">
        <v>1</v>
      </c>
      <c r="P80">
        <v>79</v>
      </c>
      <c r="Q80">
        <f t="shared" si="28"/>
        <v>0</v>
      </c>
      <c r="R80" t="b">
        <f t="shared" si="29"/>
        <v>0</v>
      </c>
      <c r="S80" t="b">
        <f t="shared" si="30"/>
        <v>0</v>
      </c>
      <c r="T80">
        <f t="shared" si="31"/>
        <v>1.2658227848101264</v>
      </c>
      <c r="U80">
        <f t="shared" si="32"/>
        <v>1.2658227848101264</v>
      </c>
      <c r="V80">
        <f t="shared" si="33"/>
        <v>5.8293293493520144</v>
      </c>
      <c r="W80" t="b">
        <f t="shared" si="34"/>
        <v>0</v>
      </c>
      <c r="X80" t="b">
        <f t="shared" si="35"/>
        <v>0</v>
      </c>
    </row>
    <row r="81" spans="2:24" x14ac:dyDescent="0.2">
      <c r="B81" t="s">
        <v>101</v>
      </c>
      <c r="C81" t="s">
        <v>102</v>
      </c>
      <c r="E81" t="str">
        <f t="shared" si="24"/>
        <v>BilShares</v>
      </c>
      <c r="F81">
        <v>0</v>
      </c>
      <c r="G81">
        <v>0</v>
      </c>
      <c r="H81">
        <f t="shared" si="25"/>
        <v>0</v>
      </c>
      <c r="I81">
        <f t="shared" si="26"/>
        <v>1</v>
      </c>
      <c r="J81">
        <v>0</v>
      </c>
      <c r="K81">
        <f t="shared" si="27"/>
        <v>0</v>
      </c>
      <c r="L81">
        <v>80</v>
      </c>
      <c r="M81">
        <v>1</v>
      </c>
      <c r="N81">
        <v>80</v>
      </c>
      <c r="O81">
        <v>1</v>
      </c>
      <c r="P81">
        <v>80</v>
      </c>
      <c r="Q81">
        <f t="shared" si="28"/>
        <v>0</v>
      </c>
      <c r="R81" t="b">
        <f t="shared" si="29"/>
        <v>0</v>
      </c>
      <c r="S81" t="b">
        <f t="shared" si="30"/>
        <v>0</v>
      </c>
      <c r="T81">
        <f t="shared" si="31"/>
        <v>1.25</v>
      </c>
      <c r="U81">
        <f t="shared" si="32"/>
        <v>1.25</v>
      </c>
      <c r="V81">
        <f t="shared" si="33"/>
        <v>5.7564627324851152</v>
      </c>
      <c r="W81" t="b">
        <f t="shared" si="34"/>
        <v>0</v>
      </c>
      <c r="X81" t="b">
        <f t="shared" si="35"/>
        <v>0</v>
      </c>
    </row>
    <row r="82" spans="2:24" x14ac:dyDescent="0.2">
      <c r="B82" t="s">
        <v>103</v>
      </c>
      <c r="C82" t="s">
        <v>104</v>
      </c>
      <c r="E82" t="str">
        <f t="shared" si="24"/>
        <v>ShadowCash</v>
      </c>
      <c r="F82">
        <v>0</v>
      </c>
      <c r="G82">
        <v>0</v>
      </c>
      <c r="H82">
        <f t="shared" si="25"/>
        <v>0</v>
      </c>
      <c r="I82">
        <f t="shared" si="26"/>
        <v>1</v>
      </c>
      <c r="J82">
        <v>0</v>
      </c>
      <c r="K82">
        <f t="shared" si="27"/>
        <v>0</v>
      </c>
      <c r="L82">
        <v>81</v>
      </c>
      <c r="M82">
        <v>1</v>
      </c>
      <c r="N82">
        <v>81</v>
      </c>
      <c r="O82">
        <v>1</v>
      </c>
      <c r="P82">
        <v>81</v>
      </c>
      <c r="Q82">
        <f t="shared" si="28"/>
        <v>0</v>
      </c>
      <c r="R82" t="b">
        <f t="shared" si="29"/>
        <v>0</v>
      </c>
      <c r="S82" t="b">
        <f t="shared" si="30"/>
        <v>0</v>
      </c>
      <c r="T82">
        <f t="shared" si="31"/>
        <v>1.2345679012345678</v>
      </c>
      <c r="U82">
        <f t="shared" si="32"/>
        <v>1.2345679012345678</v>
      </c>
      <c r="V82">
        <f t="shared" si="33"/>
        <v>5.6853952913433226</v>
      </c>
      <c r="W82" t="b">
        <f t="shared" si="34"/>
        <v>0</v>
      </c>
      <c r="X82" t="b">
        <f t="shared" si="35"/>
        <v>0</v>
      </c>
    </row>
    <row r="83" spans="2:24" x14ac:dyDescent="0.2">
      <c r="B83" t="s">
        <v>105</v>
      </c>
      <c r="C83" t="s">
        <v>106</v>
      </c>
      <c r="E83" t="str">
        <f t="shared" si="24"/>
        <v>NooCoin</v>
      </c>
      <c r="F83">
        <v>0</v>
      </c>
      <c r="G83">
        <v>0</v>
      </c>
      <c r="H83">
        <f t="shared" si="25"/>
        <v>0</v>
      </c>
      <c r="I83">
        <f t="shared" si="26"/>
        <v>1</v>
      </c>
      <c r="J83">
        <v>0</v>
      </c>
      <c r="K83">
        <f t="shared" si="27"/>
        <v>0</v>
      </c>
      <c r="L83">
        <v>82</v>
      </c>
      <c r="M83">
        <v>1</v>
      </c>
      <c r="N83">
        <v>82</v>
      </c>
      <c r="O83">
        <v>1</v>
      </c>
      <c r="P83">
        <v>82</v>
      </c>
      <c r="Q83">
        <f t="shared" si="28"/>
        <v>0</v>
      </c>
      <c r="R83" t="b">
        <f t="shared" si="29"/>
        <v>0</v>
      </c>
      <c r="S83" t="b">
        <f t="shared" si="30"/>
        <v>0</v>
      </c>
      <c r="T83">
        <f t="shared" si="31"/>
        <v>1.2195121951219512</v>
      </c>
      <c r="U83">
        <f t="shared" si="32"/>
        <v>1.2195121951219512</v>
      </c>
      <c r="V83">
        <f t="shared" si="33"/>
        <v>5.6160612024245022</v>
      </c>
      <c r="W83" t="b">
        <f t="shared" si="34"/>
        <v>0</v>
      </c>
      <c r="X83" t="b">
        <f t="shared" si="35"/>
        <v>0</v>
      </c>
    </row>
    <row r="84" spans="2:24" x14ac:dyDescent="0.2">
      <c r="B84" t="s">
        <v>107</v>
      </c>
      <c r="C84" t="s">
        <v>108</v>
      </c>
      <c r="E84" t="str">
        <f t="shared" si="24"/>
        <v>XCurrency</v>
      </c>
      <c r="F84">
        <v>0</v>
      </c>
      <c r="G84">
        <v>0</v>
      </c>
      <c r="H84">
        <f t="shared" si="25"/>
        <v>0</v>
      </c>
      <c r="I84">
        <f t="shared" si="26"/>
        <v>1</v>
      </c>
      <c r="J84">
        <v>0</v>
      </c>
      <c r="K84">
        <f t="shared" si="27"/>
        <v>0</v>
      </c>
      <c r="L84">
        <v>83</v>
      </c>
      <c r="M84">
        <v>1</v>
      </c>
      <c r="N84">
        <v>83</v>
      </c>
      <c r="O84">
        <v>1</v>
      </c>
      <c r="P84">
        <v>83</v>
      </c>
      <c r="Q84">
        <f t="shared" si="28"/>
        <v>0</v>
      </c>
      <c r="R84" t="b">
        <f t="shared" si="29"/>
        <v>0</v>
      </c>
      <c r="S84" t="b">
        <f t="shared" si="30"/>
        <v>0</v>
      </c>
      <c r="T84">
        <f t="shared" si="31"/>
        <v>1.2048192771084338</v>
      </c>
      <c r="U84">
        <f t="shared" si="32"/>
        <v>1.2048192771084338</v>
      </c>
      <c r="V84">
        <f t="shared" si="33"/>
        <v>5.5483978144434847</v>
      </c>
      <c r="W84" t="b">
        <f t="shared" si="34"/>
        <v>0</v>
      </c>
      <c r="X84" t="b">
        <f t="shared" si="35"/>
        <v>0</v>
      </c>
    </row>
    <row r="85" spans="2:24" x14ac:dyDescent="0.2">
      <c r="B85" t="s">
        <v>109</v>
      </c>
      <c r="C85" t="s">
        <v>110</v>
      </c>
      <c r="E85" t="str">
        <f t="shared" si="24"/>
        <v>Zetacoin</v>
      </c>
      <c r="F85">
        <v>0</v>
      </c>
      <c r="G85">
        <v>0</v>
      </c>
      <c r="H85">
        <f t="shared" si="25"/>
        <v>0</v>
      </c>
      <c r="I85">
        <f t="shared" si="26"/>
        <v>1</v>
      </c>
      <c r="J85">
        <v>0</v>
      </c>
      <c r="K85">
        <f t="shared" si="27"/>
        <v>0</v>
      </c>
      <c r="L85">
        <v>84</v>
      </c>
      <c r="M85">
        <v>1</v>
      </c>
      <c r="N85">
        <v>84</v>
      </c>
      <c r="O85">
        <v>1</v>
      </c>
      <c r="P85">
        <v>84</v>
      </c>
      <c r="Q85">
        <f t="shared" si="28"/>
        <v>0</v>
      </c>
      <c r="R85" t="b">
        <f t="shared" si="29"/>
        <v>0</v>
      </c>
      <c r="S85" t="b">
        <f t="shared" si="30"/>
        <v>0</v>
      </c>
      <c r="T85">
        <f t="shared" si="31"/>
        <v>1.1904761904761905</v>
      </c>
      <c r="U85">
        <f t="shared" si="32"/>
        <v>1.1904761904761905</v>
      </c>
      <c r="V85">
        <f t="shared" si="33"/>
        <v>5.4823454595096335</v>
      </c>
      <c r="W85" t="b">
        <f t="shared" si="34"/>
        <v>0</v>
      </c>
      <c r="X85" t="b">
        <f t="shared" si="35"/>
        <v>0</v>
      </c>
    </row>
    <row r="86" spans="2:24" x14ac:dyDescent="0.2">
      <c r="B86" t="s">
        <v>111</v>
      </c>
      <c r="C86" t="s">
        <v>112</v>
      </c>
      <c r="E86" t="str">
        <f t="shared" si="24"/>
        <v>Gridcoin Classic</v>
      </c>
      <c r="F86">
        <v>0</v>
      </c>
      <c r="G86">
        <v>0</v>
      </c>
      <c r="H86">
        <f t="shared" si="25"/>
        <v>0</v>
      </c>
      <c r="I86">
        <f t="shared" si="26"/>
        <v>1</v>
      </c>
      <c r="J86">
        <v>0</v>
      </c>
      <c r="K86">
        <f t="shared" si="27"/>
        <v>0</v>
      </c>
      <c r="L86">
        <v>85</v>
      </c>
      <c r="M86">
        <v>1</v>
      </c>
      <c r="N86">
        <v>85</v>
      </c>
      <c r="O86">
        <v>1</v>
      </c>
      <c r="P86">
        <v>85</v>
      </c>
      <c r="Q86">
        <f t="shared" si="28"/>
        <v>0</v>
      </c>
      <c r="R86" t="b">
        <f t="shared" si="29"/>
        <v>0</v>
      </c>
      <c r="S86" t="b">
        <f t="shared" si="30"/>
        <v>0</v>
      </c>
      <c r="T86">
        <f t="shared" si="31"/>
        <v>1.1764705882352942</v>
      </c>
      <c r="U86">
        <f t="shared" si="32"/>
        <v>1.1764705882352942</v>
      </c>
      <c r="V86">
        <f t="shared" si="33"/>
        <v>5.4178472776330491</v>
      </c>
      <c r="W86" t="b">
        <f t="shared" si="34"/>
        <v>0</v>
      </c>
      <c r="X86" t="b">
        <f t="shared" si="35"/>
        <v>0</v>
      </c>
    </row>
    <row r="87" spans="2:24" x14ac:dyDescent="0.2">
      <c r="B87" t="s">
        <v>247</v>
      </c>
      <c r="C87" t="s">
        <v>248</v>
      </c>
      <c r="E87" t="str">
        <f t="shared" si="24"/>
        <v>Coinomat</v>
      </c>
      <c r="F87">
        <v>0</v>
      </c>
      <c r="G87">
        <v>0</v>
      </c>
      <c r="H87">
        <f t="shared" si="25"/>
        <v>0</v>
      </c>
      <c r="I87">
        <f t="shared" si="26"/>
        <v>1</v>
      </c>
      <c r="J87">
        <v>0</v>
      </c>
      <c r="K87">
        <f t="shared" si="27"/>
        <v>0</v>
      </c>
      <c r="L87">
        <v>86</v>
      </c>
      <c r="M87">
        <v>1</v>
      </c>
      <c r="N87">
        <v>86</v>
      </c>
      <c r="O87">
        <v>1</v>
      </c>
      <c r="P87">
        <v>86</v>
      </c>
      <c r="Q87">
        <f t="shared" si="28"/>
        <v>0</v>
      </c>
      <c r="R87" t="b">
        <f t="shared" si="29"/>
        <v>0</v>
      </c>
      <c r="S87" t="b">
        <f t="shared" si="30"/>
        <v>0</v>
      </c>
      <c r="T87">
        <f t="shared" si="31"/>
        <v>1.1627906976744187</v>
      </c>
      <c r="U87">
        <f t="shared" si="32"/>
        <v>1.1627906976744187</v>
      </c>
      <c r="V87">
        <f t="shared" si="33"/>
        <v>5.3548490534745259</v>
      </c>
      <c r="W87" t="b">
        <f t="shared" si="34"/>
        <v>0</v>
      </c>
      <c r="X87" t="b">
        <f t="shared" si="35"/>
        <v>0</v>
      </c>
    </row>
    <row r="88" spans="2:24" x14ac:dyDescent="0.2">
      <c r="B88" t="s">
        <v>249</v>
      </c>
      <c r="C88" t="s">
        <v>249</v>
      </c>
      <c r="E88" t="str">
        <f t="shared" si="24"/>
        <v>Privatebet</v>
      </c>
      <c r="F88">
        <v>0</v>
      </c>
      <c r="G88">
        <v>0</v>
      </c>
      <c r="H88">
        <f t="shared" si="25"/>
        <v>0</v>
      </c>
      <c r="I88">
        <f t="shared" si="26"/>
        <v>1</v>
      </c>
      <c r="J88">
        <v>0</v>
      </c>
      <c r="K88">
        <f t="shared" si="27"/>
        <v>0</v>
      </c>
      <c r="L88">
        <v>87</v>
      </c>
      <c r="M88">
        <v>1</v>
      </c>
      <c r="N88">
        <v>87</v>
      </c>
      <c r="O88">
        <v>1</v>
      </c>
      <c r="P88">
        <v>87</v>
      </c>
      <c r="Q88">
        <f t="shared" si="28"/>
        <v>0</v>
      </c>
      <c r="R88" t="b">
        <f t="shared" si="29"/>
        <v>0</v>
      </c>
      <c r="S88" t="b">
        <f t="shared" si="30"/>
        <v>0</v>
      </c>
      <c r="T88">
        <f t="shared" si="31"/>
        <v>1.1494252873563218</v>
      </c>
      <c r="U88">
        <f t="shared" si="32"/>
        <v>1.1494252873563218</v>
      </c>
      <c r="V88">
        <f t="shared" si="33"/>
        <v>5.2932990643541284</v>
      </c>
      <c r="W88" t="b">
        <f t="shared" si="34"/>
        <v>0</v>
      </c>
      <c r="X88" t="b">
        <f t="shared" si="35"/>
        <v>0</v>
      </c>
    </row>
    <row r="89" spans="2:24" x14ac:dyDescent="0.2">
      <c r="B89" t="s">
        <v>115</v>
      </c>
      <c r="C89" t="s">
        <v>116</v>
      </c>
      <c r="E89" t="str">
        <f t="shared" si="24"/>
        <v>Qora</v>
      </c>
      <c r="F89">
        <v>0</v>
      </c>
      <c r="G89">
        <v>0</v>
      </c>
      <c r="H89">
        <f t="shared" si="25"/>
        <v>0</v>
      </c>
      <c r="I89">
        <f t="shared" si="26"/>
        <v>1</v>
      </c>
      <c r="J89">
        <v>0</v>
      </c>
      <c r="K89">
        <f t="shared" si="27"/>
        <v>0</v>
      </c>
      <c r="L89">
        <v>88</v>
      </c>
      <c r="M89">
        <v>1</v>
      </c>
      <c r="N89">
        <v>88</v>
      </c>
      <c r="O89">
        <v>1</v>
      </c>
      <c r="P89">
        <v>88</v>
      </c>
      <c r="Q89">
        <f t="shared" si="28"/>
        <v>0</v>
      </c>
      <c r="R89" t="b">
        <f t="shared" si="29"/>
        <v>0</v>
      </c>
      <c r="S89" t="b">
        <f t="shared" si="30"/>
        <v>0</v>
      </c>
      <c r="T89">
        <f t="shared" si="31"/>
        <v>1.1363636363636365</v>
      </c>
      <c r="U89">
        <f t="shared" si="32"/>
        <v>1.1363636363636365</v>
      </c>
      <c r="V89">
        <f t="shared" si="33"/>
        <v>5.2331479386228317</v>
      </c>
      <c r="W89" t="b">
        <f t="shared" si="34"/>
        <v>0</v>
      </c>
      <c r="X89" t="b">
        <f t="shared" si="35"/>
        <v>0</v>
      </c>
    </row>
    <row r="90" spans="2:24" x14ac:dyDescent="0.2">
      <c r="B90" t="s">
        <v>119</v>
      </c>
      <c r="C90" t="s">
        <v>120</v>
      </c>
      <c r="E90" t="str">
        <f t="shared" si="24"/>
        <v>UltraCoin</v>
      </c>
      <c r="F90">
        <v>0</v>
      </c>
      <c r="G90">
        <v>0</v>
      </c>
      <c r="H90">
        <f t="shared" si="25"/>
        <v>0</v>
      </c>
      <c r="I90">
        <f t="shared" si="26"/>
        <v>1</v>
      </c>
      <c r="J90">
        <v>0</v>
      </c>
      <c r="K90">
        <f t="shared" si="27"/>
        <v>0</v>
      </c>
      <c r="L90">
        <v>89</v>
      </c>
      <c r="M90">
        <v>1</v>
      </c>
      <c r="N90">
        <v>89</v>
      </c>
      <c r="O90">
        <v>1</v>
      </c>
      <c r="P90">
        <v>89</v>
      </c>
      <c r="Q90">
        <f t="shared" si="28"/>
        <v>0</v>
      </c>
      <c r="R90" t="b">
        <f t="shared" si="29"/>
        <v>0</v>
      </c>
      <c r="S90" t="b">
        <f t="shared" si="30"/>
        <v>0</v>
      </c>
      <c r="T90">
        <f t="shared" si="31"/>
        <v>1.1235955056179776</v>
      </c>
      <c r="U90">
        <f t="shared" si="32"/>
        <v>1.1235955056179776</v>
      </c>
      <c r="V90">
        <f t="shared" si="33"/>
        <v>5.1743485235821263</v>
      </c>
      <c r="W90" t="b">
        <f t="shared" si="34"/>
        <v>0</v>
      </c>
      <c r="X90" t="b">
        <f t="shared" si="35"/>
        <v>0</v>
      </c>
    </row>
    <row r="91" spans="2:24" x14ac:dyDescent="0.2">
      <c r="B91" t="s">
        <v>252</v>
      </c>
      <c r="C91" t="s">
        <v>253</v>
      </c>
      <c r="E91" t="str">
        <f t="shared" si="24"/>
        <v>FreeMarket</v>
      </c>
      <c r="F91">
        <v>0</v>
      </c>
      <c r="G91">
        <v>0</v>
      </c>
      <c r="H91">
        <f t="shared" si="25"/>
        <v>0</v>
      </c>
      <c r="I91">
        <f t="shared" si="26"/>
        <v>1</v>
      </c>
      <c r="J91">
        <v>0</v>
      </c>
      <c r="K91">
        <f t="shared" si="27"/>
        <v>0</v>
      </c>
      <c r="L91">
        <v>90</v>
      </c>
      <c r="M91">
        <v>1</v>
      </c>
      <c r="N91">
        <v>90</v>
      </c>
      <c r="O91">
        <v>1</v>
      </c>
      <c r="P91">
        <v>90</v>
      </c>
      <c r="Q91">
        <f t="shared" si="28"/>
        <v>0</v>
      </c>
      <c r="R91" t="b">
        <f t="shared" si="29"/>
        <v>0</v>
      </c>
      <c r="S91" t="b">
        <f t="shared" si="30"/>
        <v>0</v>
      </c>
      <c r="T91">
        <f t="shared" si="31"/>
        <v>1.1111111111111112</v>
      </c>
      <c r="U91">
        <f t="shared" si="32"/>
        <v>1.1111111111111112</v>
      </c>
      <c r="V91">
        <f t="shared" si="33"/>
        <v>5.1168557622089912</v>
      </c>
      <c r="W91" t="b">
        <f t="shared" si="34"/>
        <v>0</v>
      </c>
      <c r="X91" t="b">
        <f t="shared" si="35"/>
        <v>0</v>
      </c>
    </row>
    <row r="92" spans="2:24" x14ac:dyDescent="0.2">
      <c r="B92" t="s">
        <v>125</v>
      </c>
      <c r="C92" t="s">
        <v>126</v>
      </c>
      <c r="E92" t="str">
        <f t="shared" si="24"/>
        <v>Applecoin</v>
      </c>
      <c r="F92">
        <v>0</v>
      </c>
      <c r="G92">
        <v>0</v>
      </c>
      <c r="H92">
        <f t="shared" si="25"/>
        <v>0</v>
      </c>
      <c r="I92">
        <f t="shared" si="26"/>
        <v>1</v>
      </c>
      <c r="J92">
        <v>0</v>
      </c>
      <c r="K92">
        <f t="shared" si="27"/>
        <v>0</v>
      </c>
      <c r="L92">
        <v>91</v>
      </c>
      <c r="M92">
        <v>1</v>
      </c>
      <c r="N92">
        <v>91</v>
      </c>
      <c r="O92">
        <v>1</v>
      </c>
      <c r="P92">
        <v>91</v>
      </c>
      <c r="Q92">
        <f t="shared" si="28"/>
        <v>0</v>
      </c>
      <c r="R92" t="b">
        <f t="shared" si="29"/>
        <v>0</v>
      </c>
      <c r="S92" t="b">
        <f t="shared" si="30"/>
        <v>0</v>
      </c>
      <c r="T92">
        <f t="shared" si="31"/>
        <v>1.0989010989010988</v>
      </c>
      <c r="U92">
        <f t="shared" si="32"/>
        <v>1.0989010989010988</v>
      </c>
      <c r="V92">
        <f t="shared" si="33"/>
        <v>5.0606265780088915</v>
      </c>
      <c r="W92" t="b">
        <f t="shared" si="34"/>
        <v>0</v>
      </c>
      <c r="X92" t="b">
        <f t="shared" si="35"/>
        <v>0</v>
      </c>
    </row>
    <row r="93" spans="2:24" x14ac:dyDescent="0.2">
      <c r="B93" t="s">
        <v>256</v>
      </c>
      <c r="C93" t="s">
        <v>257</v>
      </c>
      <c r="E93" t="str">
        <f t="shared" si="24"/>
        <v>SolarCoin</v>
      </c>
      <c r="F93">
        <v>0</v>
      </c>
      <c r="G93">
        <v>0</v>
      </c>
      <c r="H93">
        <f t="shared" si="25"/>
        <v>0</v>
      </c>
      <c r="I93">
        <f t="shared" si="26"/>
        <v>1</v>
      </c>
      <c r="J93">
        <v>0</v>
      </c>
      <c r="K93">
        <f t="shared" si="27"/>
        <v>0</v>
      </c>
      <c r="L93">
        <v>92</v>
      </c>
      <c r="M93">
        <v>1</v>
      </c>
      <c r="N93">
        <v>92</v>
      </c>
      <c r="O93">
        <v>1</v>
      </c>
      <c r="P93">
        <v>92</v>
      </c>
      <c r="Q93">
        <f t="shared" si="28"/>
        <v>0</v>
      </c>
      <c r="R93" t="b">
        <f t="shared" si="29"/>
        <v>0</v>
      </c>
      <c r="S93" t="b">
        <f t="shared" si="30"/>
        <v>0</v>
      </c>
      <c r="T93">
        <f t="shared" si="31"/>
        <v>1.0869565217391304</v>
      </c>
      <c r="U93">
        <f t="shared" si="32"/>
        <v>1.0869565217391304</v>
      </c>
      <c r="V93">
        <f t="shared" si="33"/>
        <v>5.0056197673783602</v>
      </c>
      <c r="W93" t="b">
        <f t="shared" si="34"/>
        <v>0</v>
      </c>
      <c r="X93" t="b">
        <f t="shared" si="35"/>
        <v>0</v>
      </c>
    </row>
    <row r="94" spans="2:24" x14ac:dyDescent="0.2">
      <c r="B94" t="s">
        <v>131</v>
      </c>
      <c r="C94" t="s">
        <v>132</v>
      </c>
      <c r="E94" t="str">
        <f t="shared" si="24"/>
        <v>Hyper</v>
      </c>
      <c r="F94">
        <v>0</v>
      </c>
      <c r="G94">
        <v>0</v>
      </c>
      <c r="H94">
        <f t="shared" si="25"/>
        <v>0</v>
      </c>
      <c r="I94">
        <f t="shared" si="26"/>
        <v>1</v>
      </c>
      <c r="J94">
        <v>0</v>
      </c>
      <c r="K94">
        <f t="shared" si="27"/>
        <v>0</v>
      </c>
      <c r="L94">
        <v>93</v>
      </c>
      <c r="M94">
        <v>1</v>
      </c>
      <c r="N94">
        <v>93</v>
      </c>
      <c r="O94">
        <v>1</v>
      </c>
      <c r="P94">
        <v>93</v>
      </c>
      <c r="Q94">
        <f t="shared" si="28"/>
        <v>0</v>
      </c>
      <c r="R94" t="b">
        <f t="shared" si="29"/>
        <v>0</v>
      </c>
      <c r="S94" t="b">
        <f t="shared" si="30"/>
        <v>0</v>
      </c>
      <c r="T94">
        <f t="shared" si="31"/>
        <v>1.075268817204301</v>
      </c>
      <c r="U94">
        <f t="shared" si="32"/>
        <v>1.075268817204301</v>
      </c>
      <c r="V94">
        <f t="shared" si="33"/>
        <v>4.951795898911926</v>
      </c>
      <c r="W94" t="b">
        <f t="shared" si="34"/>
        <v>0</v>
      </c>
      <c r="X94" t="b">
        <f t="shared" si="35"/>
        <v>0</v>
      </c>
    </row>
    <row r="95" spans="2:24" x14ac:dyDescent="0.2">
      <c r="B95" t="s">
        <v>133</v>
      </c>
      <c r="C95" t="s">
        <v>134</v>
      </c>
      <c r="E95" t="str">
        <f t="shared" si="24"/>
        <v>CzechCrownCoin</v>
      </c>
      <c r="F95">
        <v>0</v>
      </c>
      <c r="G95">
        <v>0</v>
      </c>
      <c r="H95">
        <f t="shared" si="25"/>
        <v>0</v>
      </c>
      <c r="I95">
        <f t="shared" si="26"/>
        <v>1</v>
      </c>
      <c r="J95">
        <v>0</v>
      </c>
      <c r="K95">
        <f t="shared" si="27"/>
        <v>0</v>
      </c>
      <c r="L95">
        <v>94</v>
      </c>
      <c r="M95">
        <v>1</v>
      </c>
      <c r="N95">
        <v>94</v>
      </c>
      <c r="O95">
        <v>1</v>
      </c>
      <c r="P95">
        <v>94</v>
      </c>
      <c r="Q95">
        <f t="shared" si="28"/>
        <v>0</v>
      </c>
      <c r="R95" t="b">
        <f t="shared" si="29"/>
        <v>0</v>
      </c>
      <c r="S95" t="b">
        <f t="shared" si="30"/>
        <v>0</v>
      </c>
      <c r="T95">
        <f t="shared" si="31"/>
        <v>1.0638297872340425</v>
      </c>
      <c r="U95">
        <f t="shared" si="32"/>
        <v>1.0638297872340425</v>
      </c>
      <c r="V95">
        <f t="shared" si="33"/>
        <v>4.8991172191362677</v>
      </c>
      <c r="W95" t="b">
        <f t="shared" si="34"/>
        <v>0</v>
      </c>
      <c r="X95" t="b">
        <f t="shared" si="35"/>
        <v>0</v>
      </c>
    </row>
    <row r="96" spans="2:24" x14ac:dyDescent="0.2">
      <c r="B96" t="s">
        <v>262</v>
      </c>
      <c r="C96" t="s">
        <v>263</v>
      </c>
      <c r="E96" t="str">
        <f t="shared" si="24"/>
        <v>CryptoCoins</v>
      </c>
      <c r="F96">
        <v>0</v>
      </c>
      <c r="G96">
        <v>0</v>
      </c>
      <c r="H96">
        <f t="shared" si="25"/>
        <v>0</v>
      </c>
      <c r="I96">
        <f t="shared" si="26"/>
        <v>1</v>
      </c>
      <c r="J96">
        <v>0</v>
      </c>
      <c r="K96">
        <f t="shared" si="27"/>
        <v>0</v>
      </c>
      <c r="L96">
        <v>95</v>
      </c>
      <c r="M96">
        <v>1</v>
      </c>
      <c r="N96">
        <v>95</v>
      </c>
      <c r="O96">
        <v>1</v>
      </c>
      <c r="P96">
        <v>95</v>
      </c>
      <c r="Q96">
        <f t="shared" si="28"/>
        <v>0</v>
      </c>
      <c r="R96" t="b">
        <f t="shared" si="29"/>
        <v>0</v>
      </c>
      <c r="S96" t="b">
        <f t="shared" si="30"/>
        <v>0</v>
      </c>
      <c r="T96">
        <f t="shared" si="31"/>
        <v>1.0526315789473684</v>
      </c>
      <c r="U96">
        <f t="shared" si="32"/>
        <v>1.0526315789473684</v>
      </c>
      <c r="V96">
        <f t="shared" si="33"/>
        <v>4.847547564197991</v>
      </c>
      <c r="W96" t="b">
        <f t="shared" si="34"/>
        <v>0</v>
      </c>
      <c r="X96" t="b">
        <f t="shared" si="35"/>
        <v>0</v>
      </c>
    </row>
    <row r="97" spans="2:24" x14ac:dyDescent="0.2">
      <c r="B97" t="s">
        <v>141</v>
      </c>
      <c r="C97" t="s">
        <v>142</v>
      </c>
      <c r="E97" t="str">
        <f t="shared" si="24"/>
        <v>ARCHcoin</v>
      </c>
      <c r="F97">
        <v>0</v>
      </c>
      <c r="G97">
        <v>0</v>
      </c>
      <c r="H97">
        <f t="shared" si="25"/>
        <v>0</v>
      </c>
      <c r="I97">
        <f t="shared" si="26"/>
        <v>1</v>
      </c>
      <c r="J97">
        <v>0</v>
      </c>
      <c r="K97">
        <f t="shared" si="27"/>
        <v>0</v>
      </c>
      <c r="L97">
        <v>96</v>
      </c>
      <c r="M97">
        <v>1</v>
      </c>
      <c r="N97">
        <v>96</v>
      </c>
      <c r="O97">
        <v>1</v>
      </c>
      <c r="P97">
        <v>96</v>
      </c>
      <c r="Q97">
        <f t="shared" si="28"/>
        <v>0</v>
      </c>
      <c r="R97" t="b">
        <f t="shared" si="29"/>
        <v>0</v>
      </c>
      <c r="S97" t="b">
        <f t="shared" si="30"/>
        <v>0</v>
      </c>
      <c r="T97">
        <f t="shared" si="31"/>
        <v>1.0416666666666667</v>
      </c>
      <c r="U97">
        <f t="shared" si="32"/>
        <v>1.0416666666666667</v>
      </c>
      <c r="V97">
        <f t="shared" si="33"/>
        <v>4.7970522770709296</v>
      </c>
      <c r="W97" t="b">
        <f t="shared" si="34"/>
        <v>0</v>
      </c>
      <c r="X97" t="b">
        <f t="shared" si="35"/>
        <v>0</v>
      </c>
    </row>
    <row r="98" spans="2:24" x14ac:dyDescent="0.2">
      <c r="B98" t="s">
        <v>268</v>
      </c>
      <c r="C98" t="s">
        <v>268</v>
      </c>
      <c r="E98" t="str">
        <f t="shared" si="24"/>
        <v>ATOMIC</v>
      </c>
      <c r="F98">
        <v>0</v>
      </c>
      <c r="G98">
        <v>0</v>
      </c>
      <c r="H98">
        <f t="shared" ref="H98:H101" si="36">IFERROR(G98/F98,0)</f>
        <v>0</v>
      </c>
      <c r="I98">
        <f t="shared" ref="I98:I101" si="37">IF(H98=0,1,0)</f>
        <v>1</v>
      </c>
      <c r="J98">
        <v>0</v>
      </c>
      <c r="K98">
        <f t="shared" ref="K98:K101" si="38">IF(C98=J98,1,0)</f>
        <v>0</v>
      </c>
      <c r="L98">
        <v>97</v>
      </c>
      <c r="M98">
        <v>1</v>
      </c>
      <c r="N98">
        <v>97</v>
      </c>
      <c r="O98">
        <v>1</v>
      </c>
      <c r="P98">
        <v>97</v>
      </c>
      <c r="Q98">
        <f t="shared" si="28"/>
        <v>0</v>
      </c>
      <c r="R98" t="b">
        <f t="shared" ref="R98:R101" si="39">(Q98&gt;20)</f>
        <v>0</v>
      </c>
      <c r="S98" t="b">
        <f t="shared" si="30"/>
        <v>0</v>
      </c>
      <c r="T98">
        <f t="shared" si="31"/>
        <v>1.0309278350515465</v>
      </c>
      <c r="U98">
        <f t="shared" si="32"/>
        <v>1.0309278350515465</v>
      </c>
      <c r="V98">
        <f t="shared" ref="V98:V101" si="40">U98*LN(100)</f>
        <v>4.747598129884631</v>
      </c>
      <c r="W98" t="b">
        <f t="shared" ref="W98:W101" si="41">V98&lt;0.05</f>
        <v>0</v>
      </c>
      <c r="X98" t="b">
        <f t="shared" si="35"/>
        <v>0</v>
      </c>
    </row>
    <row r="99" spans="2:24" x14ac:dyDescent="0.2">
      <c r="B99" t="s">
        <v>269</v>
      </c>
      <c r="C99" t="s">
        <v>270</v>
      </c>
      <c r="E99" t="str">
        <f t="shared" si="24"/>
        <v>Node</v>
      </c>
      <c r="F99">
        <v>0</v>
      </c>
      <c r="G99">
        <v>0</v>
      </c>
      <c r="H99">
        <f t="shared" si="36"/>
        <v>0</v>
      </c>
      <c r="I99">
        <f t="shared" si="37"/>
        <v>1</v>
      </c>
      <c r="J99">
        <v>0</v>
      </c>
      <c r="K99">
        <f t="shared" si="38"/>
        <v>0</v>
      </c>
      <c r="L99">
        <v>98</v>
      </c>
      <c r="M99">
        <v>1</v>
      </c>
      <c r="N99">
        <v>98</v>
      </c>
      <c r="O99">
        <v>1</v>
      </c>
      <c r="P99">
        <v>98</v>
      </c>
      <c r="Q99">
        <f t="shared" si="28"/>
        <v>0</v>
      </c>
      <c r="R99" t="b">
        <f t="shared" si="39"/>
        <v>0</v>
      </c>
      <c r="S99" t="b">
        <f t="shared" si="30"/>
        <v>0</v>
      </c>
      <c r="T99">
        <f t="shared" si="31"/>
        <v>1.0204081632653061</v>
      </c>
      <c r="U99">
        <f t="shared" si="32"/>
        <v>1.0204081632653061</v>
      </c>
      <c r="V99">
        <f t="shared" si="40"/>
        <v>4.6991532510082568</v>
      </c>
      <c r="W99" t="b">
        <f t="shared" si="41"/>
        <v>0</v>
      </c>
      <c r="X99" t="b">
        <f t="shared" si="35"/>
        <v>0</v>
      </c>
    </row>
    <row r="100" spans="2:24" x14ac:dyDescent="0.2">
      <c r="B100" t="s">
        <v>271</v>
      </c>
      <c r="C100" t="s">
        <v>272</v>
      </c>
      <c r="E100" t="str">
        <f t="shared" si="24"/>
        <v>ltc2nXt</v>
      </c>
      <c r="F100">
        <v>0</v>
      </c>
      <c r="G100">
        <v>0</v>
      </c>
      <c r="H100">
        <f t="shared" si="36"/>
        <v>0</v>
      </c>
      <c r="I100">
        <f t="shared" si="37"/>
        <v>1</v>
      </c>
      <c r="J100">
        <v>0</v>
      </c>
      <c r="K100">
        <f t="shared" si="38"/>
        <v>0</v>
      </c>
      <c r="L100">
        <v>99</v>
      </c>
      <c r="M100">
        <v>1</v>
      </c>
      <c r="N100">
        <v>99</v>
      </c>
      <c r="O100">
        <v>1</v>
      </c>
      <c r="P100">
        <v>99</v>
      </c>
      <c r="Q100">
        <f t="shared" si="28"/>
        <v>0</v>
      </c>
      <c r="R100" t="b">
        <f t="shared" si="39"/>
        <v>0</v>
      </c>
      <c r="S100" t="b">
        <f t="shared" si="30"/>
        <v>0</v>
      </c>
      <c r="T100">
        <f t="shared" si="31"/>
        <v>1.0101010101010102</v>
      </c>
      <c r="U100">
        <f t="shared" si="32"/>
        <v>1.0101010101010102</v>
      </c>
      <c r="V100">
        <f t="shared" si="40"/>
        <v>4.6516870565536284</v>
      </c>
      <c r="W100" t="b">
        <f t="shared" si="41"/>
        <v>0</v>
      </c>
      <c r="X100" t="b">
        <f t="shared" si="35"/>
        <v>0</v>
      </c>
    </row>
    <row r="101" spans="2:24" x14ac:dyDescent="0.2">
      <c r="B101" t="s">
        <v>147</v>
      </c>
      <c r="C101" t="s">
        <v>148</v>
      </c>
      <c r="E101" t="str">
        <f t="shared" si="24"/>
        <v>Viorcoin</v>
      </c>
      <c r="F101">
        <v>0</v>
      </c>
      <c r="G101">
        <v>0</v>
      </c>
      <c r="H101">
        <f t="shared" si="36"/>
        <v>0</v>
      </c>
      <c r="I101">
        <f t="shared" si="37"/>
        <v>1</v>
      </c>
      <c r="J101">
        <v>0</v>
      </c>
      <c r="K101">
        <f t="shared" si="38"/>
        <v>0</v>
      </c>
      <c r="L101">
        <v>100</v>
      </c>
      <c r="M101">
        <v>1</v>
      </c>
      <c r="N101">
        <v>100</v>
      </c>
      <c r="O101">
        <v>1</v>
      </c>
      <c r="P101">
        <v>100</v>
      </c>
      <c r="Q101">
        <f t="shared" si="28"/>
        <v>0</v>
      </c>
      <c r="R101" t="b">
        <f t="shared" si="39"/>
        <v>0</v>
      </c>
      <c r="S101" t="b">
        <f t="shared" si="30"/>
        <v>0</v>
      </c>
      <c r="T101">
        <f t="shared" si="31"/>
        <v>1</v>
      </c>
      <c r="U101">
        <f t="shared" si="32"/>
        <v>1</v>
      </c>
      <c r="V101">
        <f t="shared" si="40"/>
        <v>4.6051701859880918</v>
      </c>
      <c r="W101" t="b">
        <f t="shared" si="41"/>
        <v>0</v>
      </c>
      <c r="X101" t="b">
        <f t="shared" si="35"/>
        <v>0</v>
      </c>
    </row>
  </sheetData>
  <autoFilter ref="A1:X101" xr:uid="{2244D93A-A17C-4C4B-8E61-1DC27D83A6DE}">
    <sortState ref="A2:X101">
      <sortCondition descending="1" ref="H2"/>
    </sortState>
  </autoFilter>
  <sortState ref="A2:U101">
    <sortCondition descending="1" ref="O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200</vt:lpstr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Chi</dc:creator>
  <cp:lastModifiedBy>Microsoft Office User</cp:lastModifiedBy>
  <dcterms:created xsi:type="dcterms:W3CDTF">2021-06-23T01:49:37Z</dcterms:created>
  <dcterms:modified xsi:type="dcterms:W3CDTF">2021-07-03T14:48:17Z</dcterms:modified>
</cp:coreProperties>
</file>