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asuya Kamakshi\Desktop\"/>
    </mc:Choice>
  </mc:AlternateContent>
  <xr:revisionPtr revIDLastSave="0" documentId="13_ncr:1_{C3B57AE7-4975-48D3-9C55-27D2CB5AF01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 Responses 1" sheetId="1" r:id="rId1"/>
    <sheet name="Sheet1" sheetId="2" r:id="rId2"/>
    <sheet name="Result" sheetId="10" r:id="rId3"/>
    <sheet name="Vibes" sheetId="9" r:id="rId4"/>
    <sheet name="Shuffle" sheetId="8" r:id="rId5"/>
    <sheet name="RDM" sheetId="7" r:id="rId6"/>
    <sheet name="LitSoc" sheetId="6" r:id="rId7"/>
    <sheet name="Gesture" sheetId="4" r:id="rId8"/>
    <sheet name="Infocus" sheetId="5" r:id="rId9"/>
    <sheet name="BTL" sheetId="3" r:id="rId10"/>
  </sheets>
  <definedNames>
    <definedName name="_xlnm._FilterDatabase" localSheetId="1" hidden="1">Sheet1!$A$1:$AJ$22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C9" i="10"/>
  <c r="C8" i="10"/>
  <c r="C7" i="10"/>
  <c r="C6" i="10"/>
  <c r="C5" i="10"/>
  <c r="C4" i="10"/>
  <c r="C3" i="10"/>
  <c r="AO3" i="5"/>
  <c r="AO2" i="5"/>
  <c r="AQ2" i="5" s="1"/>
  <c r="AO1" i="5"/>
  <c r="AO3" i="4"/>
  <c r="AO2" i="4"/>
  <c r="AQ2" i="4" s="1"/>
  <c r="AO1" i="4"/>
  <c r="AO3" i="6"/>
  <c r="AQ2" i="6"/>
  <c r="AO2" i="6"/>
  <c r="AO1" i="6"/>
  <c r="AO3" i="7"/>
  <c r="AO2" i="7"/>
  <c r="AQ2" i="7" s="1"/>
  <c r="AO1" i="7"/>
  <c r="AO3" i="8"/>
  <c r="AO2" i="8"/>
  <c r="AQ2" i="8" s="1"/>
  <c r="AO1" i="8"/>
  <c r="AO3" i="9"/>
  <c r="AO2" i="9"/>
  <c r="AQ2" i="9" s="1"/>
  <c r="AO1" i="9"/>
  <c r="AQ2" i="3"/>
  <c r="AO3" i="3"/>
  <c r="AO2" i="3"/>
  <c r="AO1" i="3"/>
  <c r="AK3" i="3"/>
  <c r="AL3" i="3"/>
  <c r="AM3" i="3"/>
  <c r="AK4" i="3"/>
  <c r="AL4" i="3"/>
  <c r="AM4" i="3"/>
  <c r="AM2" i="3"/>
  <c r="AL2" i="3"/>
  <c r="AK2" i="3"/>
  <c r="AK3" i="5"/>
  <c r="AL3" i="5"/>
  <c r="AM3" i="5"/>
  <c r="AK4" i="5"/>
  <c r="AL4" i="5"/>
  <c r="AM4" i="5"/>
  <c r="AK5" i="5"/>
  <c r="AL5" i="5"/>
  <c r="AM5" i="5"/>
  <c r="AK6" i="5"/>
  <c r="AL6" i="5"/>
  <c r="AM6" i="5"/>
  <c r="AM2" i="5"/>
  <c r="AL2" i="5"/>
  <c r="AK2" i="5"/>
  <c r="AM2" i="4"/>
  <c r="AL2" i="4"/>
  <c r="AK2" i="4"/>
  <c r="AK3" i="6"/>
  <c r="AL3" i="6"/>
  <c r="AM3" i="6"/>
  <c r="AM2" i="6"/>
  <c r="AL2" i="6"/>
  <c r="AK2" i="6"/>
  <c r="AK3" i="7"/>
  <c r="AL3" i="7"/>
  <c r="AM3" i="7"/>
  <c r="AK4" i="7"/>
  <c r="AL4" i="7"/>
  <c r="AM4" i="7"/>
  <c r="AM2" i="7"/>
  <c r="AL2" i="7"/>
  <c r="AK2" i="7"/>
  <c r="AL3" i="9"/>
  <c r="AL2" i="9"/>
  <c r="AK3" i="9"/>
  <c r="AK2" i="9"/>
  <c r="AM4" i="8"/>
  <c r="AM5" i="8"/>
  <c r="AM6" i="8"/>
  <c r="AM3" i="8"/>
  <c r="AM2" i="8"/>
  <c r="AL3" i="8"/>
  <c r="AL4" i="8"/>
  <c r="AL5" i="8"/>
  <c r="AL6" i="8"/>
  <c r="AL2" i="8"/>
  <c r="AK3" i="8"/>
  <c r="AK4" i="8"/>
  <c r="AK5" i="8"/>
  <c r="AK6" i="8"/>
  <c r="AK2" i="8"/>
  <c r="AM3" i="9"/>
  <c r="AM2" i="9"/>
</calcChain>
</file>

<file path=xl/sharedStrings.xml><?xml version="1.0" encoding="utf-8"?>
<sst xmlns="http://schemas.openxmlformats.org/spreadsheetml/2006/main" count="667" uniqueCount="41">
  <si>
    <t>Infocus</t>
  </si>
  <si>
    <t>Behind the lens</t>
  </si>
  <si>
    <t>Vibes</t>
  </si>
  <si>
    <t>Rang de manch</t>
  </si>
  <si>
    <t>Gesture</t>
  </si>
  <si>
    <t>Shuffle</t>
  </si>
  <si>
    <t>LitSoc</t>
  </si>
  <si>
    <t>Timestamp</t>
  </si>
  <si>
    <t xml:space="preserve">NAME OF CLUB </t>
  </si>
  <si>
    <t>Event frequency</t>
  </si>
  <si>
    <t>No of active volunteers</t>
  </si>
  <si>
    <t>Events rating</t>
  </si>
  <si>
    <t>Financial deficiency</t>
  </si>
  <si>
    <t>Suggestion/Remarks for the group</t>
  </si>
  <si>
    <t>1-2 per month</t>
  </si>
  <si>
    <t>&lt; 50</t>
  </si>
  <si>
    <t>Yes</t>
  </si>
  <si>
    <t>Need to conduct more hands on sessons</t>
  </si>
  <si>
    <t>Need big halls for practice and trainers.</t>
  </si>
  <si>
    <t>&lt; 1 per month</t>
  </si>
  <si>
    <t xml:space="preserve">Free sessions can be conducted on how to use instruments or tips on vocals by club members. </t>
  </si>
  <si>
    <t>No</t>
  </si>
  <si>
    <t>50 - 100</t>
  </si>
  <si>
    <t xml:space="preserve">Helping </t>
  </si>
  <si>
    <t>More choreographies can be made to various styles of dance and sessions can be conducted accordingly with more frequency, especially on weekends. People who are not officially a part of shuffle should also be given a chance to participate in the dances for various ceremonies. Their interest can be known by floating a form.</t>
  </si>
  <si>
    <t>Going good ...</t>
  </si>
  <si>
    <t>Need active volunteers  and more events and participations.</t>
  </si>
  <si>
    <t>&gt; 100</t>
  </si>
  <si>
    <t>&gt;2 per month</t>
  </si>
  <si>
    <t>A</t>
  </si>
  <si>
    <t>B</t>
  </si>
  <si>
    <t>C</t>
  </si>
  <si>
    <t>BTL</t>
  </si>
  <si>
    <t>RDM</t>
  </si>
  <si>
    <t>LiSoc</t>
  </si>
  <si>
    <t>Excellent</t>
  </si>
  <si>
    <t>Working well</t>
  </si>
  <si>
    <t>Needs support</t>
  </si>
  <si>
    <t>RESULT</t>
  </si>
  <si>
    <t>AVG. Rating</t>
  </si>
  <si>
    <t>Club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</si>
</sst>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23"/>
  <sheetViews>
    <sheetView topLeftCell="AD1" workbookViewId="0">
      <pane ySplit="2" topLeftCell="A3" activePane="bottomLeft" state="frozen"/>
      <selection pane="bottomLeft" activeCell="AE17" sqref="AE17"/>
    </sheetView>
  </sheetViews>
  <sheetFormatPr defaultColWidth="12.6328125" defaultRowHeight="15.75" customHeight="1" x14ac:dyDescent="0.25"/>
  <cols>
    <col min="1" max="43" width="18.90625" customWidth="1"/>
  </cols>
  <sheetData>
    <row r="1" spans="1:43" ht="15.75" customHeight="1" x14ac:dyDescent="0.25">
      <c r="A1" s="1"/>
      <c r="B1" s="1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6</v>
      </c>
      <c r="AH1" s="1" t="s">
        <v>6</v>
      </c>
      <c r="AI1" s="1" t="s">
        <v>6</v>
      </c>
      <c r="AJ1" s="1" t="s">
        <v>6</v>
      </c>
      <c r="AK1" s="1" t="s">
        <v>6</v>
      </c>
      <c r="AQ1" s="1"/>
    </row>
    <row r="2" spans="1:43" ht="15.75" customHeigh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</row>
    <row r="3" spans="1:43" ht="15.75" customHeight="1" x14ac:dyDescent="0.25">
      <c r="A3" s="2">
        <v>44818.817651111109</v>
      </c>
      <c r="B3" s="1" t="s">
        <v>0</v>
      </c>
      <c r="C3" s="1" t="s">
        <v>14</v>
      </c>
      <c r="D3" s="1" t="s">
        <v>15</v>
      </c>
      <c r="E3" s="1">
        <v>3</v>
      </c>
      <c r="F3" s="1" t="s">
        <v>16</v>
      </c>
      <c r="G3" s="1" t="s">
        <v>17</v>
      </c>
    </row>
    <row r="4" spans="1:43" ht="15.75" customHeight="1" x14ac:dyDescent="0.25">
      <c r="A4" s="2">
        <v>44818.827587893524</v>
      </c>
      <c r="B4" s="1" t="s">
        <v>5</v>
      </c>
      <c r="AB4" s="1" t="s">
        <v>14</v>
      </c>
      <c r="AC4" s="1" t="s">
        <v>15</v>
      </c>
      <c r="AD4" s="1">
        <v>4</v>
      </c>
      <c r="AE4" s="1" t="s">
        <v>16</v>
      </c>
      <c r="AF4" s="1" t="s">
        <v>18</v>
      </c>
    </row>
    <row r="5" spans="1:43" ht="15.75" customHeight="1" x14ac:dyDescent="0.25">
      <c r="A5" s="2">
        <v>44818.834877905094</v>
      </c>
      <c r="B5" s="1" t="s">
        <v>2</v>
      </c>
      <c r="M5" s="1" t="s">
        <v>19</v>
      </c>
      <c r="N5" s="1" t="s">
        <v>15</v>
      </c>
      <c r="O5" s="1">
        <v>2</v>
      </c>
      <c r="P5" s="1" t="s">
        <v>16</v>
      </c>
      <c r="Q5" s="1" t="s">
        <v>20</v>
      </c>
    </row>
    <row r="6" spans="1:43" ht="15.75" customHeight="1" x14ac:dyDescent="0.25">
      <c r="A6" s="2">
        <v>44818.835392106485</v>
      </c>
      <c r="B6" s="1" t="s">
        <v>5</v>
      </c>
      <c r="AB6" s="1" t="s">
        <v>19</v>
      </c>
      <c r="AC6" s="1" t="s">
        <v>15</v>
      </c>
      <c r="AD6" s="1">
        <v>4</v>
      </c>
      <c r="AE6" s="1" t="s">
        <v>21</v>
      </c>
    </row>
    <row r="7" spans="1:43" ht="15.75" customHeight="1" x14ac:dyDescent="0.25">
      <c r="A7" s="2">
        <v>44818.835716689813</v>
      </c>
      <c r="B7" s="1" t="s">
        <v>0</v>
      </c>
      <c r="C7" s="1" t="s">
        <v>19</v>
      </c>
      <c r="D7" s="1" t="s">
        <v>15</v>
      </c>
      <c r="E7" s="1">
        <v>5</v>
      </c>
      <c r="F7" s="1" t="s">
        <v>16</v>
      </c>
    </row>
    <row r="8" spans="1:43" ht="15.75" customHeight="1" x14ac:dyDescent="0.25">
      <c r="A8" s="2">
        <v>44818.836064861112</v>
      </c>
      <c r="B8" s="1" t="s">
        <v>6</v>
      </c>
      <c r="AG8" s="1" t="s">
        <v>14</v>
      </c>
      <c r="AH8" s="1" t="s">
        <v>15</v>
      </c>
      <c r="AI8" s="1">
        <v>4</v>
      </c>
      <c r="AJ8" s="1" t="s">
        <v>16</v>
      </c>
    </row>
    <row r="9" spans="1:43" ht="15.75" customHeight="1" x14ac:dyDescent="0.25">
      <c r="A9" s="2">
        <v>44818.836256365743</v>
      </c>
      <c r="B9" s="1" t="s">
        <v>0</v>
      </c>
      <c r="C9" s="1" t="s">
        <v>14</v>
      </c>
      <c r="D9" s="1" t="s">
        <v>22</v>
      </c>
      <c r="E9" s="1">
        <v>4</v>
      </c>
      <c r="F9" s="1" t="s">
        <v>16</v>
      </c>
      <c r="G9" s="1" t="s">
        <v>23</v>
      </c>
    </row>
    <row r="10" spans="1:43" ht="15.75" customHeight="1" x14ac:dyDescent="0.25">
      <c r="A10" s="2">
        <v>44818.83648474537</v>
      </c>
      <c r="B10" s="1" t="s">
        <v>5</v>
      </c>
      <c r="AB10" s="1" t="s">
        <v>19</v>
      </c>
      <c r="AC10" s="1" t="s">
        <v>22</v>
      </c>
      <c r="AD10" s="1">
        <v>3</v>
      </c>
      <c r="AE10" s="1" t="s">
        <v>21</v>
      </c>
      <c r="AF10" s="1" t="s">
        <v>24</v>
      </c>
    </row>
    <row r="11" spans="1:43" ht="15.75" customHeight="1" x14ac:dyDescent="0.25">
      <c r="A11" s="2">
        <v>44818.836507650463</v>
      </c>
      <c r="B11" s="1" t="s">
        <v>5</v>
      </c>
      <c r="AB11" s="1" t="s">
        <v>19</v>
      </c>
      <c r="AC11" s="1" t="s">
        <v>22</v>
      </c>
      <c r="AD11" s="1">
        <v>2</v>
      </c>
      <c r="AE11" s="1" t="s">
        <v>16</v>
      </c>
    </row>
    <row r="12" spans="1:43" ht="15.75" customHeight="1" x14ac:dyDescent="0.25">
      <c r="A12" s="2">
        <v>44818.853075370367</v>
      </c>
      <c r="B12" s="1" t="s">
        <v>1</v>
      </c>
      <c r="H12" s="1" t="s">
        <v>14</v>
      </c>
      <c r="I12" s="1" t="s">
        <v>15</v>
      </c>
      <c r="J12" s="1">
        <v>5</v>
      </c>
      <c r="K12" s="1" t="s">
        <v>21</v>
      </c>
    </row>
    <row r="13" spans="1:43" ht="15.75" customHeight="1" x14ac:dyDescent="0.25">
      <c r="A13" s="2">
        <v>44818.858704791666</v>
      </c>
      <c r="B13" s="1" t="s">
        <v>0</v>
      </c>
      <c r="C13" s="1" t="s">
        <v>14</v>
      </c>
      <c r="D13" s="1" t="s">
        <v>15</v>
      </c>
      <c r="E13" s="1">
        <v>3</v>
      </c>
      <c r="F13" s="1" t="s">
        <v>16</v>
      </c>
      <c r="G13" s="1" t="s">
        <v>25</v>
      </c>
    </row>
    <row r="14" spans="1:43" ht="15.75" customHeight="1" x14ac:dyDescent="0.25">
      <c r="A14" s="2">
        <v>44818.86818636574</v>
      </c>
      <c r="B14" s="1" t="s">
        <v>3</v>
      </c>
      <c r="R14" s="1" t="s">
        <v>19</v>
      </c>
      <c r="S14" s="1" t="s">
        <v>15</v>
      </c>
      <c r="T14" s="1">
        <v>3</v>
      </c>
      <c r="U14" s="1" t="s">
        <v>21</v>
      </c>
      <c r="V14" s="1" t="s">
        <v>26</v>
      </c>
    </row>
    <row r="15" spans="1:43" ht="15.75" customHeight="1" x14ac:dyDescent="0.25">
      <c r="A15" s="2">
        <v>44818.87383243056</v>
      </c>
      <c r="B15" s="1" t="s">
        <v>0</v>
      </c>
      <c r="C15" s="1" t="s">
        <v>14</v>
      </c>
      <c r="D15" s="1" t="s">
        <v>22</v>
      </c>
      <c r="E15" s="1">
        <v>3</v>
      </c>
      <c r="F15" s="1" t="s">
        <v>16</v>
      </c>
    </row>
    <row r="16" spans="1:43" ht="15.75" customHeight="1" x14ac:dyDescent="0.25">
      <c r="A16" s="2">
        <v>44818.874147291666</v>
      </c>
      <c r="B16" s="1" t="s">
        <v>1</v>
      </c>
      <c r="H16" s="1" t="s">
        <v>14</v>
      </c>
      <c r="I16" s="1" t="s">
        <v>22</v>
      </c>
      <c r="J16" s="1">
        <v>2</v>
      </c>
      <c r="K16" s="1" t="s">
        <v>16</v>
      </c>
    </row>
    <row r="17" spans="1:36" ht="15.75" customHeight="1" x14ac:dyDescent="0.25">
      <c r="A17" s="2">
        <v>44818.875342893516</v>
      </c>
      <c r="B17" s="1" t="s">
        <v>2</v>
      </c>
      <c r="M17" s="1" t="s">
        <v>14</v>
      </c>
      <c r="N17" s="1" t="s">
        <v>27</v>
      </c>
      <c r="O17" s="1">
        <v>3</v>
      </c>
      <c r="P17" s="1" t="s">
        <v>21</v>
      </c>
    </row>
    <row r="18" spans="1:36" ht="15.75" customHeight="1" x14ac:dyDescent="0.25">
      <c r="A18" s="2">
        <v>44818.875500150461</v>
      </c>
      <c r="B18" s="1" t="s">
        <v>3</v>
      </c>
      <c r="R18" s="1" t="s">
        <v>19</v>
      </c>
      <c r="S18" s="1" t="s">
        <v>27</v>
      </c>
      <c r="T18" s="1">
        <v>4</v>
      </c>
      <c r="U18" s="1" t="s">
        <v>21</v>
      </c>
    </row>
    <row r="19" spans="1:36" ht="15.75" customHeight="1" x14ac:dyDescent="0.25">
      <c r="A19" s="2">
        <v>44818.875782824078</v>
      </c>
      <c r="B19" s="1" t="s">
        <v>4</v>
      </c>
      <c r="W19" s="1" t="s">
        <v>19</v>
      </c>
      <c r="X19" s="1" t="s">
        <v>15</v>
      </c>
      <c r="Y19" s="1">
        <v>4</v>
      </c>
      <c r="Z19" s="1" t="s">
        <v>16</v>
      </c>
    </row>
    <row r="20" spans="1:36" ht="12.5" x14ac:dyDescent="0.25">
      <c r="A20" s="2">
        <v>44818.87602512732</v>
      </c>
      <c r="B20" s="1" t="s">
        <v>5</v>
      </c>
      <c r="AB20" s="1" t="s">
        <v>28</v>
      </c>
      <c r="AC20" s="1" t="s">
        <v>15</v>
      </c>
      <c r="AD20" s="1">
        <v>4</v>
      </c>
      <c r="AE20" s="1" t="s">
        <v>16</v>
      </c>
    </row>
    <row r="21" spans="1:36" ht="12.5" x14ac:dyDescent="0.25">
      <c r="A21" s="2">
        <v>44818.876209456022</v>
      </c>
      <c r="B21" s="1" t="s">
        <v>6</v>
      </c>
      <c r="AG21" s="1" t="s">
        <v>14</v>
      </c>
      <c r="AH21" s="1" t="s">
        <v>22</v>
      </c>
      <c r="AI21" s="1">
        <v>4</v>
      </c>
      <c r="AJ21" s="1" t="s">
        <v>16</v>
      </c>
    </row>
    <row r="22" spans="1:36" ht="12.5" x14ac:dyDescent="0.25">
      <c r="A22" s="2">
        <v>44818.905395775466</v>
      </c>
      <c r="B22" s="1" t="s">
        <v>1</v>
      </c>
      <c r="H22" s="1" t="s">
        <v>14</v>
      </c>
      <c r="I22" s="1" t="s">
        <v>22</v>
      </c>
      <c r="J22" s="1">
        <v>3</v>
      </c>
      <c r="K22" s="1" t="s">
        <v>16</v>
      </c>
    </row>
    <row r="23" spans="1:36" ht="12.5" x14ac:dyDescent="0.25">
      <c r="A23" s="2">
        <v>44818.920064282407</v>
      </c>
      <c r="B23" s="1" t="s">
        <v>3</v>
      </c>
      <c r="R23" s="1" t="s">
        <v>19</v>
      </c>
      <c r="S23" s="1" t="s">
        <v>15</v>
      </c>
      <c r="T23" s="1">
        <v>4</v>
      </c>
      <c r="U23" s="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1746-1B0F-4D0C-99D2-F1C492635280}">
  <dimension ref="A1:AQ4"/>
  <sheetViews>
    <sheetView topLeftCell="AB1" workbookViewId="0">
      <selection activeCell="AL11" sqref="AL11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2</v>
      </c>
    </row>
    <row r="2" spans="1:43" x14ac:dyDescent="0.25">
      <c r="A2" s="1" t="s">
        <v>1</v>
      </c>
      <c r="G2" s="1" t="s">
        <v>14</v>
      </c>
      <c r="H2" s="1" t="s">
        <v>15</v>
      </c>
      <c r="I2" s="1">
        <v>5</v>
      </c>
      <c r="J2" s="1" t="s">
        <v>21</v>
      </c>
      <c r="AK2">
        <f>IF(G2="&lt; 1 per month",1,IF(G2="1-2 per month",2,IF(G2="&gt;2 per month",3)))</f>
        <v>2</v>
      </c>
      <c r="AL2">
        <f>IF(H2="&lt; 50",1,IF(H2="50 - 100",2,IF(H2="&gt; 100",3)))</f>
        <v>1</v>
      </c>
      <c r="AM2">
        <f>IF(I2&lt; 2,1,IF(I2&lt;4,2,3))</f>
        <v>3</v>
      </c>
      <c r="AO2">
        <f>AVERAGE(AL2:AL1048576)</f>
        <v>1.6666666666666667</v>
      </c>
      <c r="AQ2">
        <f>AVERAGE(AO1:AO3)</f>
        <v>2</v>
      </c>
    </row>
    <row r="3" spans="1:43" x14ac:dyDescent="0.25">
      <c r="A3" s="1" t="s">
        <v>1</v>
      </c>
      <c r="G3" s="1" t="s">
        <v>14</v>
      </c>
      <c r="H3" s="1" t="s">
        <v>22</v>
      </c>
      <c r="I3" s="1">
        <v>2</v>
      </c>
      <c r="J3" s="1" t="s">
        <v>16</v>
      </c>
      <c r="AK3">
        <f t="shared" ref="AK3:AK4" si="0">IF(G3="&lt; 1 per month",1,IF(G3="1-2 per month",2,IF(G3="&gt;2 per month",3)))</f>
        <v>2</v>
      </c>
      <c r="AL3">
        <f t="shared" ref="AL3:AL4" si="1">IF(H3="&lt; 50",1,IF(H3="50 - 100",2,IF(H3="&gt; 100",3)))</f>
        <v>2</v>
      </c>
      <c r="AM3">
        <f t="shared" ref="AM3:AM4" si="2">IF(I3&lt; 2,1,IF(I3&lt;4,2,3))</f>
        <v>2</v>
      </c>
      <c r="AO3">
        <f>AVERAGE(AM2:AM1048576)</f>
        <v>2.3333333333333335</v>
      </c>
    </row>
    <row r="4" spans="1:43" x14ac:dyDescent="0.25">
      <c r="A4" s="1" t="s">
        <v>1</v>
      </c>
      <c r="G4" s="1" t="s">
        <v>14</v>
      </c>
      <c r="H4" s="1" t="s">
        <v>22</v>
      </c>
      <c r="I4" s="1">
        <v>3</v>
      </c>
      <c r="J4" s="1" t="s">
        <v>16</v>
      </c>
      <c r="AK4">
        <f t="shared" si="0"/>
        <v>2</v>
      </c>
      <c r="AL4">
        <f t="shared" si="1"/>
        <v>2</v>
      </c>
      <c r="AM4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077E-7D1B-4225-84E9-5C8A7B39BDD5}">
  <sheetPr filterMode="1"/>
  <dimension ref="A1:AJ22"/>
  <sheetViews>
    <sheetView workbookViewId="0">
      <selection sqref="A1:AJ22"/>
    </sheetView>
  </sheetViews>
  <sheetFormatPr defaultRowHeight="12.5" x14ac:dyDescent="0.25"/>
  <sheetData>
    <row r="1" spans="1:3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</row>
    <row r="2" spans="1:36" hidden="1" x14ac:dyDescent="0.25">
      <c r="A2" s="1" t="s">
        <v>0</v>
      </c>
      <c r="B2" s="1" t="s">
        <v>14</v>
      </c>
      <c r="C2" s="1" t="s">
        <v>15</v>
      </c>
      <c r="D2" s="1">
        <v>3</v>
      </c>
      <c r="E2" s="1" t="s">
        <v>16</v>
      </c>
      <c r="F2" s="1" t="s">
        <v>17</v>
      </c>
    </row>
    <row r="3" spans="1:36" hidden="1" x14ac:dyDescent="0.25">
      <c r="A3" s="1" t="s">
        <v>5</v>
      </c>
      <c r="AA3" s="1" t="s">
        <v>14</v>
      </c>
      <c r="AB3" s="1" t="s">
        <v>15</v>
      </c>
      <c r="AC3" s="1">
        <v>4</v>
      </c>
      <c r="AD3" s="1" t="s">
        <v>16</v>
      </c>
      <c r="AE3" s="1" t="s">
        <v>18</v>
      </c>
    </row>
    <row r="4" spans="1:36" x14ac:dyDescent="0.25">
      <c r="A4" s="1" t="s">
        <v>2</v>
      </c>
      <c r="L4" s="1" t="s">
        <v>19</v>
      </c>
      <c r="M4" s="1" t="s">
        <v>15</v>
      </c>
      <c r="N4" s="1">
        <v>2</v>
      </c>
      <c r="O4" s="1" t="s">
        <v>16</v>
      </c>
      <c r="P4" s="1" t="s">
        <v>20</v>
      </c>
    </row>
    <row r="5" spans="1:36" hidden="1" x14ac:dyDescent="0.25">
      <c r="A5" s="1" t="s">
        <v>5</v>
      </c>
      <c r="AA5" s="1" t="s">
        <v>19</v>
      </c>
      <c r="AB5" s="1" t="s">
        <v>15</v>
      </c>
      <c r="AC5" s="1">
        <v>4</v>
      </c>
      <c r="AD5" s="1" t="s">
        <v>21</v>
      </c>
    </row>
    <row r="6" spans="1:36" hidden="1" x14ac:dyDescent="0.25">
      <c r="A6" s="1" t="s">
        <v>0</v>
      </c>
      <c r="B6" s="1" t="s">
        <v>19</v>
      </c>
      <c r="C6" s="1" t="s">
        <v>15</v>
      </c>
      <c r="D6" s="1">
        <v>5</v>
      </c>
      <c r="E6" s="1" t="s">
        <v>16</v>
      </c>
    </row>
    <row r="7" spans="1:36" hidden="1" x14ac:dyDescent="0.25">
      <c r="A7" s="1" t="s">
        <v>6</v>
      </c>
      <c r="AF7" s="1" t="s">
        <v>14</v>
      </c>
      <c r="AG7" s="1" t="s">
        <v>15</v>
      </c>
      <c r="AH7" s="1">
        <v>4</v>
      </c>
      <c r="AI7" s="1" t="s">
        <v>16</v>
      </c>
    </row>
    <row r="8" spans="1:36" hidden="1" x14ac:dyDescent="0.25">
      <c r="A8" s="1" t="s">
        <v>0</v>
      </c>
      <c r="B8" s="1" t="s">
        <v>14</v>
      </c>
      <c r="C8" s="1" t="s">
        <v>22</v>
      </c>
      <c r="D8" s="1">
        <v>4</v>
      </c>
      <c r="E8" s="1" t="s">
        <v>16</v>
      </c>
      <c r="F8" s="1" t="s">
        <v>23</v>
      </c>
    </row>
    <row r="9" spans="1:36" hidden="1" x14ac:dyDescent="0.25">
      <c r="A9" s="1" t="s">
        <v>5</v>
      </c>
      <c r="AA9" s="1" t="s">
        <v>19</v>
      </c>
      <c r="AB9" s="1" t="s">
        <v>22</v>
      </c>
      <c r="AC9" s="1">
        <v>3</v>
      </c>
      <c r="AD9" s="1" t="s">
        <v>21</v>
      </c>
      <c r="AE9" s="1" t="s">
        <v>24</v>
      </c>
    </row>
    <row r="10" spans="1:36" hidden="1" x14ac:dyDescent="0.25">
      <c r="A10" s="1" t="s">
        <v>5</v>
      </c>
      <c r="AA10" s="1" t="s">
        <v>19</v>
      </c>
      <c r="AB10" s="1" t="s">
        <v>22</v>
      </c>
      <c r="AC10" s="1">
        <v>2</v>
      </c>
      <c r="AD10" s="1" t="s">
        <v>16</v>
      </c>
    </row>
    <row r="11" spans="1:36" hidden="1" x14ac:dyDescent="0.25">
      <c r="A11" s="1" t="s">
        <v>1</v>
      </c>
      <c r="G11" s="1" t="s">
        <v>14</v>
      </c>
      <c r="H11" s="1" t="s">
        <v>15</v>
      </c>
      <c r="I11" s="1">
        <v>5</v>
      </c>
      <c r="J11" s="1" t="s">
        <v>21</v>
      </c>
    </row>
    <row r="12" spans="1:36" hidden="1" x14ac:dyDescent="0.25">
      <c r="A12" s="1" t="s">
        <v>0</v>
      </c>
      <c r="B12" s="1" t="s">
        <v>14</v>
      </c>
      <c r="C12" s="1" t="s">
        <v>15</v>
      </c>
      <c r="D12" s="1">
        <v>3</v>
      </c>
      <c r="E12" s="1" t="s">
        <v>16</v>
      </c>
      <c r="F12" s="1" t="s">
        <v>25</v>
      </c>
    </row>
    <row r="13" spans="1:36" hidden="1" x14ac:dyDescent="0.25">
      <c r="A13" s="1" t="s">
        <v>3</v>
      </c>
      <c r="Q13" s="1" t="s">
        <v>19</v>
      </c>
      <c r="R13" s="1" t="s">
        <v>15</v>
      </c>
      <c r="S13" s="1">
        <v>3</v>
      </c>
      <c r="T13" s="1" t="s">
        <v>21</v>
      </c>
      <c r="U13" s="1" t="s">
        <v>26</v>
      </c>
    </row>
    <row r="14" spans="1:36" hidden="1" x14ac:dyDescent="0.25">
      <c r="A14" s="1" t="s">
        <v>0</v>
      </c>
      <c r="B14" s="1" t="s">
        <v>14</v>
      </c>
      <c r="C14" s="1" t="s">
        <v>22</v>
      </c>
      <c r="D14" s="1">
        <v>3</v>
      </c>
      <c r="E14" s="1" t="s">
        <v>16</v>
      </c>
    </row>
    <row r="15" spans="1:36" hidden="1" x14ac:dyDescent="0.25">
      <c r="A15" s="1" t="s">
        <v>1</v>
      </c>
      <c r="G15" s="1" t="s">
        <v>14</v>
      </c>
      <c r="H15" s="1" t="s">
        <v>22</v>
      </c>
      <c r="I15" s="1">
        <v>2</v>
      </c>
      <c r="J15" s="1" t="s">
        <v>16</v>
      </c>
    </row>
    <row r="16" spans="1:36" x14ac:dyDescent="0.25">
      <c r="A16" s="1" t="s">
        <v>2</v>
      </c>
      <c r="L16" s="1" t="s">
        <v>14</v>
      </c>
      <c r="M16" s="1" t="s">
        <v>27</v>
      </c>
      <c r="N16" s="1">
        <v>3</v>
      </c>
      <c r="O16" s="1" t="s">
        <v>21</v>
      </c>
    </row>
    <row r="17" spans="1:35" hidden="1" x14ac:dyDescent="0.25">
      <c r="A17" s="1" t="s">
        <v>3</v>
      </c>
      <c r="Q17" s="1" t="s">
        <v>19</v>
      </c>
      <c r="R17" s="1" t="s">
        <v>27</v>
      </c>
      <c r="S17" s="1">
        <v>4</v>
      </c>
      <c r="T17" s="1" t="s">
        <v>21</v>
      </c>
    </row>
    <row r="18" spans="1:35" hidden="1" x14ac:dyDescent="0.25">
      <c r="A18" s="1" t="s">
        <v>4</v>
      </c>
      <c r="V18" s="1" t="s">
        <v>19</v>
      </c>
      <c r="W18" s="1" t="s">
        <v>15</v>
      </c>
      <c r="X18" s="1">
        <v>4</v>
      </c>
      <c r="Y18" s="1" t="s">
        <v>16</v>
      </c>
    </row>
    <row r="19" spans="1:35" hidden="1" x14ac:dyDescent="0.25">
      <c r="A19" s="1" t="s">
        <v>5</v>
      </c>
      <c r="AA19" s="1" t="s">
        <v>28</v>
      </c>
      <c r="AB19" s="1" t="s">
        <v>15</v>
      </c>
      <c r="AC19" s="1">
        <v>4</v>
      </c>
      <c r="AD19" s="1" t="s">
        <v>16</v>
      </c>
    </row>
    <row r="20" spans="1:35" hidden="1" x14ac:dyDescent="0.25">
      <c r="A20" s="1" t="s">
        <v>6</v>
      </c>
      <c r="AF20" s="1" t="s">
        <v>14</v>
      </c>
      <c r="AG20" s="1" t="s">
        <v>22</v>
      </c>
      <c r="AH20" s="1">
        <v>4</v>
      </c>
      <c r="AI20" s="1" t="s">
        <v>16</v>
      </c>
    </row>
    <row r="21" spans="1:35" hidden="1" x14ac:dyDescent="0.25">
      <c r="A21" s="1" t="s">
        <v>1</v>
      </c>
      <c r="G21" s="1" t="s">
        <v>14</v>
      </c>
      <c r="H21" s="1" t="s">
        <v>22</v>
      </c>
      <c r="I21" s="1">
        <v>3</v>
      </c>
      <c r="J21" s="1" t="s">
        <v>16</v>
      </c>
    </row>
    <row r="22" spans="1:35" hidden="1" x14ac:dyDescent="0.25">
      <c r="A22" s="1" t="s">
        <v>3</v>
      </c>
      <c r="Q22" s="1" t="s">
        <v>19</v>
      </c>
      <c r="R22" s="1" t="s">
        <v>15</v>
      </c>
      <c r="S22" s="1">
        <v>4</v>
      </c>
      <c r="T22" s="1" t="s">
        <v>16</v>
      </c>
    </row>
  </sheetData>
  <autoFilter ref="A1:AJ22" xr:uid="{E7E6077E-7D1B-4225-84E9-5C8A7B39BDD5}">
    <filterColumn colId="0">
      <filters>
        <filter val="Vib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8CFF-E7F9-41AF-9B8C-F3D6D3D3FB7C}">
  <dimension ref="B1:J9"/>
  <sheetViews>
    <sheetView tabSelected="1" workbookViewId="0">
      <selection activeCell="I15" sqref="I15"/>
    </sheetView>
  </sheetViews>
  <sheetFormatPr defaultRowHeight="12.5" x14ac:dyDescent="0.25"/>
  <sheetData>
    <row r="1" spans="2:10" x14ac:dyDescent="0.25">
      <c r="B1" t="s">
        <v>40</v>
      </c>
      <c r="C1" s="3" t="s">
        <v>39</v>
      </c>
      <c r="E1" s="3" t="s">
        <v>38</v>
      </c>
      <c r="J1" s="3" t="s">
        <v>37</v>
      </c>
    </row>
    <row r="2" spans="2:10" x14ac:dyDescent="0.25">
      <c r="J2" s="3" t="s">
        <v>36</v>
      </c>
    </row>
    <row r="3" spans="2:10" x14ac:dyDescent="0.25">
      <c r="B3" s="3" t="s">
        <v>0</v>
      </c>
      <c r="C3">
        <f>Infocus!AQ2</f>
        <v>1.8666666666666665</v>
      </c>
      <c r="E3" t="str">
        <f>IF(C3&lt;2,$J$1,IF(C3&lt;4,$J$2,$J$3))</f>
        <v>Needs support</v>
      </c>
      <c r="J3" s="3" t="s">
        <v>35</v>
      </c>
    </row>
    <row r="4" spans="2:10" x14ac:dyDescent="0.25">
      <c r="B4" s="3" t="s">
        <v>32</v>
      </c>
      <c r="C4">
        <f>BTL!AQ2</f>
        <v>2</v>
      </c>
      <c r="E4" t="str">
        <f t="shared" ref="E4:E9" si="0">IF(C4&lt;2,$J$1,IF(C4&lt;4,$J$2,$J$3))</f>
        <v>Working well</v>
      </c>
    </row>
    <row r="5" spans="2:10" x14ac:dyDescent="0.25">
      <c r="B5" s="3" t="s">
        <v>2</v>
      </c>
      <c r="C5">
        <f>Vibes!AQ2</f>
        <v>1.8333333333333333</v>
      </c>
      <c r="E5" t="str">
        <f t="shared" si="0"/>
        <v>Needs support</v>
      </c>
    </row>
    <row r="6" spans="2:10" x14ac:dyDescent="0.25">
      <c r="B6" s="3" t="s">
        <v>33</v>
      </c>
      <c r="C6">
        <f>RDM!AQ2</f>
        <v>1.7777777777777779</v>
      </c>
      <c r="E6" t="str">
        <f t="shared" si="0"/>
        <v>Needs support</v>
      </c>
    </row>
    <row r="7" spans="2:10" x14ac:dyDescent="0.25">
      <c r="B7" s="3" t="s">
        <v>4</v>
      </c>
      <c r="C7">
        <f>Gesture!AQ2</f>
        <v>1.6666666666666667</v>
      </c>
      <c r="E7" t="str">
        <f t="shared" si="0"/>
        <v>Needs support</v>
      </c>
    </row>
    <row r="8" spans="2:10" x14ac:dyDescent="0.25">
      <c r="B8" s="3" t="s">
        <v>5</v>
      </c>
      <c r="C8">
        <f>Shuffle!AQ2</f>
        <v>1.8666666666666665</v>
      </c>
      <c r="E8" t="str">
        <f t="shared" si="0"/>
        <v>Needs support</v>
      </c>
    </row>
    <row r="9" spans="2:10" x14ac:dyDescent="0.25">
      <c r="B9" s="3" t="s">
        <v>34</v>
      </c>
      <c r="C9">
        <f>LitSoc!AQ2</f>
        <v>2.1666666666666665</v>
      </c>
      <c r="E9" t="str">
        <f t="shared" si="0"/>
        <v>Working well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D49E-53E8-4E92-93CD-4E3A31705907}">
  <dimension ref="A1:AQ3"/>
  <sheetViews>
    <sheetView topLeftCell="AA1" workbookViewId="0">
      <selection activeCell="AO1" sqref="AO1:AQ4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1.5</v>
      </c>
    </row>
    <row r="2" spans="1:43" x14ac:dyDescent="0.25">
      <c r="A2" s="1" t="s">
        <v>2</v>
      </c>
      <c r="L2" s="1" t="s">
        <v>19</v>
      </c>
      <c r="M2" s="1" t="s">
        <v>15</v>
      </c>
      <c r="N2" s="1">
        <v>2</v>
      </c>
      <c r="O2" s="1" t="s">
        <v>16</v>
      </c>
      <c r="P2" s="1" t="s">
        <v>20</v>
      </c>
      <c r="AK2">
        <f>IF(L2="&lt; 1 per month",1,IF(L2="1-2 per month",2,IF(L2="&gt;2 per month",3)))</f>
        <v>1</v>
      </c>
      <c r="AL2">
        <f>IF(M2="&lt; 50",1,IF(M2="50 - 100",2,IF(M2="&gt; 100",3)))</f>
        <v>1</v>
      </c>
      <c r="AM2">
        <f>IF(N2&lt; 2,1,IF(N2&lt;4,2,3))</f>
        <v>2</v>
      </c>
      <c r="AO2">
        <f>AVERAGE(AL2:AL1048576)</f>
        <v>2</v>
      </c>
      <c r="AQ2">
        <f>AVERAGE(AO1:AO3)</f>
        <v>1.8333333333333333</v>
      </c>
    </row>
    <row r="3" spans="1:43" x14ac:dyDescent="0.25">
      <c r="A3" s="1" t="s">
        <v>2</v>
      </c>
      <c r="L3" s="1" t="s">
        <v>14</v>
      </c>
      <c r="M3" s="1" t="s">
        <v>27</v>
      </c>
      <c r="N3" s="1">
        <v>3</v>
      </c>
      <c r="O3" s="1" t="s">
        <v>21</v>
      </c>
      <c r="AK3">
        <f>IF(L3="&lt; 1 per month",1,IF(L3="1-2 per month",2,IF(L3="&gt;2 per month",3)))</f>
        <v>2</v>
      </c>
      <c r="AL3">
        <f>IF(M3="&lt; 50",1,IF(M3="50 - 100",2,IF(M3="&gt; 100",3)))</f>
        <v>3</v>
      </c>
      <c r="AM3">
        <f>IF(N3&lt; 2,1,IF(N3&lt;4,2,3))</f>
        <v>2</v>
      </c>
      <c r="AO3">
        <f>AVERAGE(AM2:AM1048576)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5253-253A-47F4-87A0-48C635FC5C7C}">
  <dimension ref="A1:AQ6"/>
  <sheetViews>
    <sheetView topLeftCell="AF1" workbookViewId="0">
      <selection activeCell="AO1" sqref="AO1:AQ4"/>
    </sheetView>
  </sheetViews>
  <sheetFormatPr defaultRowHeight="12.5" x14ac:dyDescent="0.25"/>
  <cols>
    <col min="31" max="31" width="255.6328125" bestFit="1" customWidth="1"/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1.6</v>
      </c>
    </row>
    <row r="2" spans="1:43" x14ac:dyDescent="0.25">
      <c r="A2" s="1" t="s">
        <v>5</v>
      </c>
      <c r="AA2" s="1" t="s">
        <v>14</v>
      </c>
      <c r="AB2" s="1" t="s">
        <v>15</v>
      </c>
      <c r="AC2" s="1">
        <v>4</v>
      </c>
      <c r="AD2" s="1" t="s">
        <v>16</v>
      </c>
      <c r="AE2" s="1" t="s">
        <v>18</v>
      </c>
      <c r="AK2">
        <f>IF(AA2="&lt; 1 per month",1,IF(AA2="1-2 per month",2,IF(AA2="&gt;2 per month",3)))</f>
        <v>2</v>
      </c>
      <c r="AL2">
        <f>IF(AB2="&lt; 50",1,IF(AB2="50 - 100",2,IF(AB2="&gt; 100",3)))</f>
        <v>1</v>
      </c>
      <c r="AM2">
        <f>IF(AC2&lt; 2,1,IF(AC2&lt;4,2,3))</f>
        <v>3</v>
      </c>
      <c r="AO2">
        <f>AVERAGE(AL2:AL1048576)</f>
        <v>1.4</v>
      </c>
      <c r="AQ2">
        <f>AVERAGE(AO1:AO3)</f>
        <v>1.8666666666666665</v>
      </c>
    </row>
    <row r="3" spans="1:43" x14ac:dyDescent="0.25">
      <c r="A3" s="1" t="s">
        <v>5</v>
      </c>
      <c r="AA3" s="1" t="s">
        <v>19</v>
      </c>
      <c r="AB3" s="1" t="s">
        <v>15</v>
      </c>
      <c r="AC3" s="1">
        <v>4</v>
      </c>
      <c r="AD3" s="1" t="s">
        <v>21</v>
      </c>
      <c r="AK3">
        <f t="shared" ref="AK3:AK6" si="0">IF(AA3="&lt; 1 per month",1,IF(AA3="1-2 per month",2,IF(AA3="&gt;2 per month",3)))</f>
        <v>1</v>
      </c>
      <c r="AL3">
        <f t="shared" ref="AL3:AL6" si="1">IF(AB3="&lt; 50",1,IF(AB3="50 - 100",2,IF(AB3="&gt; 100",3)))</f>
        <v>1</v>
      </c>
      <c r="AM3">
        <f>IF(AC3&lt; 2,1,IF(AC3&lt;4,2,3))</f>
        <v>3</v>
      </c>
      <c r="AO3">
        <f>AVERAGE(AM2:AM1048576)</f>
        <v>2.6</v>
      </c>
    </row>
    <row r="4" spans="1:43" x14ac:dyDescent="0.25">
      <c r="A4" s="1" t="s">
        <v>5</v>
      </c>
      <c r="AA4" s="1" t="s">
        <v>19</v>
      </c>
      <c r="AB4" s="1" t="s">
        <v>22</v>
      </c>
      <c r="AC4" s="1">
        <v>3</v>
      </c>
      <c r="AD4" s="1" t="s">
        <v>21</v>
      </c>
      <c r="AE4" s="1" t="s">
        <v>24</v>
      </c>
      <c r="AK4">
        <f t="shared" si="0"/>
        <v>1</v>
      </c>
      <c r="AL4">
        <f t="shared" si="1"/>
        <v>2</v>
      </c>
      <c r="AM4">
        <f t="shared" ref="AM4:AM6" si="2">IF(AC4&lt; 2,1,IF(AC4&lt;4,2,3))</f>
        <v>2</v>
      </c>
    </row>
    <row r="5" spans="1:43" x14ac:dyDescent="0.25">
      <c r="A5" s="1" t="s">
        <v>5</v>
      </c>
      <c r="AA5" s="1" t="s">
        <v>19</v>
      </c>
      <c r="AB5" s="1" t="s">
        <v>22</v>
      </c>
      <c r="AC5" s="1">
        <v>2</v>
      </c>
      <c r="AD5" s="1" t="s">
        <v>16</v>
      </c>
      <c r="AK5">
        <f t="shared" si="0"/>
        <v>1</v>
      </c>
      <c r="AL5">
        <f t="shared" si="1"/>
        <v>2</v>
      </c>
      <c r="AM5">
        <f t="shared" si="2"/>
        <v>2</v>
      </c>
    </row>
    <row r="6" spans="1:43" x14ac:dyDescent="0.25">
      <c r="A6" s="1" t="s">
        <v>5</v>
      </c>
      <c r="AA6" s="1" t="s">
        <v>28</v>
      </c>
      <c r="AB6" s="1" t="s">
        <v>15</v>
      </c>
      <c r="AC6" s="1">
        <v>4</v>
      </c>
      <c r="AD6" s="1" t="s">
        <v>16</v>
      </c>
      <c r="AK6">
        <f t="shared" si="0"/>
        <v>3</v>
      </c>
      <c r="AL6">
        <f t="shared" si="1"/>
        <v>1</v>
      </c>
      <c r="AM6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030-FDBB-4A32-BAB5-1C56B78B3DF9}">
  <dimension ref="A1:AQ4"/>
  <sheetViews>
    <sheetView topLeftCell="AB1" workbookViewId="0">
      <selection activeCell="AO1" sqref="AO1:AQ4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1</v>
      </c>
    </row>
    <row r="2" spans="1:43" x14ac:dyDescent="0.25">
      <c r="A2" s="1" t="s">
        <v>3</v>
      </c>
      <c r="Q2" s="1" t="s">
        <v>19</v>
      </c>
      <c r="R2" s="1" t="s">
        <v>15</v>
      </c>
      <c r="S2" s="1">
        <v>3</v>
      </c>
      <c r="T2" s="1" t="s">
        <v>21</v>
      </c>
      <c r="U2" s="1" t="s">
        <v>26</v>
      </c>
      <c r="AK2">
        <f>IF(Q2="&lt; 1 per month",1,IF(Q2="1-2 per month",2,IF(Q2="&gt;2 per month",3)))</f>
        <v>1</v>
      </c>
      <c r="AL2">
        <f>IF(R2="&lt; 50",1,IF(R2="50 - 100",2,IF(R2="&gt; 100",3)))</f>
        <v>1</v>
      </c>
      <c r="AM2">
        <f>IF(S2&lt; 2,1,IF(S2&lt;4,2,3))</f>
        <v>2</v>
      </c>
      <c r="AO2">
        <f>AVERAGE(AL2:AL1048576)</f>
        <v>1.6666666666666667</v>
      </c>
      <c r="AQ2">
        <f>AVERAGE(AO1:AO3)</f>
        <v>1.7777777777777779</v>
      </c>
    </row>
    <row r="3" spans="1:43" x14ac:dyDescent="0.25">
      <c r="A3" s="1" t="s">
        <v>3</v>
      </c>
      <c r="Q3" s="1" t="s">
        <v>19</v>
      </c>
      <c r="R3" s="1" t="s">
        <v>27</v>
      </c>
      <c r="S3" s="1">
        <v>4</v>
      </c>
      <c r="T3" s="1" t="s">
        <v>21</v>
      </c>
      <c r="AK3">
        <f t="shared" ref="AK3:AK4" si="0">IF(Q3="&lt; 1 per month",1,IF(Q3="1-2 per month",2,IF(Q3="&gt;2 per month",3)))</f>
        <v>1</v>
      </c>
      <c r="AL3">
        <f t="shared" ref="AL3:AL4" si="1">IF(R3="&lt; 50",1,IF(R3="50 - 100",2,IF(R3="&gt; 100",3)))</f>
        <v>3</v>
      </c>
      <c r="AM3">
        <f t="shared" ref="AM3:AM4" si="2">IF(S3&lt; 2,1,IF(S3&lt;4,2,3))</f>
        <v>3</v>
      </c>
      <c r="AO3">
        <f>AVERAGE(AM2:AM1048576)</f>
        <v>2.6666666666666665</v>
      </c>
    </row>
    <row r="4" spans="1:43" x14ac:dyDescent="0.25">
      <c r="A4" s="1" t="s">
        <v>3</v>
      </c>
      <c r="Q4" s="1" t="s">
        <v>19</v>
      </c>
      <c r="R4" s="1" t="s">
        <v>15</v>
      </c>
      <c r="S4" s="1">
        <v>4</v>
      </c>
      <c r="T4" s="1" t="s">
        <v>16</v>
      </c>
      <c r="AK4">
        <f t="shared" si="0"/>
        <v>1</v>
      </c>
      <c r="AL4">
        <f t="shared" si="1"/>
        <v>1</v>
      </c>
      <c r="AM4">
        <f t="shared" si="2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1D1C-1DD8-4846-AB6A-CCCE96FC2729}">
  <dimension ref="A1:AQ3"/>
  <sheetViews>
    <sheetView topLeftCell="AC1" workbookViewId="0">
      <selection activeCell="AO1" sqref="AO1:AQ4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2</v>
      </c>
    </row>
    <row r="2" spans="1:43" x14ac:dyDescent="0.25">
      <c r="A2" s="1" t="s">
        <v>6</v>
      </c>
      <c r="AF2" s="1" t="s">
        <v>14</v>
      </c>
      <c r="AG2" s="1" t="s">
        <v>15</v>
      </c>
      <c r="AH2" s="1">
        <v>4</v>
      </c>
      <c r="AI2" s="1" t="s">
        <v>16</v>
      </c>
      <c r="AK2">
        <f>IF(AF2="&lt; 1 per month",1,IF(AF2="1-2 per month",2,IF(AF2="&gt;2 per month",3)))</f>
        <v>2</v>
      </c>
      <c r="AL2">
        <f>IF(AG2="&lt; 50",1,IF(AG2="50 - 100",2,IF(AG2="&gt; 100",3)))</f>
        <v>1</v>
      </c>
      <c r="AM2">
        <f>IF(AG2&lt; 2,1,IF(AG2&lt;4,2,3))</f>
        <v>3</v>
      </c>
      <c r="AO2">
        <f>AVERAGE(AL2:AL1048576)</f>
        <v>1.5</v>
      </c>
      <c r="AQ2">
        <f>AVERAGE(AO1:AO3)</f>
        <v>2.1666666666666665</v>
      </c>
    </row>
    <row r="3" spans="1:43" x14ac:dyDescent="0.25">
      <c r="A3" s="1" t="s">
        <v>6</v>
      </c>
      <c r="AF3" s="1" t="s">
        <v>14</v>
      </c>
      <c r="AG3" s="1" t="s">
        <v>22</v>
      </c>
      <c r="AH3" s="1">
        <v>4</v>
      </c>
      <c r="AI3" s="1" t="s">
        <v>16</v>
      </c>
      <c r="AK3">
        <f>IF(AF3="&lt; 1 per month",1,IF(AF3="1-2 per month",2,IF(AF3="&gt;2 per month",3)))</f>
        <v>2</v>
      </c>
      <c r="AL3">
        <f>IF(AG3="&lt; 50",1,IF(AG3="50 - 100",2,IF(AG3="&gt; 100",3)))</f>
        <v>2</v>
      </c>
      <c r="AM3">
        <f>IF(AG3&lt; 2,1,IF(AG3&lt;4,2,3))</f>
        <v>3</v>
      </c>
      <c r="AO3">
        <f>AVERAGE(AM2:AM1048576)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25E1-7012-41CC-A629-66AE9FCC3DC6}">
  <dimension ref="A1:AQ3"/>
  <sheetViews>
    <sheetView topLeftCell="AB1" workbookViewId="0">
      <selection activeCell="AO1" sqref="AO1:AQ4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1</v>
      </c>
    </row>
    <row r="2" spans="1:43" x14ac:dyDescent="0.25">
      <c r="A2" s="1" t="s">
        <v>4</v>
      </c>
      <c r="V2" s="1" t="s">
        <v>19</v>
      </c>
      <c r="W2" s="1" t="s">
        <v>15</v>
      </c>
      <c r="X2" s="1">
        <v>4</v>
      </c>
      <c r="Y2" s="1" t="s">
        <v>16</v>
      </c>
      <c r="AK2">
        <f>IF(V2="&lt; 1 per month",1,IF(V2="1-2 per month",2,IF(V2="&gt;2 per month",3)))</f>
        <v>1</v>
      </c>
      <c r="AL2">
        <f>IF(W2="&lt; 50",1,IF(W2="50 - 100",2,IF(W2="&gt; 100",3)))</f>
        <v>1</v>
      </c>
      <c r="AM2">
        <f>IF(X2&lt; 2,1,IF(X2&lt;4,2,3))</f>
        <v>3</v>
      </c>
      <c r="AO2">
        <f>AVERAGE(AL2:AL1048576)</f>
        <v>1</v>
      </c>
      <c r="AQ2">
        <f>AVERAGE(AO1:AO3)</f>
        <v>1.6666666666666667</v>
      </c>
    </row>
    <row r="3" spans="1:43" x14ac:dyDescent="0.25">
      <c r="AO3">
        <f>AVERAGE(AM2:AM1048576)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FAFE-02CB-4F00-982F-AC8ED65A4B59}">
  <dimension ref="A1:AQ6"/>
  <sheetViews>
    <sheetView topLeftCell="AD1" workbookViewId="0">
      <selection activeCell="AP13" sqref="AP13"/>
    </sheetView>
  </sheetViews>
  <sheetFormatPr defaultRowHeight="12.5" x14ac:dyDescent="0.25"/>
  <cols>
    <col min="36" max="36" width="28.54296875" bestFit="1" customWidth="1"/>
  </cols>
  <sheetData>
    <row r="1" spans="1:4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29</v>
      </c>
      <c r="AL1" s="1" t="s">
        <v>30</v>
      </c>
      <c r="AM1" s="1" t="s">
        <v>31</v>
      </c>
      <c r="AO1">
        <f>AVERAGE(AK2:AK1048576)</f>
        <v>1.8</v>
      </c>
    </row>
    <row r="2" spans="1:43" x14ac:dyDescent="0.25">
      <c r="A2" s="1" t="s">
        <v>0</v>
      </c>
      <c r="B2" s="1" t="s">
        <v>14</v>
      </c>
      <c r="C2" s="1" t="s">
        <v>15</v>
      </c>
      <c r="D2" s="1">
        <v>3</v>
      </c>
      <c r="E2" s="1" t="s">
        <v>16</v>
      </c>
      <c r="F2" s="1" t="s">
        <v>17</v>
      </c>
      <c r="AK2">
        <f>IF(B2="&lt; 1 per month",1,IF(B2="1-2 per month",2,IF(B2="&gt;2 per month",3)))</f>
        <v>2</v>
      </c>
      <c r="AL2">
        <f>IF(C2="&lt; 50",1,IF(C2="50 - 100",2,IF(C2="&gt; 100",3)))</f>
        <v>1</v>
      </c>
      <c r="AM2">
        <f>IF(D2&lt; 2,1,IF(D2&lt;4,2,3))</f>
        <v>2</v>
      </c>
      <c r="AO2">
        <f>AVERAGE(AL2:AL1048576)</f>
        <v>1.4</v>
      </c>
      <c r="AQ2">
        <f>AVERAGE(AO1:AO3)</f>
        <v>1.8666666666666665</v>
      </c>
    </row>
    <row r="3" spans="1:43" x14ac:dyDescent="0.25">
      <c r="A3" s="1" t="s">
        <v>0</v>
      </c>
      <c r="B3" s="1" t="s">
        <v>19</v>
      </c>
      <c r="C3" s="1" t="s">
        <v>15</v>
      </c>
      <c r="D3" s="1">
        <v>5</v>
      </c>
      <c r="E3" s="1" t="s">
        <v>16</v>
      </c>
      <c r="AK3">
        <f t="shared" ref="AK3:AK6" si="0">IF(B3="&lt; 1 per month",1,IF(B3="1-2 per month",2,IF(B3="&gt;2 per month",3)))</f>
        <v>1</v>
      </c>
      <c r="AL3">
        <f t="shared" ref="AL3:AL6" si="1">IF(C3="&lt; 50",1,IF(C3="50 - 100",2,IF(C3="&gt; 100",3)))</f>
        <v>1</v>
      </c>
      <c r="AM3">
        <f t="shared" ref="AM3:AM6" si="2">IF(D3&lt; 2,1,IF(D3&lt;4,2,3))</f>
        <v>3</v>
      </c>
      <c r="AO3">
        <f>AVERAGE(AM2:AM1048576)</f>
        <v>2.4</v>
      </c>
    </row>
    <row r="4" spans="1:43" x14ac:dyDescent="0.25">
      <c r="A4" s="1" t="s">
        <v>0</v>
      </c>
      <c r="B4" s="1" t="s">
        <v>14</v>
      </c>
      <c r="C4" s="1" t="s">
        <v>22</v>
      </c>
      <c r="D4" s="1">
        <v>4</v>
      </c>
      <c r="E4" s="1" t="s">
        <v>16</v>
      </c>
      <c r="F4" s="1" t="s">
        <v>23</v>
      </c>
      <c r="AK4">
        <f t="shared" si="0"/>
        <v>2</v>
      </c>
      <c r="AL4">
        <f t="shared" si="1"/>
        <v>2</v>
      </c>
      <c r="AM4">
        <f t="shared" si="2"/>
        <v>3</v>
      </c>
    </row>
    <row r="5" spans="1:43" x14ac:dyDescent="0.25">
      <c r="A5" s="1" t="s">
        <v>0</v>
      </c>
      <c r="B5" s="1" t="s">
        <v>14</v>
      </c>
      <c r="C5" s="1" t="s">
        <v>15</v>
      </c>
      <c r="D5" s="1">
        <v>3</v>
      </c>
      <c r="E5" s="1" t="s">
        <v>16</v>
      </c>
      <c r="F5" s="1" t="s">
        <v>25</v>
      </c>
      <c r="AK5">
        <f t="shared" si="0"/>
        <v>2</v>
      </c>
      <c r="AL5">
        <f t="shared" si="1"/>
        <v>1</v>
      </c>
      <c r="AM5">
        <f t="shared" si="2"/>
        <v>2</v>
      </c>
    </row>
    <row r="6" spans="1:43" x14ac:dyDescent="0.25">
      <c r="A6" s="1" t="s">
        <v>0</v>
      </c>
      <c r="B6" s="1" t="s">
        <v>14</v>
      </c>
      <c r="C6" s="1" t="s">
        <v>22</v>
      </c>
      <c r="D6" s="1">
        <v>3</v>
      </c>
      <c r="E6" s="1" t="s">
        <v>16</v>
      </c>
      <c r="AK6">
        <f t="shared" si="0"/>
        <v>2</v>
      </c>
      <c r="AL6">
        <f t="shared" si="1"/>
        <v>2</v>
      </c>
      <c r="AM6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 Responses 1</vt:lpstr>
      <vt:lpstr>Sheet1</vt:lpstr>
      <vt:lpstr>Result</vt:lpstr>
      <vt:lpstr>Vibes</vt:lpstr>
      <vt:lpstr>Shuffle</vt:lpstr>
      <vt:lpstr>RDM</vt:lpstr>
      <vt:lpstr>LitSoc</vt:lpstr>
      <vt:lpstr>Gesture</vt:lpstr>
      <vt:lpstr>Infocus</vt:lpstr>
      <vt:lpstr>BTL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Kamakshi Tippabhotla</dc:creator>
  <cp:lastModifiedBy>Kamakshi Tippabhotla</cp:lastModifiedBy>
  <dcterms:created xsi:type="dcterms:W3CDTF">2022-09-15T06:26:29Z</dcterms:created>
  <dcterms:modified xsi:type="dcterms:W3CDTF">2022-09-15T06:35:17Z</dcterms:modified>
</cp:coreProperties>
</file>