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xcel Financial Analysis and Reporting\Excel-Financial-Analysis-and-Reporting\"/>
    </mc:Choice>
  </mc:AlternateContent>
  <xr:revisionPtr revIDLastSave="0" documentId="13_ncr:1_{4448E22B-C919-4CC6-88A1-773EDFE87E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plications" sheetId="1" r:id="rId1"/>
    <sheet name="Customers" sheetId="3" r:id="rId2"/>
    <sheet name="Product" sheetId="5" r:id="rId3"/>
    <sheet name="Bank Detail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Q371" i="1" l="1"/>
  <c r="Q455" i="1"/>
  <c r="Q104" i="1"/>
  <c r="Q177" i="1"/>
  <c r="Q288" i="1"/>
  <c r="Q178" i="1"/>
  <c r="Q92" i="1"/>
  <c r="Q300" i="1"/>
  <c r="Q336" i="1"/>
  <c r="Q65" i="1"/>
  <c r="Q33" i="1"/>
  <c r="Q339" i="1"/>
  <c r="Q430" i="1"/>
  <c r="Q341" i="1"/>
  <c r="Q224" i="1"/>
  <c r="Q86" i="1"/>
  <c r="Q258" i="1"/>
  <c r="Q488" i="1"/>
  <c r="Q394" i="1"/>
  <c r="Q194" i="1"/>
  <c r="Q254" i="1"/>
  <c r="Q283" i="1"/>
  <c r="Q356" i="1"/>
  <c r="Q10" i="1"/>
  <c r="Q346" i="1"/>
  <c r="Q460" i="1"/>
  <c r="Q169" i="1"/>
  <c r="Q52" i="1"/>
  <c r="Q226" i="1"/>
  <c r="Q396" i="1"/>
  <c r="Q180" i="1"/>
  <c r="Q212" i="1"/>
  <c r="Q383" i="1"/>
  <c r="Q232" i="1"/>
  <c r="Q373" i="1"/>
  <c r="Q264" i="1"/>
  <c r="Q81" i="1"/>
  <c r="Q138" i="1"/>
  <c r="Q43" i="1"/>
  <c r="Q490" i="1"/>
  <c r="Q141" i="1"/>
  <c r="Q330" i="1"/>
  <c r="Q149" i="1"/>
  <c r="Q436" i="1"/>
  <c r="Q158" i="1"/>
  <c r="Q407" i="1"/>
  <c r="Q83" i="1"/>
  <c r="Q148" i="1"/>
  <c r="Q39" i="1"/>
  <c r="Q255" i="1"/>
  <c r="Q238" i="1"/>
  <c r="Q312" i="1"/>
  <c r="Q6" i="1"/>
  <c r="Q157" i="1"/>
  <c r="Q61" i="1"/>
  <c r="Q164" i="1"/>
  <c r="Q386" i="1"/>
  <c r="Q334" i="1"/>
  <c r="Q479" i="1"/>
  <c r="Q422" i="1"/>
  <c r="Q289" i="1"/>
  <c r="Q319" i="1"/>
  <c r="Q87" i="1"/>
  <c r="Q462" i="1"/>
  <c r="Q159" i="1"/>
  <c r="Q314" i="1"/>
  <c r="Q313" i="1"/>
  <c r="Q391" i="1"/>
  <c r="Q369" i="1"/>
  <c r="Q361" i="1"/>
  <c r="Q387" i="1"/>
  <c r="Q124" i="1"/>
  <c r="Q286" i="1"/>
  <c r="Q267" i="1"/>
  <c r="Q291" i="1"/>
  <c r="Q140" i="1"/>
  <c r="Q214" i="1"/>
  <c r="Q175" i="1"/>
  <c r="Q487" i="1"/>
  <c r="Q270" i="1"/>
  <c r="Q303" i="1"/>
  <c r="Q246" i="1"/>
  <c r="Q7" i="1"/>
  <c r="Q192" i="1"/>
  <c r="Q63" i="1"/>
  <c r="Q351" i="1"/>
  <c r="Q72" i="1"/>
  <c r="Q89" i="1"/>
  <c r="Q191" i="1"/>
  <c r="Q46" i="1"/>
  <c r="Q328" i="1"/>
  <c r="Q365" i="1"/>
  <c r="Q234" i="1"/>
  <c r="Q218" i="1"/>
  <c r="Q168" i="1"/>
  <c r="Q364" i="1"/>
  <c r="Q97" i="1"/>
  <c r="Q14" i="1"/>
  <c r="Q451" i="1"/>
  <c r="Q15" i="1"/>
  <c r="Q240" i="1"/>
  <c r="Q381" i="1"/>
  <c r="Q384" i="1"/>
  <c r="Q416" i="1"/>
  <c r="Q94" i="1"/>
  <c r="Q249" i="1"/>
  <c r="Q442" i="1"/>
  <c r="Q423" i="1"/>
  <c r="Q211" i="1"/>
  <c r="Q243" i="1"/>
  <c r="Q174" i="1"/>
  <c r="Q118" i="1"/>
  <c r="Q411" i="1"/>
  <c r="Q279" i="1"/>
  <c r="Q277" i="1"/>
  <c r="Q335" i="1"/>
  <c r="Q44" i="1"/>
  <c r="Q367" i="1"/>
  <c r="Q125" i="1"/>
  <c r="Q26" i="1"/>
  <c r="Q134" i="1"/>
  <c r="Q477" i="1"/>
  <c r="Q165" i="1"/>
  <c r="Q345" i="1"/>
  <c r="Q182" i="1"/>
  <c r="Q189" i="1"/>
  <c r="Q166" i="1"/>
  <c r="Q100" i="1"/>
  <c r="Q98" i="1"/>
  <c r="Q221" i="1"/>
  <c r="Q329" i="1"/>
  <c r="Q114" i="1"/>
  <c r="Q360" i="1"/>
  <c r="Q309" i="1"/>
  <c r="Q315" i="1"/>
  <c r="Q40" i="1"/>
  <c r="Q17" i="1"/>
  <c r="Q73" i="1"/>
  <c r="Q117" i="1"/>
  <c r="Q205" i="1"/>
  <c r="Q304" i="1"/>
  <c r="Q143" i="1"/>
  <c r="Q428" i="1"/>
  <c r="Q458" i="1"/>
  <c r="Q273" i="1"/>
  <c r="Q199" i="1"/>
  <c r="Q2" i="1"/>
  <c r="Q120" i="1"/>
  <c r="Q78" i="1"/>
  <c r="Q344" i="1"/>
  <c r="Q492" i="1"/>
  <c r="Q153" i="1"/>
  <c r="Q115" i="1"/>
  <c r="Q447" i="1"/>
  <c r="Q57" i="1"/>
  <c r="Q293" i="1"/>
  <c r="Q320" i="1"/>
  <c r="Q325" i="1"/>
  <c r="Q363" i="1"/>
  <c r="Q434" i="1"/>
  <c r="Q47" i="1"/>
  <c r="Q200" i="1"/>
  <c r="Q417" i="1"/>
  <c r="Q130" i="1"/>
  <c r="Q357" i="1"/>
  <c r="Q201" i="1"/>
  <c r="Q427" i="1"/>
  <c r="Q228" i="1"/>
  <c r="Q429" i="1"/>
  <c r="Q102" i="1"/>
  <c r="Q377" i="1"/>
  <c r="Q461" i="1"/>
  <c r="Q101" i="1"/>
  <c r="Q493" i="1"/>
  <c r="Q481" i="1"/>
  <c r="Q444" i="1"/>
  <c r="Q271" i="1"/>
  <c r="Q349" i="1"/>
  <c r="Q239" i="1"/>
  <c r="Q76" i="1"/>
  <c r="Q343" i="1"/>
  <c r="Q326" i="1"/>
  <c r="Q437" i="1"/>
  <c r="Q188" i="1"/>
  <c r="Q22" i="1"/>
  <c r="Q263" i="1"/>
  <c r="Q24" i="1"/>
  <c r="Q190" i="1"/>
  <c r="Q237" i="1"/>
  <c r="Q146" i="1"/>
  <c r="Q483" i="1"/>
  <c r="Q4" i="1"/>
  <c r="Q347" i="1"/>
  <c r="Q327" i="1"/>
  <c r="Q276" i="1"/>
  <c r="Q5" i="1"/>
  <c r="Q370" i="1"/>
  <c r="Q154" i="1"/>
  <c r="Q494" i="1"/>
  <c r="Q144" i="1"/>
  <c r="Q184" i="1"/>
  <c r="Q160" i="1"/>
  <c r="Q176" i="1"/>
  <c r="Q111" i="1"/>
  <c r="Q310" i="1"/>
  <c r="Q366" i="1"/>
  <c r="Q131" i="1"/>
  <c r="Q298" i="1"/>
  <c r="Q299" i="1"/>
  <c r="Q499" i="1"/>
  <c r="Q470" i="1"/>
  <c r="Q121" i="1"/>
  <c r="Q413" i="1"/>
  <c r="Q395" i="1"/>
  <c r="Q210" i="1"/>
  <c r="Q337" i="1"/>
  <c r="Q256" i="1"/>
  <c r="Q259" i="1"/>
  <c r="Q58" i="1"/>
  <c r="Q484" i="1"/>
  <c r="Q84" i="1"/>
  <c r="Q308" i="1"/>
  <c r="Q358" i="1"/>
  <c r="Q50" i="1"/>
  <c r="Q350" i="1"/>
  <c r="Q379" i="1"/>
  <c r="Q401" i="1"/>
  <c r="Q227" i="1"/>
  <c r="Q42" i="1"/>
  <c r="Q260" i="1"/>
  <c r="Q296" i="1"/>
  <c r="Q32" i="1"/>
  <c r="Q213" i="1"/>
  <c r="Q53" i="1"/>
  <c r="Q67" i="1"/>
  <c r="Q155" i="1"/>
  <c r="Q500" i="1"/>
  <c r="Q317" i="1"/>
  <c r="Q135" i="1"/>
  <c r="Q215" i="1"/>
  <c r="Q250" i="1"/>
  <c r="Q34" i="1"/>
  <c r="Q241" i="1"/>
  <c r="Q233" i="1"/>
  <c r="Q474" i="1"/>
  <c r="Q133" i="1"/>
  <c r="Q82" i="1"/>
  <c r="Q265" i="1"/>
  <c r="Q170" i="1"/>
  <c r="Q268" i="1"/>
  <c r="Q202" i="1"/>
  <c r="Q126" i="1"/>
  <c r="Q36" i="1"/>
  <c r="Q342" i="1"/>
  <c r="Q185" i="1"/>
  <c r="Q280" i="1"/>
  <c r="Q449" i="1"/>
  <c r="Q222" i="1"/>
  <c r="Q311" i="1"/>
  <c r="Q195" i="1"/>
  <c r="Q27" i="1"/>
  <c r="Q51" i="1"/>
  <c r="Q68" i="1"/>
  <c r="Q66" i="1"/>
  <c r="Q388" i="1"/>
  <c r="Q129" i="1"/>
  <c r="Q64" i="1"/>
  <c r="Q13" i="1"/>
  <c r="Q362" i="1"/>
  <c r="Q433" i="1"/>
  <c r="Q269" i="1"/>
  <c r="Q408" i="1"/>
  <c r="Q495" i="1"/>
  <c r="Q272" i="1"/>
  <c r="Q37" i="1"/>
  <c r="Q332" i="1"/>
  <c r="Q167" i="1"/>
  <c r="Q139" i="1"/>
  <c r="Q359" i="1"/>
  <c r="Q206" i="1"/>
  <c r="Q197" i="1"/>
  <c r="Q93" i="1"/>
  <c r="Q445" i="1"/>
  <c r="Q70" i="1"/>
  <c r="Q207" i="1"/>
  <c r="Q324" i="1"/>
  <c r="Q285" i="1"/>
  <c r="Q376" i="1"/>
  <c r="Q55" i="1"/>
  <c r="Q162" i="1"/>
  <c r="Q3" i="1"/>
  <c r="Q403" i="1"/>
  <c r="Q467" i="1"/>
  <c r="Q147" i="1"/>
  <c r="Q105" i="1"/>
  <c r="Q475" i="1"/>
  <c r="Q88" i="1"/>
  <c r="Q217" i="1"/>
  <c r="Q181" i="1"/>
  <c r="Q163" i="1"/>
  <c r="Q491" i="1"/>
  <c r="Q301" i="1"/>
  <c r="Q274" i="1"/>
  <c r="Q60" i="1"/>
  <c r="Q459" i="1"/>
  <c r="Q8" i="1"/>
  <c r="Q406" i="1"/>
  <c r="Q372" i="1"/>
  <c r="Q116" i="1"/>
  <c r="Q472" i="1"/>
  <c r="Q247" i="1"/>
  <c r="Q374" i="1"/>
  <c r="Q203" i="1"/>
  <c r="Q109" i="1"/>
  <c r="Q316" i="1"/>
  <c r="Q287" i="1"/>
  <c r="Q244" i="1"/>
  <c r="Q348" i="1"/>
  <c r="Q390" i="1"/>
  <c r="Q35" i="1"/>
  <c r="Q77" i="1"/>
  <c r="Q48" i="1"/>
  <c r="Q19" i="1"/>
  <c r="Q281" i="1"/>
  <c r="Q476" i="1"/>
  <c r="Q106" i="1"/>
  <c r="Q172" i="1"/>
  <c r="Q452" i="1"/>
  <c r="Q253" i="1"/>
  <c r="Q110" i="1"/>
  <c r="Q435" i="1"/>
  <c r="Q38" i="1"/>
  <c r="Q59" i="1"/>
  <c r="Q480" i="1"/>
  <c r="Q424" i="1"/>
  <c r="Q418" i="1"/>
  <c r="Q501" i="1"/>
  <c r="Q112" i="1"/>
  <c r="Q353" i="1"/>
  <c r="Q333" i="1"/>
  <c r="Q485" i="1"/>
  <c r="Q219" i="1"/>
  <c r="Q28" i="1"/>
  <c r="Q446" i="1"/>
  <c r="Q79" i="1"/>
  <c r="Q119" i="1"/>
  <c r="Q322" i="1"/>
  <c r="Q186" i="1"/>
  <c r="Q275" i="1"/>
  <c r="Q466" i="1"/>
  <c r="Q284" i="1"/>
  <c r="Q478" i="1"/>
  <c r="Q389" i="1"/>
  <c r="Q208" i="1"/>
  <c r="Q385" i="1"/>
  <c r="Q297" i="1"/>
  <c r="Q235" i="1"/>
  <c r="Q18" i="1"/>
  <c r="Q11" i="1"/>
  <c r="Q183" i="1"/>
  <c r="Q216" i="1"/>
  <c r="Q187" i="1"/>
  <c r="Q338" i="1"/>
  <c r="Q85" i="1"/>
  <c r="Q229" i="1"/>
  <c r="Q75" i="1"/>
  <c r="Q486" i="1"/>
  <c r="Q136" i="1"/>
  <c r="Q29" i="1"/>
  <c r="Q409" i="1"/>
  <c r="Q368" i="1"/>
  <c r="Q122" i="1"/>
  <c r="Q404" i="1"/>
  <c r="Q443" i="1"/>
  <c r="Q496" i="1"/>
  <c r="Q132" i="1"/>
  <c r="Q245" i="1"/>
  <c r="Q464" i="1"/>
  <c r="Q468" i="1"/>
  <c r="Q261" i="1"/>
  <c r="Q450" i="1"/>
  <c r="Q294" i="1"/>
  <c r="Q220" i="1"/>
  <c r="Q415" i="1"/>
  <c r="Q375" i="1"/>
  <c r="Q456" i="1"/>
  <c r="Q74" i="1"/>
  <c r="Q397" i="1"/>
  <c r="Q354" i="1"/>
  <c r="Q465" i="1"/>
  <c r="Q425" i="1"/>
  <c r="Q399" i="1"/>
  <c r="Q398" i="1"/>
  <c r="Q252" i="1"/>
  <c r="Q380" i="1"/>
  <c r="Q292" i="1"/>
  <c r="Q80" i="1"/>
  <c r="Q152" i="1"/>
  <c r="Q248" i="1"/>
  <c r="Q454" i="1"/>
  <c r="Q441" i="1"/>
  <c r="Q198" i="1"/>
  <c r="Q482" i="1"/>
  <c r="Q262" i="1"/>
  <c r="Q497" i="1"/>
  <c r="Q236" i="1"/>
  <c r="Q400" i="1"/>
  <c r="Q151" i="1"/>
  <c r="Q41" i="1"/>
  <c r="Q448" i="1"/>
  <c r="Q302" i="1"/>
  <c r="Q440" i="1"/>
  <c r="Q412" i="1"/>
  <c r="Q392" i="1"/>
  <c r="Q469" i="1"/>
  <c r="Q20" i="1"/>
  <c r="Q420" i="1"/>
  <c r="Q108" i="1"/>
  <c r="Q137" i="1"/>
  <c r="Q23" i="1"/>
  <c r="Q463" i="1"/>
  <c r="Q498" i="1"/>
  <c r="Q127" i="1"/>
  <c r="Q278" i="1"/>
  <c r="Q171" i="1"/>
  <c r="Q99" i="1"/>
  <c r="Q91" i="1"/>
  <c r="Q56" i="1"/>
  <c r="Q318" i="1"/>
  <c r="Q307" i="1"/>
  <c r="Q439" i="1"/>
  <c r="Q45" i="1"/>
  <c r="Q90" i="1"/>
  <c r="Q340" i="1"/>
  <c r="Q242" i="1"/>
  <c r="Q142" i="1"/>
  <c r="Q426" i="1"/>
  <c r="Q150" i="1"/>
  <c r="Q489" i="1"/>
  <c r="Q204" i="1"/>
  <c r="Q405" i="1"/>
  <c r="Q410" i="1"/>
  <c r="Q323" i="1"/>
  <c r="Q179" i="1"/>
  <c r="Q306" i="1"/>
  <c r="Q352" i="1"/>
  <c r="Q305" i="1"/>
  <c r="Q30" i="1"/>
  <c r="Q431" i="1"/>
  <c r="Q31" i="1"/>
  <c r="Q71" i="1"/>
  <c r="Q156" i="1"/>
  <c r="Q230" i="1"/>
  <c r="Q223" i="1"/>
  <c r="Q438" i="1"/>
  <c r="Q25" i="1"/>
  <c r="Q457" i="1"/>
  <c r="Q113" i="1"/>
  <c r="Q21" i="1"/>
  <c r="Q402" i="1"/>
  <c r="Q9" i="1"/>
  <c r="Q62" i="1"/>
  <c r="Q355" i="1"/>
  <c r="Q128" i="1"/>
  <c r="Q432" i="1"/>
  <c r="Q95" i="1"/>
  <c r="Q107" i="1"/>
  <c r="Q266" i="1"/>
  <c r="Q331" i="1"/>
  <c r="Q321" i="1"/>
  <c r="Q49" i="1"/>
  <c r="Q473" i="1"/>
  <c r="Q196" i="1"/>
  <c r="Q173" i="1"/>
  <c r="Q12" i="1"/>
  <c r="Q453" i="1"/>
  <c r="Q257" i="1"/>
  <c r="Q209" i="1"/>
  <c r="Q471" i="1"/>
  <c r="Q123" i="1"/>
  <c r="Q290" i="1"/>
  <c r="Q16" i="1"/>
  <c r="Q414" i="1"/>
  <c r="Q251" i="1"/>
  <c r="Q282" i="1"/>
  <c r="Q193" i="1"/>
  <c r="Q69" i="1"/>
  <c r="Q378" i="1"/>
  <c r="Q103" i="1"/>
  <c r="Q96" i="1"/>
  <c r="Q161" i="1"/>
  <c r="Q225" i="1"/>
  <c r="Q382" i="1"/>
  <c r="Q54" i="1"/>
  <c r="Q231" i="1"/>
  <c r="Q421" i="1"/>
  <c r="Q295" i="1"/>
  <c r="Q393" i="1"/>
  <c r="Q145" i="1"/>
  <c r="Q419" i="1"/>
</calcChain>
</file>

<file path=xl/sharedStrings.xml><?xml version="1.0" encoding="utf-8"?>
<sst xmlns="http://schemas.openxmlformats.org/spreadsheetml/2006/main" count="6452" uniqueCount="1078">
  <si>
    <t>Business Lending</t>
  </si>
  <si>
    <t>Jonathan Hawkins</t>
  </si>
  <si>
    <t>Anthony Berry</t>
  </si>
  <si>
    <t>Steve Diaz</t>
  </si>
  <si>
    <t>Shawn Long</t>
  </si>
  <si>
    <t>Bruce Butler</t>
  </si>
  <si>
    <t>Adam Hernandez</t>
  </si>
  <si>
    <t>Commercial</t>
  </si>
  <si>
    <t>Chris Armstrong</t>
  </si>
  <si>
    <t>Joshua Ryan</t>
  </si>
  <si>
    <t>Paul Larson</t>
  </si>
  <si>
    <t>Mark Montgomery</t>
  </si>
  <si>
    <t>Shawn Wallace</t>
  </si>
  <si>
    <t>Ernest Rivera</t>
  </si>
  <si>
    <t>Gregory Simmons</t>
  </si>
  <si>
    <t>Frank Brown</t>
  </si>
  <si>
    <t>Victor Martinez</t>
  </si>
  <si>
    <t>Joe Hanson</t>
  </si>
  <si>
    <t>George Lewis</t>
  </si>
  <si>
    <t>Shawn Cook</t>
  </si>
  <si>
    <t>Anthony Simpson</t>
  </si>
  <si>
    <t>Raymond Alexander</t>
  </si>
  <si>
    <t>Carl Nguyen</t>
  </si>
  <si>
    <t>Joshua Little</t>
  </si>
  <si>
    <t>Dennis Morris</t>
  </si>
  <si>
    <t>Benjamin Kim</t>
  </si>
  <si>
    <t>Nicholas Cunningham</t>
  </si>
  <si>
    <t>Joshua Bennett</t>
  </si>
  <si>
    <t>Phillip Peters</t>
  </si>
  <si>
    <t>Jason Duncan</t>
  </si>
  <si>
    <t>Jerry Green</t>
  </si>
  <si>
    <t>Bobby Burton</t>
  </si>
  <si>
    <t>Stephen Payne</t>
  </si>
  <si>
    <t>Jeremy Vasquez</t>
  </si>
  <si>
    <t>Dennis Ruiz</t>
  </si>
  <si>
    <t>Roger Alexander</t>
  </si>
  <si>
    <t>Keith Griffin</t>
  </si>
  <si>
    <t>Paul Holmes</t>
  </si>
  <si>
    <t>Nicholas Simmons</t>
  </si>
  <si>
    <t>James Castillo</t>
  </si>
  <si>
    <t>Bruce Porter</t>
  </si>
  <si>
    <t>Todd Roberts</t>
  </si>
  <si>
    <t>Victor Ramos</t>
  </si>
  <si>
    <t>Application ID</t>
  </si>
  <si>
    <t>Application Type</t>
  </si>
  <si>
    <t>Group Name</t>
  </si>
  <si>
    <t>Customer Name</t>
  </si>
  <si>
    <t>Group ID</t>
  </si>
  <si>
    <t>Customer ID</t>
  </si>
  <si>
    <t>Address</t>
  </si>
  <si>
    <t>Industry</t>
  </si>
  <si>
    <t>Relationship Established</t>
  </si>
  <si>
    <t>Product ID</t>
  </si>
  <si>
    <t>Group Name ID</t>
  </si>
  <si>
    <t>Entered Date</t>
  </si>
  <si>
    <t>Closed Date</t>
  </si>
  <si>
    <t>Product Group ID</t>
  </si>
  <si>
    <t>Product Name</t>
  </si>
  <si>
    <t>Type</t>
  </si>
  <si>
    <t>Currency</t>
  </si>
  <si>
    <t>Payment Profile</t>
  </si>
  <si>
    <t>Fixed or Floating</t>
  </si>
  <si>
    <t>Start Date</t>
  </si>
  <si>
    <t>Expiry Date</t>
  </si>
  <si>
    <t>Rate Applied</t>
  </si>
  <si>
    <t>Collateral Type</t>
  </si>
  <si>
    <t>Face Value</t>
  </si>
  <si>
    <t>Conversion Factor</t>
  </si>
  <si>
    <t>Margin Agreed</t>
  </si>
  <si>
    <t>Capital</t>
  </si>
  <si>
    <t>Rating</t>
  </si>
  <si>
    <t>Customer Rating</t>
  </si>
  <si>
    <t>Bank Name</t>
  </si>
  <si>
    <t>Branch Name</t>
  </si>
  <si>
    <t>Relationship Manager ID</t>
  </si>
  <si>
    <t>Relationship Manager</t>
  </si>
  <si>
    <t>Branch Region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</si>
  <si>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</si>
  <si>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</si>
  <si>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</si>
  <si>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</si>
  <si>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</si>
  <si>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</si>
  <si>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</si>
  <si>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</si>
  <si>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</si>
  <si>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</si>
  <si>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</si>
  <si>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</si>
  <si>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</si>
  <si>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IFR100</t>
  </si>
  <si>
    <t>IFR101</t>
  </si>
  <si>
    <t>IFR102</t>
  </si>
  <si>
    <t>IFR103</t>
  </si>
  <si>
    <t>IFR104</t>
  </si>
  <si>
    <t>IFR105</t>
  </si>
  <si>
    <t>IFR106</t>
  </si>
  <si>
    <t>IFR107</t>
  </si>
  <si>
    <t>IFR108</t>
  </si>
  <si>
    <t>IFR109</t>
  </si>
  <si>
    <t>IFR110</t>
  </si>
  <si>
    <t>IFR111</t>
  </si>
  <si>
    <t>IFR112</t>
  </si>
  <si>
    <t>IFR113</t>
  </si>
  <si>
    <t>IFR114</t>
  </si>
  <si>
    <t>IFR115</t>
  </si>
  <si>
    <t>IFR116</t>
  </si>
  <si>
    <t>RM2000</t>
  </si>
  <si>
    <t>RM2002</t>
  </si>
  <si>
    <t>RM2004</t>
  </si>
  <si>
    <t>RM2006</t>
  </si>
  <si>
    <t>RM2008</t>
  </si>
  <si>
    <t>RM2010</t>
  </si>
  <si>
    <t>RM2012</t>
  </si>
  <si>
    <t>RM2014</t>
  </si>
  <si>
    <t>RM2016</t>
  </si>
  <si>
    <t>RM2018</t>
  </si>
  <si>
    <t>RM2020</t>
  </si>
  <si>
    <t>RM2022</t>
  </si>
  <si>
    <t>RM2024</t>
  </si>
  <si>
    <t>RM2026</t>
  </si>
  <si>
    <t>RM2028</t>
  </si>
  <si>
    <t>RM2030</t>
  </si>
  <si>
    <t>RM2032</t>
  </si>
  <si>
    <t>RM2034</t>
  </si>
  <si>
    <t>RM2036</t>
  </si>
  <si>
    <t>RM2038</t>
  </si>
  <si>
    <t>RM2040</t>
  </si>
  <si>
    <t>Bank 1</t>
  </si>
  <si>
    <t>Geiss Company</t>
  </si>
  <si>
    <t>Jaxbean Group</t>
  </si>
  <si>
    <t>Ascend Ltd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</si>
  <si>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</si>
  <si>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</si>
  <si>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</si>
  <si>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</si>
  <si>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</si>
  <si>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</si>
  <si>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</si>
  <si>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</si>
  <si>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</si>
  <si>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</si>
  <si>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</si>
  <si>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</si>
  <si>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</si>
  <si>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</si>
  <si>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</si>
  <si>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</si>
  <si>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</si>
  <si>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</si>
  <si>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</si>
  <si>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</si>
  <si>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GRP500</t>
  </si>
  <si>
    <t>GRP501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</si>
  <si>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</si>
  <si>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</si>
  <si>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</si>
  <si>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</si>
  <si>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</si>
  <si>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</si>
  <si>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</si>
  <si>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</si>
  <si>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</si>
  <si>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</si>
  <si>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</si>
  <si>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</si>
  <si>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</si>
  <si>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</si>
  <si>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</si>
  <si>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</si>
  <si>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</si>
  <si>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</si>
  <si>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</si>
  <si>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</si>
  <si>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</si>
  <si>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</si>
  <si>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</si>
  <si>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</si>
  <si>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</si>
  <si>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</si>
  <si>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</si>
  <si>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</si>
  <si>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</si>
  <si>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</si>
  <si>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</si>
  <si>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</si>
  <si>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</si>
  <si>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</si>
  <si>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</si>
  <si>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</si>
  <si>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</si>
  <si>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</si>
  <si>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</si>
  <si>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</si>
  <si>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</si>
  <si>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</si>
  <si>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</si>
  <si>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</si>
  <si>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</si>
  <si>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</si>
  <si>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</si>
  <si>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</si>
  <si>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</si>
  <si>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</si>
  <si>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</si>
  <si>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</si>
  <si>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</si>
  <si>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</si>
  <si>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</si>
  <si>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</si>
  <si>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</si>
  <si>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</si>
  <si>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</si>
  <si>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</si>
  <si>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</si>
  <si>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</si>
  <si>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</si>
  <si>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</si>
  <si>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</si>
  <si>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</si>
  <si>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</si>
  <si>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</si>
  <si>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</si>
  <si>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</si>
  <si>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</si>
  <si>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</si>
  <si>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</si>
  <si>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</si>
  <si>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</si>
  <si>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</si>
  <si>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</si>
  <si>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</si>
  <si>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</si>
  <si>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</si>
  <si>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</si>
  <si>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</si>
  <si>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</si>
  <si>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</si>
  <si>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</si>
  <si>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</si>
  <si>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</si>
  <si>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</si>
  <si>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</si>
  <si>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</si>
  <si>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</si>
  <si>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</si>
  <si>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</si>
  <si>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</si>
  <si>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</si>
  <si>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</si>
  <si>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</si>
  <si>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</si>
  <si>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</si>
  <si>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</si>
  <si>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</si>
  <si>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</si>
  <si>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</si>
  <si>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</si>
  <si>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</si>
  <si>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</si>
  <si>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</si>
  <si>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</si>
  <si>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</si>
  <si>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</si>
  <si>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</si>
  <si>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</si>
  <si>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</si>
  <si>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</si>
  <si>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</si>
  <si>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</si>
  <si>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</si>
  <si>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</si>
  <si>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</si>
  <si>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</si>
  <si>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</si>
  <si>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</si>
  <si>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</si>
  <si>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</si>
  <si>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</si>
  <si>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</si>
  <si>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</si>
  <si>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</si>
  <si>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</si>
  <si>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</si>
  <si>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</si>
  <si>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</si>
  <si>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</si>
  <si>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</si>
  <si>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</si>
  <si>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</si>
  <si>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</si>
  <si>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</si>
  <si>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</si>
  <si>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</si>
  <si>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</si>
  <si>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</si>
  <si>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</si>
  <si>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</si>
  <si>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</si>
  <si>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</si>
  <si>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</si>
  <si>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</si>
  <si>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</si>
  <si>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</si>
  <si>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</si>
  <si>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</si>
  <si>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</si>
  <si>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</si>
  <si>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</si>
  <si>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</si>
  <si>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</si>
  <si>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</si>
  <si>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</si>
  <si>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</si>
  <si>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</si>
  <si>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</si>
  <si>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</si>
  <si>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</si>
  <si>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</si>
  <si>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</si>
  <si>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</si>
  <si>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</si>
  <si>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</si>
  <si>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</si>
  <si>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</si>
  <si>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</si>
  <si>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</si>
  <si>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</si>
  <si>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</si>
  <si>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</si>
  <si>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</si>
  <si>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</si>
  <si>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</si>
  <si>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</si>
  <si>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</si>
  <si>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</si>
  <si>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</si>
  <si>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</si>
  <si>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</si>
  <si>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</si>
  <si>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</si>
  <si>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</si>
  <si>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</si>
  <si>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</si>
  <si>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</si>
  <si>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</si>
  <si>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</si>
  <si>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</si>
  <si>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</si>
  <si>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</si>
  <si>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</si>
  <si>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</si>
  <si>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</si>
  <si>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</si>
  <si>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</si>
  <si>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</si>
  <si>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</si>
  <si>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</si>
  <si>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</si>
  <si>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</si>
  <si>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</si>
  <si>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</si>
  <si>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</si>
  <si>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</si>
  <si>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</si>
  <si>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</si>
  <si>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</si>
  <si>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</si>
  <si>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</si>
  <si>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</si>
  <si>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</si>
  <si>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</si>
  <si>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</si>
  <si>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</si>
  <si>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</si>
  <si>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</si>
  <si>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</si>
  <si>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</si>
  <si>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</si>
  <si>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</si>
  <si>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</si>
  <si>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</si>
  <si>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</si>
  <si>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</si>
  <si>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</si>
  <si>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</si>
  <si>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</si>
  <si>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</si>
  <si>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</si>
  <si>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</si>
  <si>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</si>
  <si>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</si>
  <si>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</si>
  <si>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</si>
  <si>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</si>
  <si>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</si>
  <si>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</si>
  <si>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</si>
  <si>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</si>
  <si>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</si>
  <si>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</si>
  <si>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</si>
  <si>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</si>
  <si>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</si>
  <si>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</si>
  <si>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</si>
  <si>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</si>
  <si>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</si>
  <si>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</si>
  <si>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</si>
  <si>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</si>
  <si>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</si>
  <si>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</si>
  <si>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</si>
  <si>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</si>
  <si>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</si>
  <si>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</si>
  <si>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</si>
  <si>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</si>
  <si>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</si>
  <si>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</si>
  <si>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</si>
  <si>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</si>
  <si>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</si>
  <si>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</si>
  <si>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</si>
  <si>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</si>
  <si>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</si>
  <si>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</si>
  <si>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</si>
  <si>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</si>
  <si>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</si>
  <si>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</si>
  <si>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</si>
  <si>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</si>
  <si>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</si>
  <si>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</si>
  <si>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</si>
  <si>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</si>
  <si>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</si>
  <si>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</si>
  <si>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</si>
  <si>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</si>
  <si>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</si>
  <si>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</si>
  <si>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</si>
  <si>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</si>
  <si>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</si>
  <si>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</si>
  <si>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</si>
  <si>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</si>
  <si>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</si>
  <si>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</si>
  <si>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</si>
  <si>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</si>
  <si>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</si>
  <si>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</si>
  <si>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</si>
  <si>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</si>
  <si>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</si>
  <si>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</si>
  <si>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</si>
  <si>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</si>
  <si>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</si>
  <si>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</si>
  <si>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</si>
  <si>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</si>
  <si>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</si>
  <si>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</si>
  <si>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</si>
  <si>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</si>
  <si>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</si>
  <si>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</si>
  <si>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</si>
  <si>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</si>
  <si>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</si>
  <si>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</si>
  <si>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</si>
  <si>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</si>
  <si>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</si>
  <si>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</si>
  <si>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</si>
  <si>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</si>
  <si>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</si>
  <si>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</si>
  <si>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</si>
  <si>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</si>
  <si>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</si>
  <si>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</si>
  <si>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</si>
  <si>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</si>
  <si>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</si>
  <si>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</si>
  <si>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</si>
  <si>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</si>
  <si>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</si>
  <si>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</si>
  <si>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</si>
  <si>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</si>
  <si>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</si>
  <si>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</si>
  <si>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</si>
  <si>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</si>
  <si>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</si>
  <si>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</si>
  <si>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</si>
  <si>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</si>
  <si>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</si>
  <si>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</si>
  <si>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</si>
  <si>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</si>
  <si>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</si>
  <si>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</si>
  <si>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</si>
  <si>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</si>
  <si>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</si>
  <si>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</si>
  <si>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</si>
  <si>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</si>
  <si>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</si>
  <si>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</si>
  <si>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</si>
  <si>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</si>
  <si>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</si>
  <si>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</si>
  <si>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</si>
  <si>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</si>
  <si>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</si>
  <si>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</si>
  <si>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</si>
  <si>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</si>
  <si>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</si>
  <si>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</si>
  <si>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</si>
  <si>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</si>
  <si>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</si>
  <si>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</si>
  <si>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</si>
  <si>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</si>
  <si>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</si>
  <si>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</si>
  <si>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</si>
  <si>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</si>
  <si>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</si>
  <si>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</si>
  <si>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</si>
  <si>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</si>
  <si>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</si>
  <si>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</si>
  <si>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</si>
  <si>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</si>
  <si>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</si>
  <si>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</si>
  <si>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</si>
  <si>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</si>
  <si>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</si>
  <si>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</si>
  <si>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</si>
  <si>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</si>
  <si>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</si>
  <si>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</si>
  <si>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</si>
  <si>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</si>
  <si>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</si>
  <si>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</si>
  <si>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</si>
  <si>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</si>
  <si>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</si>
  <si>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</si>
  <si>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</si>
  <si>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</si>
  <si>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</si>
  <si>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</si>
  <si>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</si>
  <si>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</si>
  <si>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</si>
  <si>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</si>
  <si>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</si>
  <si>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</si>
  <si>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</si>
  <si>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</si>
  <si>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</si>
  <si>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</si>
  <si>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</si>
  <si>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</si>
  <si>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</si>
  <si>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</si>
  <si>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</si>
  <si>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</si>
  <si>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</si>
  <si>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</si>
  <si>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</si>
  <si>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</si>
  <si>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</si>
  <si>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</si>
  <si>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</si>
  <si>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</si>
  <si>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</si>
  <si>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</si>
  <si>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</si>
  <si>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</si>
  <si>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</si>
  <si>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</si>
  <si>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</si>
  <si>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</si>
  <si>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</si>
  <si>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</si>
  <si>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</si>
  <si>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</si>
  <si>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</si>
  <si>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</si>
  <si>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</si>
  <si>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</si>
  <si>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</si>
  <si>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</si>
  <si>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</si>
  <si>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</si>
  <si>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</si>
  <si>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</si>
  <si>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</si>
  <si>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</si>
  <si>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</si>
  <si>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</si>
  <si>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</si>
  <si>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</si>
  <si>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</si>
  <si>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</si>
  <si>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</si>
  <si>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</si>
  <si>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</si>
  <si>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</si>
  <si>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</si>
  <si>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</si>
  <si>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</si>
  <si>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</si>
  <si>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</si>
  <si>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</si>
  <si>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</si>
  <si>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</si>
  <si>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</si>
  <si>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</si>
  <si>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Term (mths)</t>
  </si>
  <si>
    <t>Action</t>
  </si>
  <si>
    <t>Dealer</t>
  </si>
  <si>
    <t>Property Development</t>
  </si>
  <si>
    <t>Corporate</t>
  </si>
  <si>
    <t>New</t>
  </si>
  <si>
    <t>Review</t>
  </si>
  <si>
    <t>Existing</t>
  </si>
  <si>
    <t>Straight</t>
  </si>
  <si>
    <t>PRD001</t>
  </si>
  <si>
    <t>PRD002</t>
  </si>
  <si>
    <t>PRD003</t>
  </si>
  <si>
    <t>PRD004</t>
  </si>
  <si>
    <t>PRD005</t>
  </si>
  <si>
    <t>PRD006</t>
  </si>
  <si>
    <t>PRD007</t>
  </si>
  <si>
    <t>PRD008</t>
  </si>
  <si>
    <t>PRD009</t>
  </si>
  <si>
    <t>PRD010</t>
  </si>
  <si>
    <t>PRD011</t>
  </si>
  <si>
    <t>PRD012</t>
  </si>
  <si>
    <t>PRD013</t>
  </si>
  <si>
    <t>PRD014</t>
  </si>
  <si>
    <t>Interest Only</t>
  </si>
  <si>
    <t>Business Overdraft</t>
  </si>
  <si>
    <t>Fixed Term Loan</t>
  </si>
  <si>
    <t>Wholesale Term Loan</t>
  </si>
  <si>
    <t>Personal Home Loans</t>
  </si>
  <si>
    <t>Finance Lease</t>
  </si>
  <si>
    <t>Hire Purchase</t>
  </si>
  <si>
    <t>Gold Master Credit Card</t>
  </si>
  <si>
    <t>Dealing Limits</t>
  </si>
  <si>
    <t>Gold Visa Credit Card</t>
  </si>
  <si>
    <t>Trade Finance Currency</t>
  </si>
  <si>
    <t>Bank Guarantee</t>
  </si>
  <si>
    <t>Letter of Credit</t>
  </si>
  <si>
    <t>Home Loans for Multi Purpose</t>
  </si>
  <si>
    <t>Home Equity Loans</t>
  </si>
  <si>
    <t>Multi Option Credit Line</t>
  </si>
  <si>
    <t>Visa Credit Card</t>
  </si>
  <si>
    <t>Business Line of credit</t>
  </si>
  <si>
    <t>Personal Overdraft</t>
  </si>
  <si>
    <t>Master Credit Card</t>
  </si>
  <si>
    <t>PRD015</t>
  </si>
  <si>
    <t>PRD016</t>
  </si>
  <si>
    <t>PRD017</t>
  </si>
  <si>
    <t>PRD018</t>
  </si>
  <si>
    <t>PRD019</t>
  </si>
  <si>
    <t>PRD020</t>
  </si>
  <si>
    <t>Overdraft</t>
  </si>
  <si>
    <t>Personal Lending</t>
  </si>
  <si>
    <t>Credit Cards</t>
  </si>
  <si>
    <t>Trade Finance</t>
  </si>
  <si>
    <t>Alternative Lending</t>
  </si>
  <si>
    <t>AUD</t>
  </si>
  <si>
    <t>Current Ref. Rate</t>
  </si>
  <si>
    <t>Fixed</t>
  </si>
  <si>
    <t>Floating</t>
  </si>
  <si>
    <t>Albury, New South Wales, Australia</t>
  </si>
  <si>
    <t>Armidale, New South Wales, Australia</t>
  </si>
  <si>
    <t>Bathurst, New South Wales, Australia</t>
  </si>
  <si>
    <t>Broken Hill, New South Wales, Australia</t>
  </si>
  <si>
    <t>Cessnock, New South Wales, Australia</t>
  </si>
  <si>
    <t>Dubbo, New South Wales, Australia</t>
  </si>
  <si>
    <t>Goulburn, New South Wales, Australia</t>
  </si>
  <si>
    <t>Grafton, New South Wales, Australia</t>
  </si>
  <si>
    <t>Griffith, New South Wales, Australia</t>
  </si>
  <si>
    <t>Lake Macquarie, New South Wales, Australia</t>
  </si>
  <si>
    <t>Lismore, New South Wales, Australia</t>
  </si>
  <si>
    <t>Nowra, New South Wales, Australia</t>
  </si>
  <si>
    <t>Orange, New South Wales, Australia</t>
  </si>
  <si>
    <t>Port Macquarie, New South Wales, Australia</t>
  </si>
  <si>
    <t>Queanbeyan, New South Wales, Australia</t>
  </si>
  <si>
    <t>Wagga Wagga, New South Wales, Australia</t>
  </si>
  <si>
    <t>Alice Springs, Northern Territory, Australia</t>
  </si>
  <si>
    <t>Katherine, Northern Territory, Australia</t>
  </si>
  <si>
    <t>Palmerston, Northern Territory, Australia</t>
  </si>
  <si>
    <t>Brisbane, Queensland, Australia</t>
  </si>
  <si>
    <t>Bundaberg, Queensland, Australia</t>
  </si>
  <si>
    <t>Cairns, Queensland, Australia</t>
  </si>
  <si>
    <t>Gladstone, Queensland, Australia</t>
  </si>
  <si>
    <t>Gold Coast, Queensland, Australia</t>
  </si>
  <si>
    <t>Hervey Bay, Queensland, Australia</t>
  </si>
  <si>
    <t>Ipswich, Queensland, Australia</t>
  </si>
  <si>
    <t>Logan City, Queensland, Australia</t>
  </si>
  <si>
    <t>Mackay, Queensland, Australia</t>
  </si>
  <si>
    <t>Maryborough, Queensland, Australia</t>
  </si>
  <si>
    <t>Mount Isa, Queensland, Australia</t>
  </si>
  <si>
    <t>Nambour, Queensland, Australia</t>
  </si>
  <si>
    <t>Redcliffe, Queensland, Australia</t>
  </si>
  <si>
    <t>Sunshine Coast, Queensland, Australia</t>
  </si>
  <si>
    <t>Thuringowa, Queensland, Australia</t>
  </si>
  <si>
    <t>Toowoomba, Queensland, Australia</t>
  </si>
  <si>
    <t>Townsville, Queensland, Australia</t>
  </si>
  <si>
    <t>Adelaide, South Australia, Australia</t>
  </si>
  <si>
    <t>Gladstone, South Australia, Australia</t>
  </si>
  <si>
    <t>Port Lincoln, South Australia, Australia</t>
  </si>
  <si>
    <t>Whyalla, South Australia, Australia</t>
  </si>
  <si>
    <t>Hobart, Tasmania, Australia</t>
  </si>
  <si>
    <t>Clarence, Tasmania, Australia</t>
  </si>
  <si>
    <t>Devonport, Tasmania, Australia</t>
  </si>
  <si>
    <t>Glenorchy, Tasmania, Australia</t>
  </si>
  <si>
    <t>Launceston, Tasmania, Australia</t>
  </si>
  <si>
    <t>Benalla, Victoria, Australia</t>
  </si>
  <si>
    <t>Ballarat, Victoria, Australia</t>
  </si>
  <si>
    <t>Bendigo, Victoria, Australia</t>
  </si>
  <si>
    <t>Geelong, Victoria, Australia</t>
  </si>
  <si>
    <t>Mildura, Victoria, Australia</t>
  </si>
  <si>
    <t>Shepparton, Victoria, Australia</t>
  </si>
  <si>
    <t>Swan Hill, Victoria, Australia</t>
  </si>
  <si>
    <t>Warrnambool, Victoria, Australia</t>
  </si>
  <si>
    <t>Perth, Western Australia, Australia</t>
  </si>
  <si>
    <t>Albany, Western Australia, Australia</t>
  </si>
  <si>
    <t>Broome, Western Australia, Australia</t>
  </si>
  <si>
    <t>Bunbury, Western Australia, Australia</t>
  </si>
  <si>
    <t>Fremantle, Western Australia, Australia</t>
  </si>
  <si>
    <t>Mandurah, Western Australia, Australia</t>
  </si>
  <si>
    <t>Port Hedland, Western Australia, Australia</t>
  </si>
  <si>
    <t>IFR117</t>
  </si>
  <si>
    <t>IFR118</t>
  </si>
  <si>
    <t>IFR119</t>
  </si>
  <si>
    <t>IFR120</t>
  </si>
  <si>
    <t>IFR121</t>
  </si>
  <si>
    <t>IFR122</t>
  </si>
  <si>
    <t>IFR123</t>
  </si>
  <si>
    <t>IFR124</t>
  </si>
  <si>
    <t>IFR125</t>
  </si>
  <si>
    <t>IFR126</t>
  </si>
  <si>
    <t>IFR127</t>
  </si>
  <si>
    <t>IFR128</t>
  </si>
  <si>
    <t>IFR129</t>
  </si>
  <si>
    <t>IFR130</t>
  </si>
  <si>
    <t>IFR131</t>
  </si>
  <si>
    <t>IFR132</t>
  </si>
  <si>
    <t>IFR133</t>
  </si>
  <si>
    <t>IFR134</t>
  </si>
  <si>
    <t>IFR135</t>
  </si>
  <si>
    <t>IFR136</t>
  </si>
  <si>
    <t>IFR137</t>
  </si>
  <si>
    <t>IFR138</t>
  </si>
  <si>
    <t>IFR139</t>
  </si>
  <si>
    <t>IFR140</t>
  </si>
  <si>
    <t>IFR141</t>
  </si>
  <si>
    <t>IFR142</t>
  </si>
  <si>
    <t>IFR143</t>
  </si>
  <si>
    <t>IFR144</t>
  </si>
  <si>
    <t>IFR145</t>
  </si>
  <si>
    <t>IFR146</t>
  </si>
  <si>
    <t>IFR147</t>
  </si>
  <si>
    <t>IFR148</t>
  </si>
  <si>
    <t>IFR149</t>
  </si>
  <si>
    <t>IFR150</t>
  </si>
  <si>
    <t>IFR151</t>
  </si>
  <si>
    <t>IFR152</t>
  </si>
  <si>
    <t>IFR153</t>
  </si>
  <si>
    <t>IFR154</t>
  </si>
  <si>
    <t>IFR155</t>
  </si>
  <si>
    <t>IFR156</t>
  </si>
  <si>
    <t>IFR157</t>
  </si>
  <si>
    <t>IFR158</t>
  </si>
  <si>
    <t>IFR159</t>
  </si>
  <si>
    <t>IFR160</t>
  </si>
  <si>
    <t>IFR161</t>
  </si>
  <si>
    <t>IFR162</t>
  </si>
  <si>
    <t>IFR163</t>
  </si>
  <si>
    <t>IFR164</t>
  </si>
  <si>
    <t>IFR165</t>
  </si>
  <si>
    <t>IFR166</t>
  </si>
  <si>
    <t>IFR167</t>
  </si>
  <si>
    <t>IFR168</t>
  </si>
  <si>
    <t>IFR169</t>
  </si>
  <si>
    <t>IFR170</t>
  </si>
  <si>
    <t>IFR171</t>
  </si>
  <si>
    <t>IFR172</t>
  </si>
  <si>
    <t>IFR173</t>
  </si>
  <si>
    <t>IFR174</t>
  </si>
  <si>
    <t>IFR175</t>
  </si>
  <si>
    <t>IFR176</t>
  </si>
  <si>
    <t>IFR177</t>
  </si>
  <si>
    <t>IFR178</t>
  </si>
  <si>
    <t>IFR179</t>
  </si>
  <si>
    <t>IFR180</t>
  </si>
  <si>
    <t>IFR181</t>
  </si>
  <si>
    <t>IFR182</t>
  </si>
  <si>
    <t>IFR183</t>
  </si>
  <si>
    <t>IFR184</t>
  </si>
  <si>
    <t>IFR185</t>
  </si>
  <si>
    <t>IFR186</t>
  </si>
  <si>
    <t>IFR187</t>
  </si>
  <si>
    <t>IFR188</t>
  </si>
  <si>
    <t>IFR189</t>
  </si>
  <si>
    <t>IFR190</t>
  </si>
  <si>
    <t>IFR191</t>
  </si>
  <si>
    <t>IFR192</t>
  </si>
  <si>
    <t>IFR193</t>
  </si>
  <si>
    <t>IFR194</t>
  </si>
  <si>
    <t>IFR195</t>
  </si>
  <si>
    <t>IFR196</t>
  </si>
  <si>
    <t>IFR197</t>
  </si>
  <si>
    <t>IFR198</t>
  </si>
  <si>
    <t>IFR199</t>
  </si>
  <si>
    <t>Shanghai Group</t>
  </si>
  <si>
    <t>OnPoint, Group</t>
  </si>
  <si>
    <t xml:space="preserve">Fera </t>
  </si>
  <si>
    <t xml:space="preserve">PharmaForce, </t>
  </si>
  <si>
    <t>Fresno Ltd</t>
  </si>
  <si>
    <t>Supervalu, Ltd</t>
  </si>
  <si>
    <t>Korea Corp</t>
  </si>
  <si>
    <t>Gilead Corp</t>
  </si>
  <si>
    <t xml:space="preserve">Target </t>
  </si>
  <si>
    <t xml:space="preserve">Nipro </t>
  </si>
  <si>
    <t>Elcure Corp</t>
  </si>
  <si>
    <t>TEVA Corp</t>
  </si>
  <si>
    <t>H2O Group</t>
  </si>
  <si>
    <t>Dr. Ltd</t>
  </si>
  <si>
    <t>Dudley Group</t>
  </si>
  <si>
    <t>PMC Ltd</t>
  </si>
  <si>
    <t xml:space="preserve">Hangzhou </t>
  </si>
  <si>
    <t>KPSS Ltd</t>
  </si>
  <si>
    <t>TOO Corp</t>
  </si>
  <si>
    <t>MedImmune, Corp</t>
  </si>
  <si>
    <t>Zeus Group</t>
  </si>
  <si>
    <t xml:space="preserve">Sato </t>
  </si>
  <si>
    <t>Amerisourcebergen Group</t>
  </si>
  <si>
    <t xml:space="preserve">Evonik </t>
  </si>
  <si>
    <t xml:space="preserve">CSL </t>
  </si>
  <si>
    <t xml:space="preserve">Your </t>
  </si>
  <si>
    <t>DSE Ltd</t>
  </si>
  <si>
    <t xml:space="preserve">Spec </t>
  </si>
  <si>
    <t>HelloLife, Group</t>
  </si>
  <si>
    <t>Aurolife Corp</t>
  </si>
  <si>
    <t>Church Ltd</t>
  </si>
  <si>
    <t>Gate Corp</t>
  </si>
  <si>
    <t>BB Group</t>
  </si>
  <si>
    <t>Stila Ltd</t>
  </si>
  <si>
    <t>HYVEE Corp</t>
  </si>
  <si>
    <t>Par Group</t>
  </si>
  <si>
    <t>International Group</t>
  </si>
  <si>
    <t>Jafra Ltd</t>
  </si>
  <si>
    <t>Apollo Ltd</t>
  </si>
  <si>
    <t>Home Corp</t>
  </si>
  <si>
    <t>Topco Ltd</t>
  </si>
  <si>
    <t>Robinson Group</t>
  </si>
  <si>
    <t>LLC Group</t>
  </si>
  <si>
    <t>Brookmeade Corp</t>
  </si>
  <si>
    <t>Terrain Corp</t>
  </si>
  <si>
    <t>The Corp</t>
  </si>
  <si>
    <t>ILMO Group</t>
  </si>
  <si>
    <t>Geri-Care Corp</t>
  </si>
  <si>
    <t>Gensco Ltd</t>
  </si>
  <si>
    <t>Superior Ltd</t>
  </si>
  <si>
    <t>Faria Group</t>
  </si>
  <si>
    <t>First Ltd</t>
  </si>
  <si>
    <t>White Group</t>
  </si>
  <si>
    <t>Sunovion Group</t>
  </si>
  <si>
    <t xml:space="preserve">Taro </t>
  </si>
  <si>
    <t xml:space="preserve">Micro </t>
  </si>
  <si>
    <t>Covis Group</t>
  </si>
  <si>
    <t>International Ltd</t>
  </si>
  <si>
    <t>Lake Ltd</t>
  </si>
  <si>
    <t>H&amp;H Ltd</t>
  </si>
  <si>
    <t>EXPRO3 Ltd</t>
  </si>
  <si>
    <t xml:space="preserve">Rhodes </t>
  </si>
  <si>
    <t xml:space="preserve">Natures </t>
  </si>
  <si>
    <t>3M Group</t>
  </si>
  <si>
    <t>THE Group</t>
  </si>
  <si>
    <t>Personal Ltd</t>
  </si>
  <si>
    <t>Rugby Ltd</t>
  </si>
  <si>
    <t xml:space="preserve">Laboratory </t>
  </si>
  <si>
    <t xml:space="preserve">Pharma </t>
  </si>
  <si>
    <t>Apotex Corp</t>
  </si>
  <si>
    <t>McKesson Group</t>
  </si>
  <si>
    <t>Bio Ltd</t>
  </si>
  <si>
    <t>Dentsply Group</t>
  </si>
  <si>
    <t>EKR Group</t>
  </si>
  <si>
    <t xml:space="preserve">MSC </t>
  </si>
  <si>
    <t>Dong Corp</t>
  </si>
  <si>
    <t>Mechanical Group</t>
  </si>
  <si>
    <t>GRP504</t>
  </si>
  <si>
    <t>GRP512</t>
  </si>
  <si>
    <t>GRP505</t>
  </si>
  <si>
    <t>GRP502</t>
  </si>
  <si>
    <t>GRP507</t>
  </si>
  <si>
    <t>GRP515</t>
  </si>
  <si>
    <t>GRP516</t>
  </si>
  <si>
    <t>GRP514</t>
  </si>
  <si>
    <t>GRP517</t>
  </si>
  <si>
    <t>GRP511</t>
  </si>
  <si>
    <t>GRP520</t>
  </si>
  <si>
    <t>GRP519</t>
  </si>
  <si>
    <t>GRP509</t>
  </si>
  <si>
    <t>GRP518</t>
  </si>
  <si>
    <t>GRP510</t>
  </si>
  <si>
    <t>Ventura Ltd</t>
  </si>
  <si>
    <t xml:space="preserve">Kroger </t>
  </si>
  <si>
    <t>Aurobindo Corp</t>
  </si>
  <si>
    <t>TYA Corp</t>
  </si>
  <si>
    <t>Rite Ltd</t>
  </si>
  <si>
    <t xml:space="preserve">Guthy-Renker </t>
  </si>
  <si>
    <t xml:space="preserve">Supervalu </t>
  </si>
  <si>
    <t xml:space="preserve">Mary </t>
  </si>
  <si>
    <t>Cantrell Ltd</t>
  </si>
  <si>
    <t xml:space="preserve">Hikma </t>
  </si>
  <si>
    <t>Wal-Mart Corp</t>
  </si>
  <si>
    <t>Physicians Ltd</t>
  </si>
  <si>
    <t>General Ltd</t>
  </si>
  <si>
    <t>AmerisourceBergen Ltd</t>
  </si>
  <si>
    <t>DuPuy Corp</t>
  </si>
  <si>
    <t>Young Corp</t>
  </si>
  <si>
    <t xml:space="preserve">New </t>
  </si>
  <si>
    <t>Dairy</t>
  </si>
  <si>
    <t>Auto Dealers</t>
  </si>
  <si>
    <t>Gas &amp; Oil</t>
  </si>
  <si>
    <t>Defense</t>
  </si>
  <si>
    <t>Computer Software</t>
  </si>
  <si>
    <t>Printing &amp; Publishing</t>
  </si>
  <si>
    <t>Home Builders</t>
  </si>
  <si>
    <t>Real Estate</t>
  </si>
  <si>
    <t>Construction Services</t>
  </si>
  <si>
    <t>Mining</t>
  </si>
  <si>
    <t>Insurance</t>
  </si>
  <si>
    <t>Bars &amp; Restaurants</t>
  </si>
  <si>
    <t>Construction</t>
  </si>
  <si>
    <t>Business Services</t>
  </si>
  <si>
    <t>Agriculture</t>
  </si>
  <si>
    <t>RM2001</t>
  </si>
  <si>
    <t>RM2003</t>
  </si>
  <si>
    <t>RM2005</t>
  </si>
  <si>
    <t>RM2007</t>
  </si>
  <si>
    <t>RM2009</t>
  </si>
  <si>
    <t>RM2011</t>
  </si>
  <si>
    <t>RM2013</t>
  </si>
  <si>
    <t>RM2015</t>
  </si>
  <si>
    <t>RM2017</t>
  </si>
  <si>
    <t>RM2019</t>
  </si>
  <si>
    <t>RM2021</t>
  </si>
  <si>
    <t>RM2023</t>
  </si>
  <si>
    <t>RM2025</t>
  </si>
  <si>
    <t>RM2027</t>
  </si>
  <si>
    <t>RM2029</t>
  </si>
  <si>
    <t>RM2031</t>
  </si>
  <si>
    <t>RM2033</t>
  </si>
  <si>
    <t>RM2035</t>
  </si>
  <si>
    <t>RM2037</t>
  </si>
  <si>
    <t>RM2039</t>
  </si>
  <si>
    <t>South Australia</t>
  </si>
  <si>
    <t>Tasmania</t>
  </si>
  <si>
    <t>Queensland</t>
  </si>
  <si>
    <t>New South Wales</t>
  </si>
  <si>
    <t>Victoria</t>
  </si>
  <si>
    <t>Northern Territory</t>
  </si>
  <si>
    <t>Western Australia</t>
  </si>
  <si>
    <t>Albany</t>
  </si>
  <si>
    <t>Bunbury</t>
  </si>
  <si>
    <t>Broken Hill</t>
  </si>
  <si>
    <t>Benalla</t>
  </si>
  <si>
    <t>Darwin</t>
  </si>
  <si>
    <t>Albury</t>
  </si>
  <si>
    <t>Bundaberg</t>
  </si>
  <si>
    <t>Murray Bridge</t>
  </si>
  <si>
    <t>Gladstone</t>
  </si>
  <si>
    <t>Cessnock</t>
  </si>
  <si>
    <t>Coffs Harbour</t>
  </si>
  <si>
    <t>Lake Macquarie</t>
  </si>
  <si>
    <t>Swan Hill</t>
  </si>
  <si>
    <t>Broome</t>
  </si>
  <si>
    <t>Lismore</t>
  </si>
  <si>
    <t>Toowoomba</t>
  </si>
  <si>
    <t>Devonport</t>
  </si>
  <si>
    <t>Queanbeyan</t>
  </si>
  <si>
    <t>Orange</t>
  </si>
  <si>
    <t>Redcliffe</t>
  </si>
  <si>
    <t>Geelong</t>
  </si>
  <si>
    <t>Hervey Bay</t>
  </si>
  <si>
    <t>Mackay</t>
  </si>
  <si>
    <t>Gympie</t>
  </si>
  <si>
    <t>Grafton</t>
  </si>
  <si>
    <t>Gosford</t>
  </si>
  <si>
    <t>Nambour</t>
  </si>
  <si>
    <t>Sunshine Coast</t>
  </si>
  <si>
    <t>Port Lincoln</t>
  </si>
  <si>
    <t>Shepparton</t>
  </si>
  <si>
    <t>Griffith</t>
  </si>
  <si>
    <t>Cairns</t>
  </si>
  <si>
    <t>Tamworth</t>
  </si>
  <si>
    <t>Annual Interest Income</t>
  </si>
  <si>
    <t>Collateral Type Desc</t>
  </si>
  <si>
    <t>Bill of Sale over a Post Office licence</t>
  </si>
  <si>
    <t>Unregistered Mortgage over an unregistered lease</t>
  </si>
  <si>
    <t>Limited Guarantee and Indemnity (unsupported)</t>
  </si>
  <si>
    <t>Fixed and Floating Charge (Cashflow lending)</t>
  </si>
  <si>
    <t>Limited Guarantee and Indemnity (supported)</t>
  </si>
  <si>
    <t>Mortgage over Real Property (Commercial)</t>
  </si>
  <si>
    <t>Tripartite Deed/Agreement</t>
  </si>
  <si>
    <t>Bill of Sale over business assets</t>
  </si>
  <si>
    <t>Fixed and Floating Company Charge</t>
  </si>
  <si>
    <t>Fixed Company Charge</t>
  </si>
  <si>
    <t>Transfer of Mortgage over a Lease</t>
  </si>
  <si>
    <t>Mortgage over a lease</t>
  </si>
  <si>
    <t>Cash and Cash E</t>
  </si>
  <si>
    <t>Residential Property</t>
  </si>
  <si>
    <t>Traded Equities</t>
  </si>
  <si>
    <t>Crop Lien</t>
  </si>
  <si>
    <t>Mortgage over life insurance</t>
  </si>
  <si>
    <t>General Mortgage/Lien</t>
  </si>
  <si>
    <t>Ships Mortgage</t>
  </si>
  <si>
    <t>Limited Cross Guarantee and Indemnity (supported)</t>
  </si>
  <si>
    <t>Transfer of Mortgage over Real Property</t>
  </si>
  <si>
    <t>Mortgage over Real Property (Residential)</t>
  </si>
  <si>
    <t>Term Deposit at the bank.</t>
  </si>
  <si>
    <t>Mortgage over Real Property (Industrial)</t>
  </si>
  <si>
    <t>Bank Guarantee by Australian Financial Institution</t>
  </si>
  <si>
    <t>Gold Deposit</t>
  </si>
  <si>
    <t>Bill of Sale over specific business assets</t>
  </si>
  <si>
    <t>Commercial Property</t>
  </si>
  <si>
    <t>Stock Mortgage</t>
  </si>
  <si>
    <t>Bill of Sale over a Motor Vehicle</t>
  </si>
  <si>
    <t>Collateral Start Date</t>
  </si>
  <si>
    <t>Next Review Date</t>
  </si>
  <si>
    <t>RM ID</t>
  </si>
  <si>
    <t>Limits Rating</t>
  </si>
  <si>
    <t>Expected Loss</t>
  </si>
  <si>
    <t>Covenants</t>
  </si>
  <si>
    <t>Conditions Subsequent</t>
  </si>
  <si>
    <t>Reporting</t>
  </si>
  <si>
    <t>Financial</t>
  </si>
  <si>
    <t>Conditions Precedent</t>
  </si>
  <si>
    <t>Covenant Type</t>
  </si>
  <si>
    <t>Extended</t>
  </si>
  <si>
    <t>Complied</t>
  </si>
  <si>
    <t>Breached</t>
  </si>
  <si>
    <t>Non Waiver</t>
  </si>
  <si>
    <t>Application Error</t>
  </si>
  <si>
    <t>Error</t>
  </si>
  <si>
    <t>No Error</t>
  </si>
  <si>
    <t>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</si>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</sst>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0" formatCode="General"/>
    </dxf>
    <dxf>
      <numFmt numFmtId="164" formatCode="dd/mm/yyyy"/>
    </dxf>
    <dxf>
      <numFmt numFmtId="164" formatCode="dd/mm/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d/mm/yyyy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numFmt numFmtId="164" formatCode="dd/mm/yyyy"/>
    </dxf>
    <dxf>
      <numFmt numFmtId="0" formatCode="General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Applications" displayName="Applications" ref="A1:AA501" totalsRowShown="0">
  <sortState xmlns:xlrd2="http://schemas.microsoft.com/office/spreadsheetml/2017/richdata2" ref="A2:V501">
    <sortCondition ref="G2"/>
  </sortState>
  <tableColumns count="27">
    <tableColumn id="1" xr3:uid="{00000000-0010-0000-0000-000001000000}" name="Application ID"/>
    <tableColumn id="2" xr3:uid="{00000000-0010-0000-0000-000002000000}" name="Application Type"/>
    <tableColumn id="3" xr3:uid="{00000000-0010-0000-0000-000003000000}" name="Customer ID"/>
    <tableColumn id="4" xr3:uid="{00000000-0010-0000-0000-000004000000}" name="Group Name ID"/>
    <tableColumn id="5" xr3:uid="{00000000-0010-0000-0000-000005000000}" name="Action"/>
    <tableColumn id="22" xr3:uid="{00000000-0010-0000-0000-000016000000}" name="RM ID"/>
    <tableColumn id="6" xr3:uid="{00000000-0010-0000-0000-000006000000}" name="Entered Date" dataDxfId="20"/>
    <tableColumn id="7" xr3:uid="{00000000-0010-0000-0000-000007000000}" name="Closed Date" dataDxfId="19"/>
    <tableColumn id="8" xr3:uid="{00000000-0010-0000-0000-000008000000}" name="Next Review Date" dataDxfId="18"/>
    <tableColumn id="9" xr3:uid="{00000000-0010-0000-0000-000009000000}" name="Product ID"/>
    <tableColumn id="10" xr3:uid="{00000000-0010-0000-0000-00000A000000}" name="Start Date" dataDxfId="17"/>
    <tableColumn id="11" xr3:uid="{00000000-0010-0000-0000-00000B000000}" name="Term (mths)" dataDxfId="16"/>
    <tableColumn id="12" xr3:uid="{00000000-0010-0000-0000-00000C000000}" name="Expiry Date" dataDxfId="15"/>
    <tableColumn id="13" xr3:uid="{00000000-0010-0000-0000-00000D000000}" name="Rate Applied"/>
    <tableColumn id="14" xr3:uid="{00000000-0010-0000-0000-00000E000000}" name="Margin Agreed"/>
    <tableColumn id="15" xr3:uid="{00000000-0010-0000-0000-00000F000000}" name="Capital" dataDxfId="14"/>
    <tableColumn id="16" xr3:uid="{00000000-0010-0000-0000-000010000000}" name="Annual Interest Income" dataDxfId="13">
      <calculatedColumnFormula>P2*((N2+O2)/100)</calculatedColumnFormula>
    </tableColumn>
    <tableColumn id="17" xr3:uid="{00000000-0010-0000-0000-000011000000}" name="Collateral Start Date" dataDxfId="12"/>
    <tableColumn id="18" xr3:uid="{00000000-0010-0000-0000-000012000000}" name="Collateral Type"/>
    <tableColumn id="19" xr3:uid="{00000000-0010-0000-0000-000013000000}" name="Face Value" dataDxfId="11"/>
    <tableColumn id="20" xr3:uid="{00000000-0010-0000-0000-000014000000}" name="Conversion Factor" dataDxfId="10"/>
    <tableColumn id="21" xr3:uid="{00000000-0010-0000-0000-000015000000}" name="Rating"/>
    <tableColumn id="23" xr3:uid="{00000000-0010-0000-0000-000017000000}" name="Limits Rating"/>
    <tableColumn id="24" xr3:uid="{00000000-0010-0000-0000-000018000000}" name="Expected Loss" dataDxfId="9">
      <calculatedColumnFormula>Applications[[#This Row],[Capital]]/Applications[[#This Row],[Limits Rating]]</calculatedColumnFormula>
    </tableColumn>
    <tableColumn id="25" xr3:uid="{00000000-0010-0000-0000-000019000000}" name="Covenants" dataDxfId="8"/>
    <tableColumn id="26" xr3:uid="{00000000-0010-0000-0000-00001A000000}" name="Covenant Type" dataDxfId="7"/>
    <tableColumn id="27" xr3:uid="{00000000-0010-0000-0000-00001B000000}" name="Application Erro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ustomers" displayName="Customers" ref="A1:H101" totalsRowShown="0">
  <autoFilter ref="A1:H101" xr:uid="{00000000-0009-0000-0100-000003000000}"/>
  <tableColumns count="8">
    <tableColumn id="1" xr3:uid="{00000000-0010-0000-0100-000001000000}" name="Customer ID"/>
    <tableColumn id="2" xr3:uid="{00000000-0010-0000-0100-000002000000}" name="Customer Name"/>
    <tableColumn id="3" xr3:uid="{00000000-0010-0000-0100-000003000000}" name="Group ID"/>
    <tableColumn id="4" xr3:uid="{00000000-0010-0000-0100-000004000000}" name="Group Name" dataDxfId="5"/>
    <tableColumn id="5" xr3:uid="{00000000-0010-0000-0100-000005000000}" name="Relationship Established" dataDxfId="4"/>
    <tableColumn id="6" xr3:uid="{00000000-0010-0000-0100-000006000000}" name="Customer Rating" dataDxfId="3"/>
    <tableColumn id="7" xr3:uid="{00000000-0010-0000-0100-000007000000}" name="Industry"/>
    <tableColumn id="8" xr3:uid="{00000000-0010-0000-0100-000008000000}" name="Addre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t_Details" displayName="Product_Details" ref="A1:G21" totalsRowShown="0">
  <autoFilter ref="A1:G21" xr:uid="{00000000-0009-0000-0100-000002000000}"/>
  <tableColumns count="7">
    <tableColumn id="1" xr3:uid="{00000000-0010-0000-0200-000001000000}" name="Product Group ID"/>
    <tableColumn id="2" xr3:uid="{00000000-0010-0000-0200-000002000000}" name="Product Name"/>
    <tableColumn id="3" xr3:uid="{00000000-0010-0000-0200-000003000000}" name="Type"/>
    <tableColumn id="4" xr3:uid="{00000000-0010-0000-0200-000004000000}" name="Currency"/>
    <tableColumn id="5" xr3:uid="{00000000-0010-0000-0200-000005000000}" name="Current Ref. Rate"/>
    <tableColumn id="6" xr3:uid="{00000000-0010-0000-0200-000006000000}" name="Fixed or Floating"/>
    <tableColumn id="7" xr3:uid="{00000000-0010-0000-0200-000007000000}" name="Payment Profi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Bank_Details" displayName="Bank_Details" ref="A1:E42" totalsRowShown="0" headerRowDxfId="2">
  <autoFilter ref="A1:E42" xr:uid="{00000000-0009-0000-0100-000005000000}"/>
  <tableColumns count="5">
    <tableColumn id="1" xr3:uid="{00000000-0010-0000-0300-000001000000}" name="Relationship Manager ID"/>
    <tableColumn id="2" xr3:uid="{00000000-0010-0000-0300-000002000000}" name="Relationship Manager"/>
    <tableColumn id="3" xr3:uid="{00000000-0010-0000-0300-000003000000}" name="Bank Name"/>
    <tableColumn id="4" xr3:uid="{00000000-0010-0000-0300-000004000000}" name="Branch Region" dataDxfId="1"/>
    <tableColumn id="5" xr3:uid="{00000000-0010-0000-0300-000005000000}" name="Branch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A501"/>
  <sheetViews>
    <sheetView tabSelected="1" workbookViewId="0">
      <selection activeCell="B8" sqref="B8"/>
    </sheetView>
  </sheetViews>
  <sheetFormatPr defaultRowHeight="10.199999999999999" x14ac:dyDescent="0.2"/>
  <cols>
    <col min="1" max="1" width="15.85546875" customWidth="1"/>
    <col min="2" max="2" width="21.140625" customWidth="1"/>
    <col min="3" max="3" width="16.42578125" customWidth="1"/>
    <col min="4" max="4" width="17" customWidth="1"/>
    <col min="5" max="6" width="13" customWidth="1"/>
    <col min="7" max="7" width="14.85546875" customWidth="1"/>
    <col min="8" max="8" width="14.42578125" customWidth="1"/>
    <col min="9" max="9" width="19.85546875" customWidth="1"/>
    <col min="10" max="10" width="13.7109375" customWidth="1"/>
    <col min="11" max="11" width="13.42578125" customWidth="1"/>
    <col min="12" max="12" width="15.140625" customWidth="1"/>
    <col min="13" max="13" width="17.42578125" customWidth="1"/>
    <col min="14" max="15" width="16.42578125" customWidth="1"/>
    <col min="16" max="16" width="14.85546875" customWidth="1"/>
    <col min="17" max="17" width="24.140625" customWidth="1"/>
    <col min="18" max="18" width="21.42578125" customWidth="1"/>
    <col min="19" max="19" width="44.7109375" bestFit="1" customWidth="1"/>
    <col min="20" max="20" width="13.42578125" customWidth="1"/>
    <col min="21" max="21" width="19.42578125" customWidth="1"/>
    <col min="22" max="22" width="11.42578125" customWidth="1"/>
    <col min="23" max="23" width="12.85546875" bestFit="1" customWidth="1"/>
    <col min="24" max="24" width="17.7109375" style="5" customWidth="1"/>
    <col min="25" max="25" width="22" customWidth="1"/>
    <col min="26" max="26" width="18" customWidth="1"/>
    <col min="27" max="27" width="16.42578125" bestFit="1" customWidth="1"/>
  </cols>
  <sheetData>
    <row r="1" spans="1:27" x14ac:dyDescent="0.2">
      <c r="A1" t="s">
        <v>43</v>
      </c>
      <c r="B1" t="s">
        <v>44</v>
      </c>
      <c r="C1" t="s">
        <v>48</v>
      </c>
      <c r="D1" t="s">
        <v>53</v>
      </c>
      <c r="E1" t="s">
        <v>642</v>
      </c>
      <c r="F1" t="s">
        <v>1060</v>
      </c>
      <c r="G1" t="s">
        <v>54</v>
      </c>
      <c r="H1" t="s">
        <v>55</v>
      </c>
      <c r="I1" t="s">
        <v>1059</v>
      </c>
      <c r="J1" t="s">
        <v>52</v>
      </c>
      <c r="K1" t="s">
        <v>62</v>
      </c>
      <c r="L1" t="s">
        <v>641</v>
      </c>
      <c r="M1" t="s">
        <v>63</v>
      </c>
      <c r="N1" t="s">
        <v>64</v>
      </c>
      <c r="O1" t="s">
        <v>68</v>
      </c>
      <c r="P1" t="s">
        <v>69</v>
      </c>
      <c r="Q1" t="s">
        <v>1026</v>
      </c>
      <c r="R1" t="s">
        <v>1058</v>
      </c>
      <c r="S1" t="s">
        <v>65</v>
      </c>
      <c r="T1" t="s">
        <v>66</v>
      </c>
      <c r="U1" t="s">
        <v>67</v>
      </c>
      <c r="V1" t="s">
        <v>70</v>
      </c>
      <c r="W1" t="s">
        <v>1061</v>
      </c>
      <c r="X1" s="5" t="s">
        <v>1062</v>
      </c>
      <c r="Y1" t="s">
        <v>1063</v>
      </c>
      <c r="Z1" t="s">
        <v>1068</v>
      </c>
      <c r="AA1" t="s">
        <v>1073</v>
      </c>
    </row>
    <row r="2" spans="1:27" x14ac:dyDescent="0.2">
      <c r="A2" t="s">
        <v>288</v>
      </c>
      <c r="B2" t="s">
        <v>643</v>
      </c>
      <c r="C2" t="s">
        <v>795</v>
      </c>
      <c r="D2" t="s">
        <v>923</v>
      </c>
      <c r="E2" t="s">
        <v>648</v>
      </c>
      <c r="F2" t="s">
        <v>124</v>
      </c>
      <c r="G2" s="1">
        <v>42007</v>
      </c>
      <c r="H2" s="1">
        <v>42120</v>
      </c>
      <c r="I2" s="1">
        <v>42485</v>
      </c>
      <c r="J2" t="s">
        <v>688</v>
      </c>
      <c r="K2" s="1">
        <v>42120</v>
      </c>
      <c r="L2">
        <v>24</v>
      </c>
      <c r="M2" s="1">
        <v>42852</v>
      </c>
      <c r="N2">
        <v>3.03</v>
      </c>
      <c r="O2">
        <v>0.2</v>
      </c>
      <c r="P2" s="4">
        <v>6120000</v>
      </c>
      <c r="Q2" s="5">
        <f t="shared" ref="Q2:Q65" si="0">P2*((N2+O2)/100)</f>
        <v>197676</v>
      </c>
      <c r="R2" s="1">
        <v>37429</v>
      </c>
      <c r="S2" t="s">
        <v>1037</v>
      </c>
      <c r="T2" s="5">
        <v>23000000</v>
      </c>
      <c r="U2" s="5">
        <v>1</v>
      </c>
      <c r="V2">
        <v>1</v>
      </c>
      <c r="W2">
        <v>8</v>
      </c>
      <c r="X2" s="5">
        <f>Applications[[#This Row],[Capital]]/Applications[[#This Row],[Limits Rating]]</f>
        <v>765000</v>
      </c>
      <c r="Y2" s="5" t="s">
        <v>1064</v>
      </c>
      <c r="Z2" s="5" t="s">
        <v>1069</v>
      </c>
      <c r="AA2" s="5" t="s">
        <v>1074</v>
      </c>
    </row>
    <row r="3" spans="1:27" x14ac:dyDescent="0.2">
      <c r="A3" t="s">
        <v>432</v>
      </c>
      <c r="B3" t="s">
        <v>643</v>
      </c>
      <c r="C3" t="s">
        <v>819</v>
      </c>
      <c r="D3" t="s">
        <v>925</v>
      </c>
      <c r="E3" t="s">
        <v>648</v>
      </c>
      <c r="F3" t="s">
        <v>127</v>
      </c>
      <c r="G3" s="1">
        <v>42010</v>
      </c>
      <c r="H3" s="1">
        <v>42040</v>
      </c>
      <c r="I3" s="1">
        <v>42405</v>
      </c>
      <c r="J3" t="s">
        <v>686</v>
      </c>
      <c r="K3" s="1">
        <v>42040</v>
      </c>
      <c r="L3">
        <v>12</v>
      </c>
      <c r="M3" s="1">
        <v>42406</v>
      </c>
      <c r="N3">
        <v>3.14</v>
      </c>
      <c r="O3">
        <v>0.24</v>
      </c>
      <c r="P3" s="4">
        <v>4870000</v>
      </c>
      <c r="Q3" s="5">
        <f t="shared" si="0"/>
        <v>164605.99999999997</v>
      </c>
      <c r="R3" s="1">
        <v>40439</v>
      </c>
      <c r="S3" t="s">
        <v>1047</v>
      </c>
      <c r="T3" s="5">
        <v>22400000</v>
      </c>
      <c r="U3" s="5">
        <v>0.5</v>
      </c>
      <c r="V3">
        <v>2</v>
      </c>
      <c r="W3">
        <v>6</v>
      </c>
      <c r="X3" s="5">
        <f>Applications[[#This Row],[Capital]]/Applications[[#This Row],[Limits Rating]]</f>
        <v>811666.66666666663</v>
      </c>
      <c r="Y3" s="5" t="s">
        <v>1065</v>
      </c>
      <c r="Z3" s="5" t="s">
        <v>1069</v>
      </c>
      <c r="AA3" s="5" t="s">
        <v>1075</v>
      </c>
    </row>
    <row r="4" spans="1:27" x14ac:dyDescent="0.2">
      <c r="A4" t="s">
        <v>333</v>
      </c>
      <c r="B4" t="s">
        <v>643</v>
      </c>
      <c r="C4" t="s">
        <v>759</v>
      </c>
      <c r="D4" t="s">
        <v>153</v>
      </c>
      <c r="E4" t="s">
        <v>1076</v>
      </c>
      <c r="F4" t="s">
        <v>117</v>
      </c>
      <c r="G4" s="1">
        <v>42014</v>
      </c>
      <c r="H4" s="1">
        <v>42141</v>
      </c>
      <c r="I4" s="1">
        <v>42506</v>
      </c>
      <c r="J4" t="s">
        <v>663</v>
      </c>
      <c r="K4" s="1">
        <v>42141</v>
      </c>
      <c r="L4">
        <v>12</v>
      </c>
      <c r="M4" s="1">
        <v>42507</v>
      </c>
      <c r="N4">
        <v>2.52</v>
      </c>
      <c r="O4">
        <v>0.12</v>
      </c>
      <c r="P4" s="4">
        <v>6540000</v>
      </c>
      <c r="Q4" s="5">
        <f t="shared" si="0"/>
        <v>172656</v>
      </c>
      <c r="R4" s="1">
        <v>42325</v>
      </c>
      <c r="S4" t="s">
        <v>1052</v>
      </c>
      <c r="T4" s="5">
        <v>21700000</v>
      </c>
      <c r="U4" s="5">
        <v>0.4</v>
      </c>
      <c r="V4">
        <v>2</v>
      </c>
      <c r="W4">
        <v>7</v>
      </c>
      <c r="X4" s="5">
        <f>Applications[[#This Row],[Capital]]/Applications[[#This Row],[Limits Rating]]</f>
        <v>934285.71428571432</v>
      </c>
      <c r="Y4" s="5" t="s">
        <v>1065</v>
      </c>
      <c r="Z4" s="5" t="s">
        <v>1070</v>
      </c>
      <c r="AA4" s="5" t="s">
        <v>1075</v>
      </c>
    </row>
    <row r="5" spans="1:27" x14ac:dyDescent="0.2">
      <c r="A5" t="s">
        <v>337</v>
      </c>
      <c r="B5" t="s">
        <v>643</v>
      </c>
      <c r="C5" t="s">
        <v>835</v>
      </c>
      <c r="D5" t="s">
        <v>925</v>
      </c>
      <c r="E5" t="s">
        <v>649</v>
      </c>
      <c r="F5" t="s">
        <v>113</v>
      </c>
      <c r="G5" s="1">
        <v>42026</v>
      </c>
      <c r="H5" s="1">
        <v>42102</v>
      </c>
      <c r="I5" s="1">
        <v>42467</v>
      </c>
      <c r="J5" t="s">
        <v>658</v>
      </c>
      <c r="K5" s="1">
        <v>42102</v>
      </c>
      <c r="L5">
        <v>24</v>
      </c>
      <c r="M5" s="1">
        <v>42834</v>
      </c>
      <c r="N5">
        <v>3.56</v>
      </c>
      <c r="O5">
        <v>0.31</v>
      </c>
      <c r="P5" s="4">
        <v>4520000</v>
      </c>
      <c r="Q5" s="5">
        <f t="shared" si="0"/>
        <v>174924</v>
      </c>
      <c r="R5" s="1">
        <v>41474</v>
      </c>
      <c r="S5" t="s">
        <v>1035</v>
      </c>
      <c r="T5" s="5">
        <v>17100000</v>
      </c>
      <c r="U5" s="5">
        <v>0.7</v>
      </c>
      <c r="V5">
        <v>5</v>
      </c>
      <c r="W5">
        <v>5</v>
      </c>
      <c r="X5" s="5">
        <f>Applications[[#This Row],[Capital]]/Applications[[#This Row],[Limits Rating]]</f>
        <v>904000</v>
      </c>
      <c r="Y5" s="5" t="s">
        <v>1065</v>
      </c>
      <c r="Z5" s="5" t="s">
        <v>1071</v>
      </c>
      <c r="AA5" s="5" t="s">
        <v>1074</v>
      </c>
    </row>
    <row r="6" spans="1:27" x14ac:dyDescent="0.2">
      <c r="A6" t="s">
        <v>194</v>
      </c>
      <c r="B6" t="s">
        <v>643</v>
      </c>
      <c r="C6" t="s">
        <v>799</v>
      </c>
      <c r="D6" t="s">
        <v>924</v>
      </c>
      <c r="E6" t="s">
        <v>646</v>
      </c>
      <c r="F6" t="s">
        <v>111</v>
      </c>
      <c r="G6" s="1">
        <v>42027</v>
      </c>
      <c r="H6" s="1">
        <v>42062</v>
      </c>
      <c r="I6" s="1">
        <v>42427</v>
      </c>
      <c r="J6" t="s">
        <v>652</v>
      </c>
      <c r="K6" s="1">
        <v>42062</v>
      </c>
      <c r="L6">
        <v>12</v>
      </c>
      <c r="M6" s="1">
        <v>42428</v>
      </c>
      <c r="N6">
        <v>1.6</v>
      </c>
      <c r="O6">
        <v>0.49</v>
      </c>
      <c r="P6" s="4">
        <v>6500000</v>
      </c>
      <c r="Q6" s="5">
        <f t="shared" si="0"/>
        <v>135850</v>
      </c>
      <c r="R6" s="1">
        <v>39696</v>
      </c>
      <c r="S6" t="s">
        <v>1038</v>
      </c>
      <c r="T6" s="5">
        <v>6500000</v>
      </c>
      <c r="U6" s="5">
        <v>0.75</v>
      </c>
      <c r="V6">
        <v>2</v>
      </c>
      <c r="W6">
        <v>5</v>
      </c>
      <c r="X6" s="5">
        <f>Applications[[#This Row],[Capital]]/Applications[[#This Row],[Limits Rating]]</f>
        <v>1300000</v>
      </c>
      <c r="Y6" s="5" t="s">
        <v>1065</v>
      </c>
      <c r="Z6" s="5" t="s">
        <v>1070</v>
      </c>
      <c r="AA6" s="5" t="s">
        <v>1075</v>
      </c>
    </row>
    <row r="7" spans="1:27" x14ac:dyDescent="0.2">
      <c r="A7" t="s">
        <v>224</v>
      </c>
      <c r="B7" t="s">
        <v>1077</v>
      </c>
      <c r="C7" t="s">
        <v>806</v>
      </c>
      <c r="D7" t="s">
        <v>927</v>
      </c>
      <c r="E7" t="s">
        <v>648</v>
      </c>
      <c r="F7" t="s">
        <v>111</v>
      </c>
      <c r="G7" s="1">
        <v>42028</v>
      </c>
      <c r="H7" s="1">
        <v>42099</v>
      </c>
      <c r="I7" s="1">
        <v>42464</v>
      </c>
      <c r="J7" t="s">
        <v>663</v>
      </c>
      <c r="K7" s="1">
        <v>42099</v>
      </c>
      <c r="L7">
        <v>24</v>
      </c>
      <c r="M7" s="1">
        <v>42831</v>
      </c>
      <c r="N7">
        <v>2.6</v>
      </c>
      <c r="O7">
        <v>0.28000000000000003</v>
      </c>
      <c r="P7" s="4">
        <v>6030000</v>
      </c>
      <c r="Q7" s="5">
        <f t="shared" si="0"/>
        <v>173664</v>
      </c>
      <c r="R7" s="1">
        <v>42267</v>
      </c>
      <c r="S7" t="s">
        <v>1035</v>
      </c>
      <c r="T7" s="5">
        <v>4700000</v>
      </c>
      <c r="U7" s="5">
        <v>0.8</v>
      </c>
      <c r="V7">
        <v>2</v>
      </c>
      <c r="W7">
        <v>9</v>
      </c>
      <c r="X7" s="5">
        <f>Applications[[#This Row],[Capital]]/Applications[[#This Row],[Limits Rating]]</f>
        <v>670000</v>
      </c>
      <c r="Y7" s="5" t="s">
        <v>1064</v>
      </c>
      <c r="Z7" s="5" t="s">
        <v>1070</v>
      </c>
      <c r="AA7" s="5" t="s">
        <v>1074</v>
      </c>
    </row>
    <row r="8" spans="1:27" x14ac:dyDescent="0.2">
      <c r="A8" t="s">
        <v>447</v>
      </c>
      <c r="B8" t="s">
        <v>644</v>
      </c>
      <c r="C8" t="s">
        <v>802</v>
      </c>
      <c r="D8" t="s">
        <v>926</v>
      </c>
      <c r="E8" t="s">
        <v>646</v>
      </c>
      <c r="F8" t="s">
        <v>124</v>
      </c>
      <c r="G8" s="1">
        <v>42028</v>
      </c>
      <c r="H8" s="1">
        <v>42098</v>
      </c>
      <c r="I8" s="1">
        <v>42463</v>
      </c>
      <c r="J8" t="s">
        <v>650</v>
      </c>
      <c r="K8" s="1">
        <v>42098</v>
      </c>
      <c r="L8">
        <v>36</v>
      </c>
      <c r="M8" s="1">
        <v>43196</v>
      </c>
      <c r="N8">
        <v>2.25</v>
      </c>
      <c r="O8">
        <v>0.31</v>
      </c>
      <c r="P8" s="4">
        <v>3950000</v>
      </c>
      <c r="Q8" s="5">
        <f t="shared" si="0"/>
        <v>101120</v>
      </c>
      <c r="R8" s="1">
        <v>38520</v>
      </c>
      <c r="S8" t="s">
        <v>1038</v>
      </c>
      <c r="T8" s="5">
        <v>18000000</v>
      </c>
      <c r="U8" s="5">
        <v>1</v>
      </c>
      <c r="V8">
        <v>5</v>
      </c>
      <c r="W8">
        <v>1</v>
      </c>
      <c r="X8" s="5">
        <f>Applications[[#This Row],[Capital]]/Applications[[#This Row],[Limits Rating]]</f>
        <v>3950000</v>
      </c>
      <c r="Y8" s="5" t="s">
        <v>1066</v>
      </c>
      <c r="Z8" s="5" t="s">
        <v>1071</v>
      </c>
      <c r="AA8" s="5" t="s">
        <v>1075</v>
      </c>
    </row>
    <row r="9" spans="1:27" x14ac:dyDescent="0.2">
      <c r="A9" t="s">
        <v>602</v>
      </c>
      <c r="B9" t="s">
        <v>644</v>
      </c>
      <c r="C9" t="s">
        <v>105</v>
      </c>
      <c r="D9" t="s">
        <v>926</v>
      </c>
      <c r="E9" t="s">
        <v>648</v>
      </c>
      <c r="F9" t="s">
        <v>985</v>
      </c>
      <c r="G9" s="1">
        <v>42032</v>
      </c>
      <c r="H9" s="1">
        <v>42115</v>
      </c>
      <c r="I9" s="1">
        <v>42480</v>
      </c>
      <c r="J9" t="s">
        <v>661</v>
      </c>
      <c r="K9" s="1">
        <v>42115</v>
      </c>
      <c r="L9">
        <v>12</v>
      </c>
      <c r="M9" s="1">
        <v>42481</v>
      </c>
      <c r="N9">
        <v>1.78</v>
      </c>
      <c r="O9">
        <v>0.36</v>
      </c>
      <c r="P9" s="4">
        <v>6240000</v>
      </c>
      <c r="Q9" s="5">
        <f t="shared" si="0"/>
        <v>133536.00000000003</v>
      </c>
      <c r="R9" s="1">
        <v>41155</v>
      </c>
      <c r="S9" t="s">
        <v>1032</v>
      </c>
      <c r="T9" s="5">
        <v>4500000</v>
      </c>
      <c r="U9" s="5">
        <v>1</v>
      </c>
      <c r="V9">
        <v>5</v>
      </c>
      <c r="W9">
        <v>8</v>
      </c>
      <c r="X9" s="5">
        <f>Applications[[#This Row],[Capital]]/Applications[[#This Row],[Limits Rating]]</f>
        <v>780000</v>
      </c>
      <c r="Y9" s="5" t="s">
        <v>1064</v>
      </c>
      <c r="Z9" s="5" t="s">
        <v>1069</v>
      </c>
      <c r="AA9" s="5" t="s">
        <v>1075</v>
      </c>
    </row>
    <row r="10" spans="1:27" x14ac:dyDescent="0.2">
      <c r="A10" t="s">
        <v>165</v>
      </c>
      <c r="B10" t="s">
        <v>644</v>
      </c>
      <c r="C10" t="s">
        <v>799</v>
      </c>
      <c r="D10" t="s">
        <v>924</v>
      </c>
      <c r="E10" t="s">
        <v>646</v>
      </c>
      <c r="F10" t="s">
        <v>119</v>
      </c>
      <c r="G10" s="1">
        <v>42033</v>
      </c>
      <c r="H10" s="1">
        <v>42080</v>
      </c>
      <c r="I10" s="1">
        <v>42445</v>
      </c>
      <c r="J10" t="s">
        <v>650</v>
      </c>
      <c r="K10" s="1">
        <v>42080</v>
      </c>
      <c r="L10">
        <v>60</v>
      </c>
      <c r="M10" s="1">
        <v>43910</v>
      </c>
      <c r="N10">
        <v>2.19</v>
      </c>
      <c r="O10">
        <v>0.41</v>
      </c>
      <c r="P10" s="4">
        <v>1980000</v>
      </c>
      <c r="Q10" s="5">
        <f t="shared" si="0"/>
        <v>51480.000000000007</v>
      </c>
      <c r="R10" s="1">
        <v>39696</v>
      </c>
      <c r="S10" t="s">
        <v>1042</v>
      </c>
      <c r="T10" s="5">
        <v>10500000</v>
      </c>
      <c r="U10" s="5">
        <v>0.4</v>
      </c>
      <c r="V10">
        <v>3</v>
      </c>
      <c r="W10">
        <v>9</v>
      </c>
      <c r="X10" s="5">
        <f>Applications[[#This Row],[Capital]]/Applications[[#This Row],[Limits Rating]]</f>
        <v>220000</v>
      </c>
      <c r="Y10" s="5" t="s">
        <v>1064</v>
      </c>
      <c r="Z10" s="5" t="s">
        <v>1071</v>
      </c>
      <c r="AA10" s="5" t="s">
        <v>1075</v>
      </c>
    </row>
    <row r="11" spans="1:27" x14ac:dyDescent="0.2">
      <c r="A11" t="s">
        <v>500</v>
      </c>
      <c r="B11" t="s">
        <v>643</v>
      </c>
      <c r="C11" t="s">
        <v>93</v>
      </c>
      <c r="D11" t="s">
        <v>921</v>
      </c>
      <c r="E11" t="s">
        <v>649</v>
      </c>
      <c r="F11" t="s">
        <v>971</v>
      </c>
      <c r="G11" s="1">
        <v>42033</v>
      </c>
      <c r="H11" s="1">
        <v>42131</v>
      </c>
      <c r="I11" s="1">
        <v>42496</v>
      </c>
      <c r="J11" t="s">
        <v>689</v>
      </c>
      <c r="K11" s="1">
        <v>42131</v>
      </c>
      <c r="L11">
        <v>6</v>
      </c>
      <c r="M11" s="1">
        <v>42314</v>
      </c>
      <c r="N11">
        <v>1.64</v>
      </c>
      <c r="O11">
        <v>0.37</v>
      </c>
      <c r="P11" s="4">
        <v>4510000</v>
      </c>
      <c r="Q11" s="5">
        <f t="shared" si="0"/>
        <v>90650.999999999985</v>
      </c>
      <c r="R11" s="1">
        <v>38471</v>
      </c>
      <c r="S11" t="s">
        <v>1028</v>
      </c>
      <c r="T11" s="5">
        <v>17300000</v>
      </c>
      <c r="U11" s="5">
        <v>0.75</v>
      </c>
      <c r="V11">
        <v>6</v>
      </c>
      <c r="W11">
        <v>8</v>
      </c>
      <c r="X11" s="5">
        <f>Applications[[#This Row],[Capital]]/Applications[[#This Row],[Limits Rating]]</f>
        <v>563750</v>
      </c>
      <c r="Y11" s="5" t="s">
        <v>1064</v>
      </c>
      <c r="Z11" s="5" t="s">
        <v>1070</v>
      </c>
      <c r="AA11" s="5" t="s">
        <v>1075</v>
      </c>
    </row>
    <row r="12" spans="1:27" x14ac:dyDescent="0.2">
      <c r="A12" t="s">
        <v>616</v>
      </c>
      <c r="B12" t="s">
        <v>643</v>
      </c>
      <c r="C12" t="s">
        <v>801</v>
      </c>
      <c r="D12" t="s">
        <v>922</v>
      </c>
      <c r="E12" t="s">
        <v>646</v>
      </c>
      <c r="F12" t="s">
        <v>111</v>
      </c>
      <c r="G12" s="1">
        <v>42034</v>
      </c>
      <c r="H12" s="1">
        <v>42160</v>
      </c>
      <c r="I12" s="1">
        <v>42525</v>
      </c>
      <c r="J12" t="s">
        <v>684</v>
      </c>
      <c r="K12" s="1">
        <v>42160</v>
      </c>
      <c r="L12">
        <v>24</v>
      </c>
      <c r="M12" s="1">
        <v>42892</v>
      </c>
      <c r="N12">
        <v>3.54</v>
      </c>
      <c r="O12">
        <v>0.44</v>
      </c>
      <c r="P12" s="4">
        <v>5570000</v>
      </c>
      <c r="Q12" s="5">
        <f t="shared" si="0"/>
        <v>221686</v>
      </c>
      <c r="R12" s="1">
        <v>40505</v>
      </c>
      <c r="S12" t="s">
        <v>1053</v>
      </c>
      <c r="T12" s="5">
        <v>19900000</v>
      </c>
      <c r="U12" s="5">
        <v>0.5</v>
      </c>
      <c r="V12">
        <v>5</v>
      </c>
      <c r="W12">
        <v>2</v>
      </c>
      <c r="X12" s="5">
        <f>Applications[[#This Row],[Capital]]/Applications[[#This Row],[Limits Rating]]</f>
        <v>2785000</v>
      </c>
      <c r="Y12" s="5" t="s">
        <v>1066</v>
      </c>
      <c r="Z12" s="5" t="s">
        <v>1072</v>
      </c>
      <c r="AA12" s="5" t="s">
        <v>1075</v>
      </c>
    </row>
    <row r="13" spans="1:27" x14ac:dyDescent="0.2">
      <c r="A13" t="s">
        <v>409</v>
      </c>
      <c r="B13" t="s">
        <v>644</v>
      </c>
      <c r="C13" t="s">
        <v>91</v>
      </c>
      <c r="D13" t="s">
        <v>919</v>
      </c>
      <c r="E13" t="s">
        <v>648</v>
      </c>
      <c r="F13" t="s">
        <v>121</v>
      </c>
      <c r="G13" s="1">
        <v>42036</v>
      </c>
      <c r="H13" s="1">
        <v>42107</v>
      </c>
      <c r="I13" s="1">
        <v>42472</v>
      </c>
      <c r="J13" t="s">
        <v>653</v>
      </c>
      <c r="K13" s="1">
        <v>42107</v>
      </c>
      <c r="L13">
        <v>12</v>
      </c>
      <c r="M13" s="1">
        <v>42473</v>
      </c>
      <c r="N13">
        <v>1.64</v>
      </c>
      <c r="O13">
        <v>0.13</v>
      </c>
      <c r="P13" s="4">
        <v>4460000</v>
      </c>
      <c r="Q13" s="5">
        <f t="shared" si="0"/>
        <v>78942</v>
      </c>
      <c r="R13" s="1">
        <v>41620</v>
      </c>
      <c r="S13" t="s">
        <v>1029</v>
      </c>
      <c r="T13" s="5">
        <v>13100000</v>
      </c>
      <c r="U13" s="5">
        <v>0.75</v>
      </c>
      <c r="V13">
        <v>5</v>
      </c>
      <c r="W13">
        <v>6</v>
      </c>
      <c r="X13" s="5">
        <f>Applications[[#This Row],[Capital]]/Applications[[#This Row],[Limits Rating]]</f>
        <v>743333.33333333337</v>
      </c>
      <c r="Y13" s="5" t="s">
        <v>1065</v>
      </c>
      <c r="Z13" s="5" t="s">
        <v>1072</v>
      </c>
      <c r="AA13" s="5" t="s">
        <v>1075</v>
      </c>
    </row>
    <row r="14" spans="1:27" x14ac:dyDescent="0.2">
      <c r="A14" t="s">
        <v>239</v>
      </c>
      <c r="B14" t="s">
        <v>644</v>
      </c>
      <c r="C14" t="s">
        <v>799</v>
      </c>
      <c r="D14" t="s">
        <v>924</v>
      </c>
      <c r="E14" t="s">
        <v>647</v>
      </c>
      <c r="F14" t="s">
        <v>120</v>
      </c>
      <c r="G14" s="1">
        <v>42037</v>
      </c>
      <c r="H14" s="1">
        <v>42069</v>
      </c>
      <c r="I14" s="1">
        <v>42434</v>
      </c>
      <c r="J14" t="s">
        <v>652</v>
      </c>
      <c r="K14" s="1">
        <v>42069</v>
      </c>
      <c r="L14">
        <v>12</v>
      </c>
      <c r="M14" s="1">
        <v>42435</v>
      </c>
      <c r="N14">
        <v>3.18</v>
      </c>
      <c r="O14">
        <v>0.28999999999999998</v>
      </c>
      <c r="P14" s="4">
        <v>1930000</v>
      </c>
      <c r="Q14" s="5">
        <f t="shared" si="0"/>
        <v>66971</v>
      </c>
      <c r="R14" s="1">
        <v>39696</v>
      </c>
      <c r="S14" t="s">
        <v>1033</v>
      </c>
      <c r="T14" s="5">
        <v>17300000</v>
      </c>
      <c r="U14" s="5">
        <v>0.75</v>
      </c>
      <c r="V14">
        <v>5</v>
      </c>
      <c r="W14">
        <v>9</v>
      </c>
      <c r="X14" s="5">
        <f>Applications[[#This Row],[Capital]]/Applications[[#This Row],[Limits Rating]]</f>
        <v>214444.44444444444</v>
      </c>
      <c r="Y14" s="5" t="s">
        <v>1064</v>
      </c>
      <c r="Z14" s="5" t="s">
        <v>1071</v>
      </c>
      <c r="AA14" s="5" t="s">
        <v>1075</v>
      </c>
    </row>
    <row r="15" spans="1:27" x14ac:dyDescent="0.2">
      <c r="A15" t="s">
        <v>241</v>
      </c>
      <c r="B15" t="s">
        <v>7</v>
      </c>
      <c r="C15" t="s">
        <v>834</v>
      </c>
      <c r="D15" t="s">
        <v>922</v>
      </c>
      <c r="E15" t="s">
        <v>648</v>
      </c>
      <c r="F15" t="s">
        <v>121</v>
      </c>
      <c r="G15" s="1">
        <v>42037</v>
      </c>
      <c r="H15" s="1">
        <v>42076</v>
      </c>
      <c r="I15" s="1">
        <v>42441</v>
      </c>
      <c r="J15" t="s">
        <v>652</v>
      </c>
      <c r="K15" s="1">
        <v>42076</v>
      </c>
      <c r="L15">
        <v>36</v>
      </c>
      <c r="M15" s="1">
        <v>43174</v>
      </c>
      <c r="N15">
        <v>2.68</v>
      </c>
      <c r="O15">
        <v>0.24</v>
      </c>
      <c r="P15" s="4">
        <v>6210000</v>
      </c>
      <c r="Q15" s="5">
        <f t="shared" si="0"/>
        <v>181332</v>
      </c>
      <c r="R15" s="1">
        <v>39155</v>
      </c>
      <c r="S15" t="s">
        <v>1051</v>
      </c>
      <c r="T15" s="5">
        <v>4100000</v>
      </c>
      <c r="U15" s="5">
        <v>0.75</v>
      </c>
      <c r="V15">
        <v>1</v>
      </c>
      <c r="W15">
        <v>9</v>
      </c>
      <c r="X15" s="5">
        <f>Applications[[#This Row],[Capital]]/Applications[[#This Row],[Limits Rating]]</f>
        <v>690000</v>
      </c>
      <c r="Y15" s="5" t="s">
        <v>1064</v>
      </c>
      <c r="Z15" s="5" t="s">
        <v>1071</v>
      </c>
      <c r="AA15" s="5" t="s">
        <v>1075</v>
      </c>
    </row>
    <row r="16" spans="1:27" x14ac:dyDescent="0.2">
      <c r="A16" t="s">
        <v>623</v>
      </c>
      <c r="B16" t="s">
        <v>7</v>
      </c>
      <c r="C16" t="s">
        <v>815</v>
      </c>
      <c r="D16" t="s">
        <v>152</v>
      </c>
      <c r="E16" t="s">
        <v>647</v>
      </c>
      <c r="F16" t="s">
        <v>966</v>
      </c>
      <c r="G16" s="1">
        <v>42037</v>
      </c>
      <c r="H16" s="1">
        <v>42093</v>
      </c>
      <c r="I16" s="1">
        <v>42458</v>
      </c>
      <c r="J16" t="s">
        <v>653</v>
      </c>
      <c r="K16" s="1">
        <v>42093</v>
      </c>
      <c r="L16">
        <v>24</v>
      </c>
      <c r="M16" s="1">
        <v>42825</v>
      </c>
      <c r="N16">
        <v>3.35</v>
      </c>
      <c r="O16">
        <v>0.21</v>
      </c>
      <c r="P16" s="4">
        <v>4730000</v>
      </c>
      <c r="Q16" s="5">
        <f t="shared" si="0"/>
        <v>168388</v>
      </c>
      <c r="R16" s="1">
        <v>42511</v>
      </c>
      <c r="S16" t="s">
        <v>1029</v>
      </c>
      <c r="T16" s="5">
        <v>15900000</v>
      </c>
      <c r="U16" s="5">
        <v>1</v>
      </c>
      <c r="V16">
        <v>4</v>
      </c>
      <c r="W16">
        <v>6</v>
      </c>
      <c r="X16" s="5">
        <f>Applications[[#This Row],[Capital]]/Applications[[#This Row],[Limits Rating]]</f>
        <v>788333.33333333337</v>
      </c>
      <c r="Y16" s="5" t="s">
        <v>1065</v>
      </c>
      <c r="Z16" s="5" t="s">
        <v>1069</v>
      </c>
      <c r="AA16" s="5" t="s">
        <v>1075</v>
      </c>
    </row>
    <row r="17" spans="1:27" x14ac:dyDescent="0.2">
      <c r="A17" t="s">
        <v>278</v>
      </c>
      <c r="B17" t="s">
        <v>645</v>
      </c>
      <c r="C17" t="s">
        <v>809</v>
      </c>
      <c r="D17" t="s">
        <v>925</v>
      </c>
      <c r="E17" t="s">
        <v>648</v>
      </c>
      <c r="F17" t="s">
        <v>108</v>
      </c>
      <c r="G17" s="1">
        <v>42038</v>
      </c>
      <c r="H17" s="1">
        <v>42083</v>
      </c>
      <c r="I17" s="1">
        <v>42448</v>
      </c>
      <c r="J17" t="s">
        <v>686</v>
      </c>
      <c r="K17" s="1">
        <v>42083</v>
      </c>
      <c r="L17">
        <v>48</v>
      </c>
      <c r="M17" s="1">
        <v>43547</v>
      </c>
      <c r="N17">
        <v>1.57</v>
      </c>
      <c r="O17">
        <v>0.37</v>
      </c>
      <c r="P17" s="4">
        <v>3500000</v>
      </c>
      <c r="Q17" s="5">
        <f t="shared" si="0"/>
        <v>67900</v>
      </c>
      <c r="R17" s="1">
        <v>41663</v>
      </c>
      <c r="S17" t="s">
        <v>1054</v>
      </c>
      <c r="T17" s="5">
        <v>14000000</v>
      </c>
      <c r="U17" s="5">
        <v>0.8</v>
      </c>
      <c r="V17">
        <v>3</v>
      </c>
      <c r="W17">
        <v>11</v>
      </c>
      <c r="X17" s="5">
        <f>Applications[[#This Row],[Capital]]/Applications[[#This Row],[Limits Rating]]</f>
        <v>318181.81818181818</v>
      </c>
      <c r="Y17" s="5" t="s">
        <v>1067</v>
      </c>
      <c r="Z17" s="5" t="s">
        <v>1070</v>
      </c>
      <c r="AA17" s="5" t="s">
        <v>1074</v>
      </c>
    </row>
    <row r="18" spans="1:27" x14ac:dyDescent="0.2">
      <c r="A18" t="s">
        <v>499</v>
      </c>
      <c r="B18" t="s">
        <v>644</v>
      </c>
      <c r="C18" t="s">
        <v>799</v>
      </c>
      <c r="D18" t="s">
        <v>924</v>
      </c>
      <c r="E18" t="s">
        <v>648</v>
      </c>
      <c r="F18" t="s">
        <v>977</v>
      </c>
      <c r="G18" s="1">
        <v>42038</v>
      </c>
      <c r="H18" s="1">
        <v>42067</v>
      </c>
      <c r="I18" s="1">
        <v>42432</v>
      </c>
      <c r="J18" t="s">
        <v>684</v>
      </c>
      <c r="K18" s="1">
        <v>42067</v>
      </c>
      <c r="L18">
        <v>24</v>
      </c>
      <c r="M18" s="1">
        <v>42799</v>
      </c>
      <c r="N18">
        <v>3.36</v>
      </c>
      <c r="O18">
        <v>0.42</v>
      </c>
      <c r="P18" s="4">
        <v>6000000</v>
      </c>
      <c r="Q18" s="5">
        <f t="shared" si="0"/>
        <v>226800</v>
      </c>
      <c r="R18" s="1">
        <v>39696</v>
      </c>
      <c r="S18" t="s">
        <v>1027</v>
      </c>
      <c r="T18" s="5">
        <v>13300000</v>
      </c>
      <c r="U18" s="5">
        <v>0.75</v>
      </c>
      <c r="V18">
        <v>6</v>
      </c>
      <c r="W18">
        <v>10</v>
      </c>
      <c r="X18" s="5">
        <f>Applications[[#This Row],[Capital]]/Applications[[#This Row],[Limits Rating]]</f>
        <v>600000</v>
      </c>
      <c r="Y18" s="5" t="s">
        <v>1064</v>
      </c>
      <c r="Z18" s="5" t="s">
        <v>1070</v>
      </c>
      <c r="AA18" s="5" t="s">
        <v>1075</v>
      </c>
    </row>
    <row r="19" spans="1:27" x14ac:dyDescent="0.2">
      <c r="A19" t="s">
        <v>464</v>
      </c>
      <c r="B19" t="s">
        <v>643</v>
      </c>
      <c r="C19" t="s">
        <v>770</v>
      </c>
      <c r="D19" t="s">
        <v>926</v>
      </c>
      <c r="E19" t="s">
        <v>646</v>
      </c>
      <c r="F19" t="s">
        <v>978</v>
      </c>
      <c r="G19" s="1">
        <v>42042</v>
      </c>
      <c r="H19" s="1">
        <v>42160</v>
      </c>
      <c r="I19" s="1">
        <v>42525</v>
      </c>
      <c r="J19" t="s">
        <v>687</v>
      </c>
      <c r="K19" s="1">
        <v>42160</v>
      </c>
      <c r="L19">
        <v>48</v>
      </c>
      <c r="M19" s="1">
        <v>43624</v>
      </c>
      <c r="N19">
        <v>3.46</v>
      </c>
      <c r="O19">
        <v>0.23</v>
      </c>
      <c r="P19" s="4">
        <v>5350000</v>
      </c>
      <c r="Q19" s="5">
        <f t="shared" si="0"/>
        <v>197415</v>
      </c>
      <c r="R19" s="1">
        <v>40671</v>
      </c>
      <c r="S19" t="s">
        <v>1055</v>
      </c>
      <c r="T19" s="5">
        <v>19500000</v>
      </c>
      <c r="U19" s="5">
        <v>0.75</v>
      </c>
      <c r="V19">
        <v>2</v>
      </c>
      <c r="W19">
        <v>2</v>
      </c>
      <c r="X19" s="5">
        <f>Applications[[#This Row],[Capital]]/Applications[[#This Row],[Limits Rating]]</f>
        <v>2675000</v>
      </c>
      <c r="Y19" s="5" t="s">
        <v>1066</v>
      </c>
      <c r="Z19" s="5" t="s">
        <v>1070</v>
      </c>
      <c r="AA19" s="5" t="s">
        <v>1075</v>
      </c>
    </row>
    <row r="20" spans="1:27" x14ac:dyDescent="0.2">
      <c r="A20" t="s">
        <v>557</v>
      </c>
      <c r="B20" t="s">
        <v>7</v>
      </c>
      <c r="C20" t="s">
        <v>768</v>
      </c>
      <c r="D20" t="s">
        <v>926</v>
      </c>
      <c r="E20" t="s">
        <v>648</v>
      </c>
      <c r="F20" t="s">
        <v>108</v>
      </c>
      <c r="G20" s="1">
        <v>42042</v>
      </c>
      <c r="H20" s="1">
        <v>42070</v>
      </c>
      <c r="I20" s="1">
        <v>42435</v>
      </c>
      <c r="J20" t="s">
        <v>653</v>
      </c>
      <c r="K20" s="1">
        <v>42070</v>
      </c>
      <c r="L20">
        <v>6</v>
      </c>
      <c r="M20" s="1">
        <v>42253</v>
      </c>
      <c r="N20">
        <v>2.0099999999999998</v>
      </c>
      <c r="O20">
        <v>0.28000000000000003</v>
      </c>
      <c r="P20" s="4">
        <v>5130000</v>
      </c>
      <c r="Q20" s="5">
        <f t="shared" si="0"/>
        <v>117477</v>
      </c>
      <c r="R20" s="1">
        <v>37032</v>
      </c>
      <c r="S20" t="s">
        <v>1054</v>
      </c>
      <c r="T20" s="5">
        <v>5800000</v>
      </c>
      <c r="U20" s="5">
        <v>0.8</v>
      </c>
      <c r="V20">
        <v>1</v>
      </c>
      <c r="W20">
        <v>11</v>
      </c>
      <c r="X20" s="5">
        <f>Applications[[#This Row],[Capital]]/Applications[[#This Row],[Limits Rating]]</f>
        <v>466363.63636363635</v>
      </c>
      <c r="Y20" s="5" t="s">
        <v>1067</v>
      </c>
      <c r="Z20" s="5" t="s">
        <v>1070</v>
      </c>
      <c r="AA20" s="5" t="s">
        <v>1075</v>
      </c>
    </row>
    <row r="21" spans="1:27" x14ac:dyDescent="0.2">
      <c r="A21" t="s">
        <v>600</v>
      </c>
      <c r="B21" t="s">
        <v>643</v>
      </c>
      <c r="C21" t="s">
        <v>840</v>
      </c>
      <c r="D21" t="s">
        <v>928</v>
      </c>
      <c r="E21" t="s">
        <v>646</v>
      </c>
      <c r="F21" t="s">
        <v>972</v>
      </c>
      <c r="G21" s="1">
        <v>42043</v>
      </c>
      <c r="H21" s="1">
        <v>42113</v>
      </c>
      <c r="I21" s="1">
        <v>42478</v>
      </c>
      <c r="J21" t="s">
        <v>656</v>
      </c>
      <c r="K21" s="1">
        <v>42113</v>
      </c>
      <c r="L21">
        <v>6</v>
      </c>
      <c r="M21" s="1">
        <v>42296</v>
      </c>
      <c r="N21">
        <v>3.21</v>
      </c>
      <c r="O21">
        <v>0.49</v>
      </c>
      <c r="P21" s="4">
        <v>420000</v>
      </c>
      <c r="Q21" s="5">
        <f t="shared" si="0"/>
        <v>15540.000000000002</v>
      </c>
      <c r="R21" s="1">
        <v>39341</v>
      </c>
      <c r="S21" t="s">
        <v>1048</v>
      </c>
      <c r="T21" s="5">
        <v>17800000</v>
      </c>
      <c r="U21" s="5">
        <v>0.7</v>
      </c>
      <c r="V21">
        <v>6</v>
      </c>
      <c r="W21">
        <v>6</v>
      </c>
      <c r="X21" s="5">
        <f>Applications[[#This Row],[Capital]]/Applications[[#This Row],[Limits Rating]]</f>
        <v>70000</v>
      </c>
      <c r="Y21" s="5" t="s">
        <v>1065</v>
      </c>
      <c r="Z21" s="5" t="s">
        <v>1070</v>
      </c>
      <c r="AA21" s="5" t="s">
        <v>1075</v>
      </c>
    </row>
    <row r="22" spans="1:27" x14ac:dyDescent="0.2">
      <c r="A22" t="s">
        <v>326</v>
      </c>
      <c r="B22" t="s">
        <v>645</v>
      </c>
      <c r="C22" t="s">
        <v>834</v>
      </c>
      <c r="D22" t="s">
        <v>922</v>
      </c>
      <c r="E22" t="s">
        <v>646</v>
      </c>
      <c r="F22" t="s">
        <v>966</v>
      </c>
      <c r="G22" s="1">
        <v>42044</v>
      </c>
      <c r="H22" s="1">
        <v>42146</v>
      </c>
      <c r="I22" s="1">
        <v>42511</v>
      </c>
      <c r="J22" t="s">
        <v>652</v>
      </c>
      <c r="K22" s="1">
        <v>42146</v>
      </c>
      <c r="L22">
        <v>12</v>
      </c>
      <c r="M22" s="1">
        <v>42512</v>
      </c>
      <c r="N22">
        <v>2</v>
      </c>
      <c r="O22">
        <v>0.25</v>
      </c>
      <c r="P22" s="4">
        <v>6120000</v>
      </c>
      <c r="Q22" s="5">
        <f t="shared" si="0"/>
        <v>137700</v>
      </c>
      <c r="R22" s="1">
        <v>39155</v>
      </c>
      <c r="S22" t="s">
        <v>1039</v>
      </c>
      <c r="T22" s="5">
        <v>9600000</v>
      </c>
      <c r="U22" s="5">
        <v>0.7</v>
      </c>
      <c r="V22">
        <v>4</v>
      </c>
      <c r="W22">
        <v>6</v>
      </c>
      <c r="X22" s="5">
        <f>Applications[[#This Row],[Capital]]/Applications[[#This Row],[Limits Rating]]</f>
        <v>1020000</v>
      </c>
      <c r="Y22" s="5" t="s">
        <v>1065</v>
      </c>
      <c r="Z22" s="5" t="s">
        <v>1070</v>
      </c>
      <c r="AA22" s="5" t="s">
        <v>1075</v>
      </c>
    </row>
    <row r="23" spans="1:27" x14ac:dyDescent="0.2">
      <c r="A23" t="s">
        <v>561</v>
      </c>
      <c r="B23" t="s">
        <v>643</v>
      </c>
      <c r="C23" t="s">
        <v>768</v>
      </c>
      <c r="D23" t="s">
        <v>926</v>
      </c>
      <c r="E23" t="s">
        <v>648</v>
      </c>
      <c r="F23" t="s">
        <v>970</v>
      </c>
      <c r="G23" s="1">
        <v>42044</v>
      </c>
      <c r="H23" s="1">
        <v>42123</v>
      </c>
      <c r="I23" s="1">
        <v>42488</v>
      </c>
      <c r="J23" t="s">
        <v>654</v>
      </c>
      <c r="K23" s="1">
        <v>42123</v>
      </c>
      <c r="L23">
        <v>6</v>
      </c>
      <c r="M23" s="1">
        <v>42306</v>
      </c>
      <c r="N23">
        <v>2.36</v>
      </c>
      <c r="O23">
        <v>0.31</v>
      </c>
      <c r="P23" s="4">
        <v>3670000</v>
      </c>
      <c r="Q23" s="5">
        <f t="shared" si="0"/>
        <v>97989</v>
      </c>
      <c r="R23" s="1">
        <v>37032</v>
      </c>
      <c r="S23" t="s">
        <v>1049</v>
      </c>
      <c r="T23" s="5">
        <v>3500000</v>
      </c>
      <c r="U23" s="5">
        <v>1</v>
      </c>
      <c r="V23">
        <v>5</v>
      </c>
      <c r="W23">
        <v>9</v>
      </c>
      <c r="X23" s="5">
        <f>Applications[[#This Row],[Capital]]/Applications[[#This Row],[Limits Rating]]</f>
        <v>407777.77777777775</v>
      </c>
      <c r="Y23" s="5" t="s">
        <v>1064</v>
      </c>
      <c r="Z23" s="5" t="s">
        <v>1071</v>
      </c>
      <c r="AA23" s="5" t="s">
        <v>1074</v>
      </c>
    </row>
    <row r="24" spans="1:27" x14ac:dyDescent="0.2">
      <c r="A24" t="s">
        <v>328</v>
      </c>
      <c r="B24" t="s">
        <v>7</v>
      </c>
      <c r="C24" t="s">
        <v>92</v>
      </c>
      <c r="D24" t="s">
        <v>920</v>
      </c>
      <c r="E24" t="s">
        <v>646</v>
      </c>
      <c r="F24" t="s">
        <v>973</v>
      </c>
      <c r="G24" s="1">
        <v>42045</v>
      </c>
      <c r="H24" s="1">
        <v>42144</v>
      </c>
      <c r="I24" s="1">
        <v>42509</v>
      </c>
      <c r="J24" t="s">
        <v>686</v>
      </c>
      <c r="K24" s="1">
        <v>42144</v>
      </c>
      <c r="L24">
        <v>36</v>
      </c>
      <c r="M24" s="1">
        <v>43242</v>
      </c>
      <c r="N24">
        <v>2.85</v>
      </c>
      <c r="O24">
        <v>0.28000000000000003</v>
      </c>
      <c r="P24" s="4">
        <v>2000000</v>
      </c>
      <c r="Q24" s="5">
        <f t="shared" si="0"/>
        <v>62600</v>
      </c>
      <c r="R24" s="1">
        <v>41354</v>
      </c>
      <c r="S24" t="s">
        <v>1048</v>
      </c>
      <c r="T24" s="5">
        <v>13200000</v>
      </c>
      <c r="U24" s="5">
        <v>1</v>
      </c>
      <c r="V24">
        <v>3</v>
      </c>
      <c r="W24">
        <v>2</v>
      </c>
      <c r="X24" s="5">
        <f>Applications[[#This Row],[Capital]]/Applications[[#This Row],[Limits Rating]]</f>
        <v>1000000</v>
      </c>
      <c r="Y24" s="5" t="s">
        <v>1066</v>
      </c>
      <c r="Z24" s="5" t="s">
        <v>1071</v>
      </c>
      <c r="AA24" s="5" t="s">
        <v>1074</v>
      </c>
    </row>
    <row r="25" spans="1:27" x14ac:dyDescent="0.2">
      <c r="A25" t="s">
        <v>597</v>
      </c>
      <c r="B25" t="s">
        <v>7</v>
      </c>
      <c r="C25" t="s">
        <v>808</v>
      </c>
      <c r="D25" t="s">
        <v>152</v>
      </c>
      <c r="E25" t="s">
        <v>648</v>
      </c>
      <c r="F25" t="s">
        <v>110</v>
      </c>
      <c r="G25" s="1">
        <v>42046</v>
      </c>
      <c r="H25" s="1">
        <v>42114</v>
      </c>
      <c r="I25" s="1">
        <v>42479</v>
      </c>
      <c r="J25" t="s">
        <v>659</v>
      </c>
      <c r="K25" s="1">
        <v>42114</v>
      </c>
      <c r="L25">
        <v>48</v>
      </c>
      <c r="M25" s="1">
        <v>43578</v>
      </c>
      <c r="N25">
        <v>2.88</v>
      </c>
      <c r="O25">
        <v>0.13</v>
      </c>
      <c r="P25" s="4">
        <v>4430000</v>
      </c>
      <c r="Q25" s="5">
        <f t="shared" si="0"/>
        <v>133343</v>
      </c>
      <c r="R25" s="1">
        <v>39638</v>
      </c>
      <c r="S25" t="s">
        <v>1038</v>
      </c>
      <c r="T25" s="5">
        <v>14600000</v>
      </c>
      <c r="U25" s="5">
        <v>0.75</v>
      </c>
      <c r="V25">
        <v>6</v>
      </c>
      <c r="W25">
        <v>7</v>
      </c>
      <c r="X25" s="5">
        <f>Applications[[#This Row],[Capital]]/Applications[[#This Row],[Limits Rating]]</f>
        <v>632857.14285714284</v>
      </c>
      <c r="Y25" s="5" t="s">
        <v>1065</v>
      </c>
      <c r="Z25" s="5" t="s">
        <v>1069</v>
      </c>
      <c r="AA25" s="5" t="s">
        <v>1075</v>
      </c>
    </row>
    <row r="26" spans="1:27" x14ac:dyDescent="0.2">
      <c r="A26" t="s">
        <v>261</v>
      </c>
      <c r="B26" t="s">
        <v>643</v>
      </c>
      <c r="C26" t="s">
        <v>799</v>
      </c>
      <c r="D26" t="s">
        <v>924</v>
      </c>
      <c r="E26" t="s">
        <v>648</v>
      </c>
      <c r="F26" t="s">
        <v>980</v>
      </c>
      <c r="G26" s="1">
        <v>42047</v>
      </c>
      <c r="H26" s="1">
        <v>42065</v>
      </c>
      <c r="I26" s="1">
        <v>42430</v>
      </c>
      <c r="J26" t="s">
        <v>685</v>
      </c>
      <c r="K26" s="1">
        <v>42065</v>
      </c>
      <c r="L26">
        <v>6</v>
      </c>
      <c r="M26" s="1">
        <v>42248</v>
      </c>
      <c r="N26">
        <v>2.2400000000000002</v>
      </c>
      <c r="O26">
        <v>0.14000000000000001</v>
      </c>
      <c r="P26" s="4">
        <v>3930000</v>
      </c>
      <c r="Q26" s="5">
        <f t="shared" si="0"/>
        <v>93534</v>
      </c>
      <c r="R26" s="1">
        <v>39696</v>
      </c>
      <c r="S26" t="s">
        <v>1052</v>
      </c>
      <c r="T26" s="5">
        <v>16500000</v>
      </c>
      <c r="U26" s="5">
        <v>1</v>
      </c>
      <c r="V26">
        <v>5</v>
      </c>
      <c r="W26">
        <v>6</v>
      </c>
      <c r="X26" s="5">
        <f>Applications[[#This Row],[Capital]]/Applications[[#This Row],[Limits Rating]]</f>
        <v>655000</v>
      </c>
      <c r="Y26" s="5" t="s">
        <v>1065</v>
      </c>
      <c r="Z26" s="5" t="s">
        <v>1070</v>
      </c>
      <c r="AA26" s="5" t="s">
        <v>1075</v>
      </c>
    </row>
    <row r="27" spans="1:27" x14ac:dyDescent="0.2">
      <c r="A27" t="s">
        <v>402</v>
      </c>
      <c r="B27" t="s">
        <v>644</v>
      </c>
      <c r="C27" t="s">
        <v>759</v>
      </c>
      <c r="D27" t="s">
        <v>153</v>
      </c>
      <c r="E27" t="s">
        <v>649</v>
      </c>
      <c r="F27" t="s">
        <v>115</v>
      </c>
      <c r="G27" s="1">
        <v>42047</v>
      </c>
      <c r="H27" s="1">
        <v>42149</v>
      </c>
      <c r="I27" s="1">
        <v>42514</v>
      </c>
      <c r="J27" t="s">
        <v>653</v>
      </c>
      <c r="K27" s="1">
        <v>42149</v>
      </c>
      <c r="L27">
        <v>6</v>
      </c>
      <c r="M27" s="1">
        <v>42332</v>
      </c>
      <c r="N27">
        <v>3.1</v>
      </c>
      <c r="O27">
        <v>0.35</v>
      </c>
      <c r="P27" s="4">
        <v>3150000</v>
      </c>
      <c r="Q27" s="5">
        <f t="shared" si="0"/>
        <v>108675.00000000001</v>
      </c>
      <c r="R27" s="1">
        <v>42325</v>
      </c>
      <c r="S27" t="s">
        <v>1042</v>
      </c>
      <c r="T27" s="5">
        <v>11600000</v>
      </c>
      <c r="U27" s="5">
        <v>0.5</v>
      </c>
      <c r="V27">
        <v>6</v>
      </c>
      <c r="W27">
        <v>5</v>
      </c>
      <c r="X27" s="5">
        <f>Applications[[#This Row],[Capital]]/Applications[[#This Row],[Limits Rating]]</f>
        <v>630000</v>
      </c>
      <c r="Y27" s="5" t="s">
        <v>1065</v>
      </c>
      <c r="Z27" s="5" t="s">
        <v>1070</v>
      </c>
      <c r="AA27" s="5" t="s">
        <v>1075</v>
      </c>
    </row>
    <row r="28" spans="1:27" x14ac:dyDescent="0.2">
      <c r="A28" t="s">
        <v>484</v>
      </c>
      <c r="B28" t="s">
        <v>7</v>
      </c>
      <c r="C28" t="s">
        <v>835</v>
      </c>
      <c r="D28" t="s">
        <v>925</v>
      </c>
      <c r="E28" t="s">
        <v>648</v>
      </c>
      <c r="F28" t="s">
        <v>119</v>
      </c>
      <c r="G28" s="1">
        <v>42047</v>
      </c>
      <c r="H28" s="1">
        <v>42160</v>
      </c>
      <c r="I28" s="1">
        <v>42525</v>
      </c>
      <c r="J28" t="s">
        <v>662</v>
      </c>
      <c r="K28" s="1">
        <v>42160</v>
      </c>
      <c r="L28">
        <v>48</v>
      </c>
      <c r="M28" s="1">
        <v>43624</v>
      </c>
      <c r="N28">
        <v>3.42</v>
      </c>
      <c r="O28">
        <v>0.39</v>
      </c>
      <c r="P28" s="4">
        <v>1360000</v>
      </c>
      <c r="Q28" s="5">
        <f t="shared" si="0"/>
        <v>51816</v>
      </c>
      <c r="R28" s="1">
        <v>41474</v>
      </c>
      <c r="S28" t="s">
        <v>1042</v>
      </c>
      <c r="T28" s="5">
        <v>13300000</v>
      </c>
      <c r="U28" s="5">
        <v>0.8</v>
      </c>
      <c r="V28">
        <v>1</v>
      </c>
      <c r="W28">
        <v>7</v>
      </c>
      <c r="X28" s="5">
        <f>Applications[[#This Row],[Capital]]/Applications[[#This Row],[Limits Rating]]</f>
        <v>194285.71428571429</v>
      </c>
      <c r="Y28" s="5" t="s">
        <v>1065</v>
      </c>
      <c r="Z28" s="5" t="s">
        <v>1070</v>
      </c>
      <c r="AA28" s="5" t="s">
        <v>1075</v>
      </c>
    </row>
    <row r="29" spans="1:27" x14ac:dyDescent="0.2">
      <c r="A29" t="s">
        <v>510</v>
      </c>
      <c r="B29" t="s">
        <v>7</v>
      </c>
      <c r="C29" t="s">
        <v>808</v>
      </c>
      <c r="D29" t="s">
        <v>152</v>
      </c>
      <c r="E29" t="s">
        <v>649</v>
      </c>
      <c r="F29" t="s">
        <v>125</v>
      </c>
      <c r="G29" s="1">
        <v>42048</v>
      </c>
      <c r="H29" s="1">
        <v>42063</v>
      </c>
      <c r="I29" s="1">
        <v>42428</v>
      </c>
      <c r="J29" t="s">
        <v>653</v>
      </c>
      <c r="K29" s="1">
        <v>42063</v>
      </c>
      <c r="L29">
        <v>12</v>
      </c>
      <c r="M29" s="1">
        <v>42429</v>
      </c>
      <c r="N29">
        <v>2.27</v>
      </c>
      <c r="O29">
        <v>0.49</v>
      </c>
      <c r="P29" s="4">
        <v>3970000</v>
      </c>
      <c r="Q29" s="5">
        <f t="shared" si="0"/>
        <v>109572</v>
      </c>
      <c r="R29" s="1">
        <v>39638</v>
      </c>
      <c r="S29" t="s">
        <v>1035</v>
      </c>
      <c r="T29" s="5">
        <v>8900000</v>
      </c>
      <c r="U29" s="5">
        <v>1</v>
      </c>
      <c r="V29">
        <v>2</v>
      </c>
      <c r="W29">
        <v>7</v>
      </c>
      <c r="X29" s="5">
        <f>Applications[[#This Row],[Capital]]/Applications[[#This Row],[Limits Rating]]</f>
        <v>567142.85714285716</v>
      </c>
      <c r="Y29" s="5" t="s">
        <v>1065</v>
      </c>
      <c r="Z29" s="5" t="s">
        <v>1070</v>
      </c>
      <c r="AA29" s="5" t="s">
        <v>1075</v>
      </c>
    </row>
    <row r="30" spans="1:27" x14ac:dyDescent="0.2">
      <c r="A30" t="s">
        <v>589</v>
      </c>
      <c r="B30" t="s">
        <v>645</v>
      </c>
      <c r="C30" t="s">
        <v>788</v>
      </c>
      <c r="D30" t="s">
        <v>924</v>
      </c>
      <c r="E30" t="s">
        <v>648</v>
      </c>
      <c r="F30" t="s">
        <v>115</v>
      </c>
      <c r="G30" s="1">
        <v>42048</v>
      </c>
      <c r="H30" s="1">
        <v>42076</v>
      </c>
      <c r="I30" s="1">
        <v>42441</v>
      </c>
      <c r="J30" t="s">
        <v>661</v>
      </c>
      <c r="K30" s="1">
        <v>42076</v>
      </c>
      <c r="L30">
        <v>24</v>
      </c>
      <c r="M30" s="1">
        <v>42808</v>
      </c>
      <c r="N30">
        <v>2.91</v>
      </c>
      <c r="O30">
        <v>0.28000000000000003</v>
      </c>
      <c r="P30" s="4">
        <v>6670000</v>
      </c>
      <c r="Q30" s="5">
        <f t="shared" si="0"/>
        <v>212773.00000000003</v>
      </c>
      <c r="R30" s="1">
        <v>37292</v>
      </c>
      <c r="S30" t="s">
        <v>1039</v>
      </c>
      <c r="T30" s="5">
        <v>17100000</v>
      </c>
      <c r="U30" s="5">
        <v>0.8</v>
      </c>
      <c r="V30">
        <v>3</v>
      </c>
      <c r="W30">
        <v>5</v>
      </c>
      <c r="X30" s="5">
        <f>Applications[[#This Row],[Capital]]/Applications[[#This Row],[Limits Rating]]</f>
        <v>1334000</v>
      </c>
      <c r="Y30" s="5" t="s">
        <v>1065</v>
      </c>
      <c r="Z30" s="5" t="s">
        <v>1069</v>
      </c>
      <c r="AA30" s="5" t="s">
        <v>1075</v>
      </c>
    </row>
    <row r="31" spans="1:27" x14ac:dyDescent="0.2">
      <c r="A31" t="s">
        <v>591</v>
      </c>
      <c r="B31" t="s">
        <v>644</v>
      </c>
      <c r="C31" t="s">
        <v>796</v>
      </c>
      <c r="D31" t="s">
        <v>926</v>
      </c>
      <c r="E31" t="s">
        <v>648</v>
      </c>
      <c r="F31" t="s">
        <v>121</v>
      </c>
      <c r="G31" s="1">
        <v>42048</v>
      </c>
      <c r="H31" s="1">
        <v>42064</v>
      </c>
      <c r="I31" s="1">
        <v>42429</v>
      </c>
      <c r="J31" t="s">
        <v>650</v>
      </c>
      <c r="K31" s="1">
        <v>42064</v>
      </c>
      <c r="L31">
        <v>6</v>
      </c>
      <c r="M31" s="1">
        <v>42247</v>
      </c>
      <c r="N31">
        <v>1.71</v>
      </c>
      <c r="O31">
        <v>0.16</v>
      </c>
      <c r="P31" s="4">
        <v>6920000</v>
      </c>
      <c r="Q31" s="5">
        <f t="shared" si="0"/>
        <v>129403.99999999999</v>
      </c>
      <c r="R31" s="1">
        <v>39167</v>
      </c>
      <c r="S31" t="s">
        <v>1056</v>
      </c>
      <c r="T31" s="5">
        <v>2200000</v>
      </c>
      <c r="U31" s="5">
        <v>1</v>
      </c>
      <c r="V31">
        <v>3</v>
      </c>
      <c r="W31">
        <v>5</v>
      </c>
      <c r="X31" s="5">
        <f>Applications[[#This Row],[Capital]]/Applications[[#This Row],[Limits Rating]]</f>
        <v>1384000</v>
      </c>
      <c r="Y31" s="5" t="s">
        <v>1065</v>
      </c>
      <c r="Z31" s="5" t="s">
        <v>1071</v>
      </c>
      <c r="AA31" s="5" t="s">
        <v>1075</v>
      </c>
    </row>
    <row r="32" spans="1:27" x14ac:dyDescent="0.2">
      <c r="A32" t="s">
        <v>373</v>
      </c>
      <c r="B32" t="s">
        <v>643</v>
      </c>
      <c r="C32" t="s">
        <v>823</v>
      </c>
      <c r="D32" t="s">
        <v>921</v>
      </c>
      <c r="E32" t="s">
        <v>648</v>
      </c>
      <c r="F32" t="s">
        <v>975</v>
      </c>
      <c r="G32" s="1">
        <v>42049</v>
      </c>
      <c r="H32" s="1">
        <v>42115</v>
      </c>
      <c r="I32" s="1">
        <v>42480</v>
      </c>
      <c r="J32" t="s">
        <v>652</v>
      </c>
      <c r="K32" s="1">
        <v>42115</v>
      </c>
      <c r="L32">
        <v>12</v>
      </c>
      <c r="M32" s="1">
        <v>42481</v>
      </c>
      <c r="N32">
        <v>3.57</v>
      </c>
      <c r="O32">
        <v>0.5</v>
      </c>
      <c r="P32" s="4">
        <v>170000</v>
      </c>
      <c r="Q32" s="5">
        <f t="shared" si="0"/>
        <v>6919</v>
      </c>
      <c r="R32" s="1">
        <v>38215</v>
      </c>
      <c r="S32" t="s">
        <v>1048</v>
      </c>
      <c r="T32" s="5">
        <v>8700000</v>
      </c>
      <c r="U32" s="5">
        <v>1</v>
      </c>
      <c r="V32">
        <v>1</v>
      </c>
      <c r="W32">
        <v>9</v>
      </c>
      <c r="X32" s="5">
        <f>Applications[[#This Row],[Capital]]/Applications[[#This Row],[Limits Rating]]</f>
        <v>18888.888888888891</v>
      </c>
      <c r="Y32" s="5" t="s">
        <v>1064</v>
      </c>
      <c r="Z32" s="5" t="s">
        <v>1071</v>
      </c>
      <c r="AA32" s="5" t="s">
        <v>1075</v>
      </c>
    </row>
    <row r="33" spans="1:27" x14ac:dyDescent="0.2">
      <c r="A33" t="s">
        <v>88</v>
      </c>
      <c r="B33" t="s">
        <v>7</v>
      </c>
      <c r="C33" t="s">
        <v>824</v>
      </c>
      <c r="D33" t="s">
        <v>932</v>
      </c>
      <c r="E33" t="s">
        <v>647</v>
      </c>
      <c r="F33" t="s">
        <v>983</v>
      </c>
      <c r="G33" s="1">
        <v>42050</v>
      </c>
      <c r="H33" s="1">
        <v>42105</v>
      </c>
      <c r="I33" s="1">
        <v>42470</v>
      </c>
      <c r="J33" t="s">
        <v>658</v>
      </c>
      <c r="K33" s="1">
        <v>42105</v>
      </c>
      <c r="L33">
        <v>24</v>
      </c>
      <c r="M33" s="1">
        <v>42837</v>
      </c>
      <c r="N33">
        <v>3.64</v>
      </c>
      <c r="O33">
        <v>0.18</v>
      </c>
      <c r="P33" s="4">
        <v>350000</v>
      </c>
      <c r="Q33" s="5">
        <f t="shared" si="0"/>
        <v>13370.000000000002</v>
      </c>
      <c r="R33" s="1">
        <v>40324</v>
      </c>
      <c r="S33" t="s">
        <v>1033</v>
      </c>
      <c r="T33" s="5">
        <v>11900000</v>
      </c>
      <c r="U33" s="5">
        <v>1</v>
      </c>
      <c r="V33">
        <v>6</v>
      </c>
      <c r="W33">
        <v>9</v>
      </c>
      <c r="X33" s="5">
        <f>Applications[[#This Row],[Capital]]/Applications[[#This Row],[Limits Rating]]</f>
        <v>38888.888888888891</v>
      </c>
      <c r="Y33" s="5" t="s">
        <v>1064</v>
      </c>
      <c r="Z33" s="5" t="s">
        <v>1070</v>
      </c>
      <c r="AA33" s="5" t="s">
        <v>1075</v>
      </c>
    </row>
    <row r="34" spans="1:27" x14ac:dyDescent="0.2">
      <c r="A34" t="s">
        <v>383</v>
      </c>
      <c r="B34" t="s">
        <v>644</v>
      </c>
      <c r="C34" t="s">
        <v>763</v>
      </c>
      <c r="D34" t="s">
        <v>152</v>
      </c>
      <c r="E34" t="s">
        <v>649</v>
      </c>
      <c r="F34" t="s">
        <v>113</v>
      </c>
      <c r="G34" s="1">
        <v>42051</v>
      </c>
      <c r="H34" s="1">
        <v>42078</v>
      </c>
      <c r="I34" s="1">
        <v>42443</v>
      </c>
      <c r="J34" t="s">
        <v>685</v>
      </c>
      <c r="K34" s="1">
        <v>42078</v>
      </c>
      <c r="L34">
        <v>12</v>
      </c>
      <c r="M34" s="1">
        <v>42444</v>
      </c>
      <c r="N34">
        <v>2.0299999999999998</v>
      </c>
      <c r="O34">
        <v>0.47</v>
      </c>
      <c r="P34" s="4">
        <v>6040000</v>
      </c>
      <c r="Q34" s="5">
        <f t="shared" si="0"/>
        <v>151000</v>
      </c>
      <c r="R34" s="1">
        <v>37915</v>
      </c>
      <c r="S34" t="s">
        <v>1030</v>
      </c>
      <c r="T34" s="5">
        <v>14900000</v>
      </c>
      <c r="U34" s="5">
        <v>0.75</v>
      </c>
      <c r="V34">
        <v>1</v>
      </c>
      <c r="W34">
        <v>7</v>
      </c>
      <c r="X34" s="5">
        <f>Applications[[#This Row],[Capital]]/Applications[[#This Row],[Limits Rating]]</f>
        <v>862857.14285714284</v>
      </c>
      <c r="Y34" s="5" t="s">
        <v>1065</v>
      </c>
      <c r="Z34" s="5" t="s">
        <v>1072</v>
      </c>
      <c r="AA34" s="5" t="s">
        <v>1075</v>
      </c>
    </row>
    <row r="35" spans="1:27" x14ac:dyDescent="0.2">
      <c r="A35" t="s">
        <v>461</v>
      </c>
      <c r="B35" t="s">
        <v>643</v>
      </c>
      <c r="C35" t="s">
        <v>818</v>
      </c>
      <c r="D35" t="s">
        <v>930</v>
      </c>
      <c r="E35" t="s">
        <v>646</v>
      </c>
      <c r="F35" t="s">
        <v>116</v>
      </c>
      <c r="G35" s="1">
        <v>42053</v>
      </c>
      <c r="H35" s="1">
        <v>42099</v>
      </c>
      <c r="I35" s="1">
        <v>42464</v>
      </c>
      <c r="J35" t="s">
        <v>687</v>
      </c>
      <c r="K35" s="1">
        <v>42099</v>
      </c>
      <c r="L35">
        <v>6</v>
      </c>
      <c r="M35" s="1">
        <v>42282</v>
      </c>
      <c r="N35">
        <v>2.64</v>
      </c>
      <c r="O35">
        <v>0.17</v>
      </c>
      <c r="P35" s="4">
        <v>4340000</v>
      </c>
      <c r="Q35" s="5">
        <f t="shared" si="0"/>
        <v>121954</v>
      </c>
      <c r="R35" s="1">
        <v>38208</v>
      </c>
      <c r="S35" t="s">
        <v>1041</v>
      </c>
      <c r="T35" s="5">
        <v>21100000</v>
      </c>
      <c r="U35" s="5">
        <v>0.75</v>
      </c>
      <c r="V35">
        <v>2</v>
      </c>
      <c r="W35">
        <v>12</v>
      </c>
      <c r="X35" s="5">
        <f>Applications[[#This Row],[Capital]]/Applications[[#This Row],[Limits Rating]]</f>
        <v>361666.66666666669</v>
      </c>
      <c r="Y35" s="5" t="s">
        <v>1067</v>
      </c>
      <c r="Z35" s="5" t="s">
        <v>1069</v>
      </c>
      <c r="AA35" s="5" t="s">
        <v>1075</v>
      </c>
    </row>
    <row r="36" spans="1:27" x14ac:dyDescent="0.2">
      <c r="A36" t="s">
        <v>394</v>
      </c>
      <c r="B36" t="s">
        <v>643</v>
      </c>
      <c r="C36" t="s">
        <v>760</v>
      </c>
      <c r="D36" t="s">
        <v>926</v>
      </c>
      <c r="E36" t="s">
        <v>648</v>
      </c>
      <c r="F36" t="s">
        <v>125</v>
      </c>
      <c r="G36" s="1">
        <v>42054</v>
      </c>
      <c r="H36" s="1">
        <v>42162</v>
      </c>
      <c r="I36" s="1">
        <v>42527</v>
      </c>
      <c r="J36" t="s">
        <v>663</v>
      </c>
      <c r="K36" s="1">
        <v>42162</v>
      </c>
      <c r="L36">
        <v>12</v>
      </c>
      <c r="M36" s="1">
        <v>42528</v>
      </c>
      <c r="N36">
        <v>2.97</v>
      </c>
      <c r="O36">
        <v>0.45</v>
      </c>
      <c r="P36" s="4">
        <v>5640000</v>
      </c>
      <c r="Q36" s="5">
        <f t="shared" si="0"/>
        <v>192888</v>
      </c>
      <c r="R36" s="1">
        <v>37421</v>
      </c>
      <c r="S36" t="s">
        <v>1040</v>
      </c>
      <c r="T36" s="5">
        <v>11100000</v>
      </c>
      <c r="U36" s="5">
        <v>0.7</v>
      </c>
      <c r="V36">
        <v>5</v>
      </c>
      <c r="W36">
        <v>10</v>
      </c>
      <c r="X36" s="5">
        <f>Applications[[#This Row],[Capital]]/Applications[[#This Row],[Limits Rating]]</f>
        <v>564000</v>
      </c>
      <c r="Y36" s="5" t="s">
        <v>1067</v>
      </c>
      <c r="Z36" s="5" t="s">
        <v>1071</v>
      </c>
      <c r="AA36" s="5" t="s">
        <v>1075</v>
      </c>
    </row>
    <row r="37" spans="1:27" x14ac:dyDescent="0.2">
      <c r="A37" t="s">
        <v>416</v>
      </c>
      <c r="B37" t="s">
        <v>643</v>
      </c>
      <c r="C37" t="s">
        <v>818</v>
      </c>
      <c r="D37" t="s">
        <v>930</v>
      </c>
      <c r="E37" t="s">
        <v>647</v>
      </c>
      <c r="F37" t="s">
        <v>124</v>
      </c>
      <c r="G37" s="1">
        <v>42055</v>
      </c>
      <c r="H37" s="1">
        <v>42175</v>
      </c>
      <c r="I37" s="1">
        <v>42540</v>
      </c>
      <c r="J37" t="s">
        <v>660</v>
      </c>
      <c r="K37" s="1">
        <v>42175</v>
      </c>
      <c r="L37">
        <v>36</v>
      </c>
      <c r="M37" s="1">
        <v>43273</v>
      </c>
      <c r="N37">
        <v>2.41</v>
      </c>
      <c r="O37">
        <v>0.26</v>
      </c>
      <c r="P37" s="4">
        <v>3370000</v>
      </c>
      <c r="Q37" s="5">
        <f t="shared" si="0"/>
        <v>89979</v>
      </c>
      <c r="R37" s="1">
        <v>38208</v>
      </c>
      <c r="S37" t="s">
        <v>1040</v>
      </c>
      <c r="T37" s="5">
        <v>8200000</v>
      </c>
      <c r="U37" s="5">
        <v>0.7</v>
      </c>
      <c r="V37">
        <v>2</v>
      </c>
      <c r="W37">
        <v>5</v>
      </c>
      <c r="X37" s="5">
        <f>Applications[[#This Row],[Capital]]/Applications[[#This Row],[Limits Rating]]</f>
        <v>674000</v>
      </c>
      <c r="Y37" s="5" t="s">
        <v>1065</v>
      </c>
      <c r="Z37" s="5" t="s">
        <v>1070</v>
      </c>
      <c r="AA37" s="5" t="s">
        <v>1075</v>
      </c>
    </row>
    <row r="38" spans="1:27" x14ac:dyDescent="0.2">
      <c r="A38" t="s">
        <v>473</v>
      </c>
      <c r="B38" t="s">
        <v>643</v>
      </c>
      <c r="C38" t="s">
        <v>90</v>
      </c>
      <c r="D38" t="s">
        <v>152</v>
      </c>
      <c r="E38" t="s">
        <v>649</v>
      </c>
      <c r="F38" t="s">
        <v>116</v>
      </c>
      <c r="G38" s="1">
        <v>42055</v>
      </c>
      <c r="H38" s="1">
        <v>42074</v>
      </c>
      <c r="I38" s="1">
        <v>42439</v>
      </c>
      <c r="J38" t="s">
        <v>663</v>
      </c>
      <c r="K38" s="1">
        <v>42074</v>
      </c>
      <c r="L38">
        <v>24</v>
      </c>
      <c r="M38" s="1">
        <v>42806</v>
      </c>
      <c r="N38">
        <v>2.31</v>
      </c>
      <c r="O38">
        <v>0.25</v>
      </c>
      <c r="P38" s="4">
        <v>1080000</v>
      </c>
      <c r="Q38" s="5">
        <f t="shared" si="0"/>
        <v>27648</v>
      </c>
      <c r="R38" s="1">
        <v>42602</v>
      </c>
      <c r="S38" t="s">
        <v>1039</v>
      </c>
      <c r="T38" s="5">
        <v>18700000</v>
      </c>
      <c r="U38" s="5">
        <v>1</v>
      </c>
      <c r="V38">
        <v>6</v>
      </c>
      <c r="W38">
        <v>8</v>
      </c>
      <c r="X38" s="5">
        <f>Applications[[#This Row],[Capital]]/Applications[[#This Row],[Limits Rating]]</f>
        <v>135000</v>
      </c>
      <c r="Y38" s="5" t="s">
        <v>1064</v>
      </c>
      <c r="Z38" s="5" t="s">
        <v>1069</v>
      </c>
      <c r="AA38" s="5" t="s">
        <v>1075</v>
      </c>
    </row>
    <row r="39" spans="1:27" x14ac:dyDescent="0.2">
      <c r="A39" t="s">
        <v>190</v>
      </c>
      <c r="B39" t="s">
        <v>643</v>
      </c>
      <c r="C39" t="s">
        <v>828</v>
      </c>
      <c r="D39" t="s">
        <v>922</v>
      </c>
      <c r="E39" t="s">
        <v>647</v>
      </c>
      <c r="F39" t="s">
        <v>970</v>
      </c>
      <c r="G39" s="1">
        <v>42058</v>
      </c>
      <c r="H39" s="1">
        <v>42119</v>
      </c>
      <c r="I39" s="1">
        <v>42484</v>
      </c>
      <c r="J39" t="s">
        <v>654</v>
      </c>
      <c r="K39" s="1">
        <v>42119</v>
      </c>
      <c r="L39">
        <v>24</v>
      </c>
      <c r="M39" s="1">
        <v>42851</v>
      </c>
      <c r="N39">
        <v>3.33</v>
      </c>
      <c r="O39">
        <v>0.41</v>
      </c>
      <c r="P39" s="4">
        <v>5100000</v>
      </c>
      <c r="Q39" s="5">
        <f t="shared" si="0"/>
        <v>190740</v>
      </c>
      <c r="R39" s="1">
        <v>37359</v>
      </c>
      <c r="S39" t="s">
        <v>1051</v>
      </c>
      <c r="T39" s="5">
        <v>21600000</v>
      </c>
      <c r="U39" s="5">
        <v>0.75</v>
      </c>
      <c r="V39">
        <v>5</v>
      </c>
      <c r="W39">
        <v>12</v>
      </c>
      <c r="X39" s="5">
        <f>Applications[[#This Row],[Capital]]/Applications[[#This Row],[Limits Rating]]</f>
        <v>425000</v>
      </c>
      <c r="Y39" s="5" t="s">
        <v>1067</v>
      </c>
      <c r="Z39" s="5" t="s">
        <v>1070</v>
      </c>
      <c r="AA39" s="5" t="s">
        <v>1075</v>
      </c>
    </row>
    <row r="40" spans="1:27" x14ac:dyDescent="0.2">
      <c r="A40" t="s">
        <v>277</v>
      </c>
      <c r="B40" t="s">
        <v>643</v>
      </c>
      <c r="C40" t="s">
        <v>102</v>
      </c>
      <c r="D40" t="s">
        <v>923</v>
      </c>
      <c r="E40" t="s">
        <v>647</v>
      </c>
      <c r="F40" t="s">
        <v>124</v>
      </c>
      <c r="G40" s="1">
        <v>42063</v>
      </c>
      <c r="H40" s="1">
        <v>42157</v>
      </c>
      <c r="I40" s="1">
        <v>42522</v>
      </c>
      <c r="J40" t="s">
        <v>651</v>
      </c>
      <c r="K40" s="1">
        <v>42157</v>
      </c>
      <c r="L40">
        <v>48</v>
      </c>
      <c r="M40" s="1">
        <v>43621</v>
      </c>
      <c r="N40">
        <v>3.63</v>
      </c>
      <c r="O40">
        <v>0.28000000000000003</v>
      </c>
      <c r="P40" s="4">
        <v>5090000</v>
      </c>
      <c r="Q40" s="5">
        <f t="shared" si="0"/>
        <v>199019</v>
      </c>
      <c r="R40" s="1">
        <v>39225</v>
      </c>
      <c r="S40" t="s">
        <v>1046</v>
      </c>
      <c r="T40" s="5">
        <v>8600000</v>
      </c>
      <c r="U40" s="5">
        <v>1</v>
      </c>
      <c r="V40">
        <v>1</v>
      </c>
      <c r="W40">
        <v>5</v>
      </c>
      <c r="X40" s="5">
        <f>Applications[[#This Row],[Capital]]/Applications[[#This Row],[Limits Rating]]</f>
        <v>1018000</v>
      </c>
      <c r="Y40" s="5" t="s">
        <v>1065</v>
      </c>
      <c r="Z40" s="5" t="s">
        <v>1070</v>
      </c>
      <c r="AA40" s="5" t="s">
        <v>1075</v>
      </c>
    </row>
    <row r="41" spans="1:27" x14ac:dyDescent="0.2">
      <c r="A41" t="s">
        <v>550</v>
      </c>
      <c r="B41" t="s">
        <v>643</v>
      </c>
      <c r="C41" t="s">
        <v>798</v>
      </c>
      <c r="D41" t="s">
        <v>921</v>
      </c>
      <c r="E41" t="s">
        <v>648</v>
      </c>
      <c r="F41" t="s">
        <v>984</v>
      </c>
      <c r="G41" s="1">
        <v>42063</v>
      </c>
      <c r="H41" s="1">
        <v>42134</v>
      </c>
      <c r="I41" s="1">
        <v>42499</v>
      </c>
      <c r="J41" t="s">
        <v>654</v>
      </c>
      <c r="K41" s="1">
        <v>42134</v>
      </c>
      <c r="L41">
        <v>24</v>
      </c>
      <c r="M41" s="1">
        <v>42866</v>
      </c>
      <c r="N41">
        <v>3.34</v>
      </c>
      <c r="O41">
        <v>0.1</v>
      </c>
      <c r="P41" s="4">
        <v>3220000</v>
      </c>
      <c r="Q41" s="5">
        <f t="shared" si="0"/>
        <v>110768</v>
      </c>
      <c r="R41" s="1">
        <v>41735</v>
      </c>
      <c r="S41" t="s">
        <v>1050</v>
      </c>
      <c r="T41" s="5">
        <v>2600000</v>
      </c>
      <c r="U41" s="5">
        <v>0.75</v>
      </c>
      <c r="V41">
        <v>3</v>
      </c>
      <c r="W41">
        <v>6</v>
      </c>
      <c r="X41" s="5">
        <f>Applications[[#This Row],[Capital]]/Applications[[#This Row],[Limits Rating]]</f>
        <v>536666.66666666663</v>
      </c>
      <c r="Y41" s="5" t="s">
        <v>1065</v>
      </c>
      <c r="Z41" s="5" t="s">
        <v>1070</v>
      </c>
      <c r="AA41" s="5" t="s">
        <v>1074</v>
      </c>
    </row>
    <row r="42" spans="1:27" x14ac:dyDescent="0.2">
      <c r="A42" t="s">
        <v>370</v>
      </c>
      <c r="B42" t="s">
        <v>643</v>
      </c>
      <c r="C42" t="s">
        <v>811</v>
      </c>
      <c r="D42" t="s">
        <v>927</v>
      </c>
      <c r="E42" t="s">
        <v>649</v>
      </c>
      <c r="F42" t="s">
        <v>121</v>
      </c>
      <c r="G42" s="1">
        <v>42066</v>
      </c>
      <c r="H42" s="1">
        <v>42109</v>
      </c>
      <c r="I42" s="1">
        <v>42474</v>
      </c>
      <c r="J42" t="s">
        <v>688</v>
      </c>
      <c r="K42" s="1">
        <v>42109</v>
      </c>
      <c r="L42">
        <v>12</v>
      </c>
      <c r="M42" s="1">
        <v>42475</v>
      </c>
      <c r="N42">
        <v>1.69</v>
      </c>
      <c r="O42">
        <v>0.23</v>
      </c>
      <c r="P42" s="4">
        <v>2250000</v>
      </c>
      <c r="Q42" s="5">
        <f t="shared" si="0"/>
        <v>43199.999999999993</v>
      </c>
      <c r="R42" s="1">
        <v>37241</v>
      </c>
      <c r="S42" t="s">
        <v>1034</v>
      </c>
      <c r="T42" s="5">
        <v>11700000</v>
      </c>
      <c r="U42" s="5">
        <v>1</v>
      </c>
      <c r="V42">
        <v>6</v>
      </c>
      <c r="W42">
        <v>3</v>
      </c>
      <c r="X42" s="5">
        <f>Applications[[#This Row],[Capital]]/Applications[[#This Row],[Limits Rating]]</f>
        <v>750000</v>
      </c>
      <c r="Y42" s="5" t="s">
        <v>1066</v>
      </c>
      <c r="Z42" s="5" t="s">
        <v>1069</v>
      </c>
      <c r="AA42" s="5" t="s">
        <v>1075</v>
      </c>
    </row>
    <row r="43" spans="1:27" x14ac:dyDescent="0.2">
      <c r="A43" t="s">
        <v>180</v>
      </c>
      <c r="B43" t="s">
        <v>643</v>
      </c>
      <c r="C43" t="s">
        <v>837</v>
      </c>
      <c r="D43" t="s">
        <v>927</v>
      </c>
      <c r="E43" t="s">
        <v>648</v>
      </c>
      <c r="F43" t="s">
        <v>971</v>
      </c>
      <c r="G43" s="1">
        <v>42069</v>
      </c>
      <c r="H43" s="1">
        <v>42143</v>
      </c>
      <c r="I43" s="1">
        <v>42508</v>
      </c>
      <c r="J43" t="s">
        <v>653</v>
      </c>
      <c r="K43" s="1">
        <v>42143</v>
      </c>
      <c r="L43">
        <v>12</v>
      </c>
      <c r="M43" s="1">
        <v>42509</v>
      </c>
      <c r="N43">
        <v>2.09</v>
      </c>
      <c r="O43">
        <v>0.25</v>
      </c>
      <c r="P43" s="4">
        <v>2810000</v>
      </c>
      <c r="Q43" s="5">
        <f t="shared" si="0"/>
        <v>65753.999999999985</v>
      </c>
      <c r="R43" s="1">
        <v>39928</v>
      </c>
      <c r="S43" t="s">
        <v>1035</v>
      </c>
      <c r="T43" s="5">
        <v>14000000</v>
      </c>
      <c r="U43" s="5">
        <v>0.4</v>
      </c>
      <c r="V43">
        <v>6</v>
      </c>
      <c r="W43">
        <v>12</v>
      </c>
      <c r="X43" s="5">
        <f>Applications[[#This Row],[Capital]]/Applications[[#This Row],[Limits Rating]]</f>
        <v>234166.66666666666</v>
      </c>
      <c r="Y43" s="5" t="s">
        <v>1067</v>
      </c>
      <c r="Z43" s="5" t="s">
        <v>1072</v>
      </c>
      <c r="AA43" s="5" t="s">
        <v>1075</v>
      </c>
    </row>
    <row r="44" spans="1:27" x14ac:dyDescent="0.2">
      <c r="A44" t="s">
        <v>258</v>
      </c>
      <c r="B44" t="s">
        <v>643</v>
      </c>
      <c r="C44" t="s">
        <v>759</v>
      </c>
      <c r="D44" t="s">
        <v>153</v>
      </c>
      <c r="E44" t="s">
        <v>646</v>
      </c>
      <c r="F44" t="s">
        <v>125</v>
      </c>
      <c r="G44" s="1">
        <v>42070</v>
      </c>
      <c r="H44" s="1">
        <v>42148</v>
      </c>
      <c r="I44" s="1">
        <v>42513</v>
      </c>
      <c r="J44" t="s">
        <v>657</v>
      </c>
      <c r="K44" s="1">
        <v>42148</v>
      </c>
      <c r="L44">
        <v>36</v>
      </c>
      <c r="M44" s="1">
        <v>43246</v>
      </c>
      <c r="N44">
        <v>2.66</v>
      </c>
      <c r="O44">
        <v>0.35</v>
      </c>
      <c r="P44" s="4">
        <v>4570000</v>
      </c>
      <c r="Q44" s="5">
        <f t="shared" si="0"/>
        <v>137557</v>
      </c>
      <c r="R44" s="1">
        <v>42325</v>
      </c>
      <c r="S44" t="s">
        <v>1050</v>
      </c>
      <c r="T44" s="5">
        <v>24900000</v>
      </c>
      <c r="U44" s="5">
        <v>0.75</v>
      </c>
      <c r="V44">
        <v>3</v>
      </c>
      <c r="W44">
        <v>8</v>
      </c>
      <c r="X44" s="5">
        <f>Applications[[#This Row],[Capital]]/Applications[[#This Row],[Limits Rating]]</f>
        <v>571250</v>
      </c>
      <c r="Y44" s="5" t="s">
        <v>1065</v>
      </c>
      <c r="Z44" s="5" t="s">
        <v>1070</v>
      </c>
      <c r="AA44" s="5" t="s">
        <v>1075</v>
      </c>
    </row>
    <row r="45" spans="1:27" x14ac:dyDescent="0.2">
      <c r="A45" t="s">
        <v>573</v>
      </c>
      <c r="B45" t="s">
        <v>643</v>
      </c>
      <c r="C45" t="s">
        <v>761</v>
      </c>
      <c r="D45" t="s">
        <v>928</v>
      </c>
      <c r="E45" t="s">
        <v>648</v>
      </c>
      <c r="F45" t="s">
        <v>974</v>
      </c>
      <c r="G45" s="1">
        <v>42070</v>
      </c>
      <c r="H45" s="1">
        <v>42135</v>
      </c>
      <c r="I45" s="1">
        <v>42500</v>
      </c>
      <c r="J45" t="s">
        <v>658</v>
      </c>
      <c r="K45" s="1">
        <v>42135</v>
      </c>
      <c r="L45">
        <v>24</v>
      </c>
      <c r="M45" s="1">
        <v>42867</v>
      </c>
      <c r="N45">
        <v>3.65</v>
      </c>
      <c r="O45">
        <v>0.25</v>
      </c>
      <c r="P45" s="4">
        <v>1170000</v>
      </c>
      <c r="Q45" s="5">
        <f t="shared" si="0"/>
        <v>45630</v>
      </c>
      <c r="R45" s="1">
        <v>38442</v>
      </c>
      <c r="S45" t="s">
        <v>1034</v>
      </c>
      <c r="T45" s="5">
        <v>8500000</v>
      </c>
      <c r="U45" s="5">
        <v>0.8</v>
      </c>
      <c r="V45">
        <v>2</v>
      </c>
      <c r="W45">
        <v>1</v>
      </c>
      <c r="X45" s="5">
        <f>Applications[[#This Row],[Capital]]/Applications[[#This Row],[Limits Rating]]</f>
        <v>1170000</v>
      </c>
      <c r="Y45" s="5" t="s">
        <v>1066</v>
      </c>
      <c r="Z45" s="5" t="s">
        <v>1069</v>
      </c>
      <c r="AA45" s="5" t="s">
        <v>1075</v>
      </c>
    </row>
    <row r="46" spans="1:27" x14ac:dyDescent="0.2">
      <c r="A46" t="s">
        <v>231</v>
      </c>
      <c r="B46" t="s">
        <v>645</v>
      </c>
      <c r="C46" t="s">
        <v>98</v>
      </c>
      <c r="D46" t="s">
        <v>924</v>
      </c>
      <c r="E46" t="s">
        <v>647</v>
      </c>
      <c r="F46" t="s">
        <v>980</v>
      </c>
      <c r="G46" s="1">
        <v>42075</v>
      </c>
      <c r="H46" s="1">
        <v>42116</v>
      </c>
      <c r="I46" s="1">
        <v>42481</v>
      </c>
      <c r="J46" t="s">
        <v>663</v>
      </c>
      <c r="K46" s="1">
        <v>42116</v>
      </c>
      <c r="L46">
        <v>12</v>
      </c>
      <c r="M46" s="1">
        <v>42482</v>
      </c>
      <c r="N46">
        <v>3.63</v>
      </c>
      <c r="O46">
        <v>0.17</v>
      </c>
      <c r="P46" s="4">
        <v>1610000</v>
      </c>
      <c r="Q46" s="5">
        <f t="shared" si="0"/>
        <v>61180</v>
      </c>
      <c r="R46" s="1">
        <v>37979</v>
      </c>
      <c r="S46" t="s">
        <v>1046</v>
      </c>
      <c r="T46" s="5">
        <v>3700000</v>
      </c>
      <c r="U46" s="5">
        <v>0.7</v>
      </c>
      <c r="V46">
        <v>6</v>
      </c>
      <c r="W46">
        <v>7</v>
      </c>
      <c r="X46" s="5">
        <f>Applications[[#This Row],[Capital]]/Applications[[#This Row],[Limits Rating]]</f>
        <v>230000</v>
      </c>
      <c r="Y46" s="5" t="s">
        <v>1065</v>
      </c>
      <c r="Z46" s="5" t="s">
        <v>1069</v>
      </c>
      <c r="AA46" s="5" t="s">
        <v>1075</v>
      </c>
    </row>
    <row r="47" spans="1:27" x14ac:dyDescent="0.2">
      <c r="A47" t="s">
        <v>302</v>
      </c>
      <c r="B47" t="s">
        <v>643</v>
      </c>
      <c r="C47" t="s">
        <v>799</v>
      </c>
      <c r="D47" t="s">
        <v>924</v>
      </c>
      <c r="E47" t="s">
        <v>646</v>
      </c>
      <c r="F47" t="s">
        <v>978</v>
      </c>
      <c r="G47" s="1">
        <v>42077</v>
      </c>
      <c r="H47" s="1">
        <v>42121</v>
      </c>
      <c r="I47" s="1">
        <v>42486</v>
      </c>
      <c r="J47" t="s">
        <v>650</v>
      </c>
      <c r="K47" s="1">
        <v>42121</v>
      </c>
      <c r="L47">
        <v>24</v>
      </c>
      <c r="M47" s="1">
        <v>42853</v>
      </c>
      <c r="N47">
        <v>1.92</v>
      </c>
      <c r="O47">
        <v>0.21</v>
      </c>
      <c r="P47" s="4">
        <v>610000</v>
      </c>
      <c r="Q47" s="5">
        <f t="shared" si="0"/>
        <v>12993</v>
      </c>
      <c r="R47" s="1">
        <v>39696</v>
      </c>
      <c r="S47" t="s">
        <v>1050</v>
      </c>
      <c r="T47" s="5">
        <v>8100000</v>
      </c>
      <c r="U47" s="5">
        <v>1</v>
      </c>
      <c r="V47">
        <v>4</v>
      </c>
      <c r="W47">
        <v>3</v>
      </c>
      <c r="X47" s="5">
        <f>Applications[[#This Row],[Capital]]/Applications[[#This Row],[Limits Rating]]</f>
        <v>203333.33333333334</v>
      </c>
      <c r="Y47" s="5" t="s">
        <v>1066</v>
      </c>
      <c r="Z47" s="5" t="s">
        <v>1070</v>
      </c>
      <c r="AA47" s="5" t="s">
        <v>1075</v>
      </c>
    </row>
    <row r="48" spans="1:27" x14ac:dyDescent="0.2">
      <c r="A48" t="s">
        <v>463</v>
      </c>
      <c r="B48" t="s">
        <v>643</v>
      </c>
      <c r="C48" t="s">
        <v>806</v>
      </c>
      <c r="D48" t="s">
        <v>927</v>
      </c>
      <c r="E48" t="s">
        <v>646</v>
      </c>
      <c r="F48" t="s">
        <v>110</v>
      </c>
      <c r="G48" s="1">
        <v>42079</v>
      </c>
      <c r="H48" s="1">
        <v>42100</v>
      </c>
      <c r="I48" s="1">
        <v>42465</v>
      </c>
      <c r="J48" t="s">
        <v>650</v>
      </c>
      <c r="K48" s="1">
        <v>42100</v>
      </c>
      <c r="L48">
        <v>24</v>
      </c>
      <c r="M48" s="1">
        <v>42832</v>
      </c>
      <c r="N48">
        <v>2.67</v>
      </c>
      <c r="O48">
        <v>0.13</v>
      </c>
      <c r="P48" s="4">
        <v>440000</v>
      </c>
      <c r="Q48" s="5">
        <f t="shared" si="0"/>
        <v>12319.999999999998</v>
      </c>
      <c r="R48" s="1">
        <v>42267</v>
      </c>
      <c r="S48" t="s">
        <v>1044</v>
      </c>
      <c r="T48" s="5">
        <v>23900000</v>
      </c>
      <c r="U48" s="5">
        <v>1</v>
      </c>
      <c r="V48">
        <v>6</v>
      </c>
      <c r="W48">
        <v>3</v>
      </c>
      <c r="X48" s="5">
        <f>Applications[[#This Row],[Capital]]/Applications[[#This Row],[Limits Rating]]</f>
        <v>146666.66666666666</v>
      </c>
      <c r="Y48" s="5" t="s">
        <v>1066</v>
      </c>
      <c r="Z48" s="5" t="s">
        <v>1069</v>
      </c>
      <c r="AA48" s="5" t="s">
        <v>1075</v>
      </c>
    </row>
    <row r="49" spans="1:27" x14ac:dyDescent="0.2">
      <c r="A49" t="s">
        <v>612</v>
      </c>
      <c r="B49" t="s">
        <v>7</v>
      </c>
      <c r="C49" t="s">
        <v>106</v>
      </c>
      <c r="D49" t="s">
        <v>927</v>
      </c>
      <c r="E49" t="s">
        <v>646</v>
      </c>
      <c r="F49" t="s">
        <v>979</v>
      </c>
      <c r="G49" s="1">
        <v>42079</v>
      </c>
      <c r="H49" s="1">
        <v>42103</v>
      </c>
      <c r="I49" s="1">
        <v>42468</v>
      </c>
      <c r="J49" t="s">
        <v>687</v>
      </c>
      <c r="K49" s="1">
        <v>42103</v>
      </c>
      <c r="L49">
        <v>48</v>
      </c>
      <c r="M49" s="1">
        <v>43567</v>
      </c>
      <c r="N49">
        <v>3.36</v>
      </c>
      <c r="O49">
        <v>0.25</v>
      </c>
      <c r="P49" s="4">
        <v>1630000</v>
      </c>
      <c r="Q49" s="5">
        <f t="shared" si="0"/>
        <v>58843</v>
      </c>
      <c r="R49" s="1">
        <v>37449</v>
      </c>
      <c r="S49" t="s">
        <v>1048</v>
      </c>
      <c r="T49" s="5">
        <v>15500000</v>
      </c>
      <c r="U49" s="5">
        <v>0.4</v>
      </c>
      <c r="V49">
        <v>3</v>
      </c>
      <c r="W49">
        <v>9</v>
      </c>
      <c r="X49" s="5">
        <f>Applications[[#This Row],[Capital]]/Applications[[#This Row],[Limits Rating]]</f>
        <v>181111.11111111112</v>
      </c>
      <c r="Y49" s="5" t="s">
        <v>1064</v>
      </c>
      <c r="Z49" s="5" t="s">
        <v>1071</v>
      </c>
      <c r="AA49" s="5" t="s">
        <v>1075</v>
      </c>
    </row>
    <row r="50" spans="1:27" x14ac:dyDescent="0.2">
      <c r="A50" t="s">
        <v>365</v>
      </c>
      <c r="B50" t="s">
        <v>644</v>
      </c>
      <c r="C50" t="s">
        <v>103</v>
      </c>
      <c r="D50" t="s">
        <v>925</v>
      </c>
      <c r="E50" t="s">
        <v>648</v>
      </c>
      <c r="F50" t="s">
        <v>980</v>
      </c>
      <c r="G50" s="1">
        <v>42086</v>
      </c>
      <c r="H50" s="1">
        <v>42200</v>
      </c>
      <c r="I50" s="1">
        <v>42565</v>
      </c>
      <c r="J50" t="s">
        <v>686</v>
      </c>
      <c r="K50" s="1">
        <v>42200</v>
      </c>
      <c r="L50">
        <v>36</v>
      </c>
      <c r="M50" s="1">
        <v>43298</v>
      </c>
      <c r="N50">
        <v>3.63</v>
      </c>
      <c r="O50">
        <v>0.5</v>
      </c>
      <c r="P50" s="4">
        <v>530000</v>
      </c>
      <c r="Q50" s="5">
        <f t="shared" si="0"/>
        <v>21888.999999999996</v>
      </c>
      <c r="R50" s="1">
        <v>39887</v>
      </c>
      <c r="S50" t="s">
        <v>1031</v>
      </c>
      <c r="T50" s="5">
        <v>11500000</v>
      </c>
      <c r="U50" s="5">
        <v>0.5</v>
      </c>
      <c r="V50">
        <v>1</v>
      </c>
      <c r="W50">
        <v>5</v>
      </c>
      <c r="X50" s="5">
        <f>Applications[[#This Row],[Capital]]/Applications[[#This Row],[Limits Rating]]</f>
        <v>106000</v>
      </c>
      <c r="Y50" s="5" t="s">
        <v>1065</v>
      </c>
      <c r="Z50" s="5" t="s">
        <v>1070</v>
      </c>
      <c r="AA50" s="5" t="s">
        <v>1075</v>
      </c>
    </row>
    <row r="51" spans="1:27" x14ac:dyDescent="0.2">
      <c r="A51" t="s">
        <v>403</v>
      </c>
      <c r="B51" t="s">
        <v>643</v>
      </c>
      <c r="C51" t="s">
        <v>762</v>
      </c>
      <c r="D51" t="s">
        <v>152</v>
      </c>
      <c r="E51" t="s">
        <v>649</v>
      </c>
      <c r="F51" t="s">
        <v>120</v>
      </c>
      <c r="G51" s="1">
        <v>42086</v>
      </c>
      <c r="H51" s="1">
        <v>42152</v>
      </c>
      <c r="I51" s="1">
        <v>42517</v>
      </c>
      <c r="J51" t="s">
        <v>657</v>
      </c>
      <c r="K51" s="1">
        <v>42152</v>
      </c>
      <c r="L51">
        <v>12</v>
      </c>
      <c r="M51" s="1">
        <v>42518</v>
      </c>
      <c r="N51">
        <v>2.64</v>
      </c>
      <c r="O51">
        <v>0.48</v>
      </c>
      <c r="P51" s="4">
        <v>3630000</v>
      </c>
      <c r="Q51" s="5">
        <f t="shared" si="0"/>
        <v>113256.00000000001</v>
      </c>
      <c r="R51" s="1">
        <v>41533</v>
      </c>
      <c r="S51" t="s">
        <v>1043</v>
      </c>
      <c r="T51" s="5">
        <v>22500000</v>
      </c>
      <c r="U51" s="5">
        <v>0.7</v>
      </c>
      <c r="V51">
        <v>3</v>
      </c>
      <c r="W51">
        <v>2</v>
      </c>
      <c r="X51" s="5">
        <f>Applications[[#This Row],[Capital]]/Applications[[#This Row],[Limits Rating]]</f>
        <v>1815000</v>
      </c>
      <c r="Y51" s="5" t="s">
        <v>1066</v>
      </c>
      <c r="Z51" s="5" t="s">
        <v>1069</v>
      </c>
      <c r="AA51" s="5" t="s">
        <v>1075</v>
      </c>
    </row>
    <row r="52" spans="1:27" x14ac:dyDescent="0.2">
      <c r="A52" t="s">
        <v>169</v>
      </c>
      <c r="B52" t="s">
        <v>645</v>
      </c>
      <c r="C52" t="s">
        <v>802</v>
      </c>
      <c r="D52" t="s">
        <v>926</v>
      </c>
      <c r="E52" t="s">
        <v>649</v>
      </c>
      <c r="F52" t="s">
        <v>109</v>
      </c>
      <c r="G52" s="1">
        <v>42091</v>
      </c>
      <c r="H52" s="1">
        <v>42144</v>
      </c>
      <c r="I52" s="1">
        <v>42509</v>
      </c>
      <c r="J52" t="s">
        <v>651</v>
      </c>
      <c r="K52" s="1">
        <v>42144</v>
      </c>
      <c r="L52">
        <v>12</v>
      </c>
      <c r="M52" s="1">
        <v>42510</v>
      </c>
      <c r="N52">
        <v>2.74</v>
      </c>
      <c r="O52">
        <v>0.26</v>
      </c>
      <c r="P52" s="4">
        <v>5660000</v>
      </c>
      <c r="Q52" s="5">
        <f t="shared" si="0"/>
        <v>169800</v>
      </c>
      <c r="R52" s="1">
        <v>38520</v>
      </c>
      <c r="S52" t="s">
        <v>1045</v>
      </c>
      <c r="T52" s="5">
        <v>18100000</v>
      </c>
      <c r="U52" s="5">
        <v>0.75</v>
      </c>
      <c r="V52">
        <v>6</v>
      </c>
      <c r="W52">
        <v>5</v>
      </c>
      <c r="X52" s="5">
        <f>Applications[[#This Row],[Capital]]/Applications[[#This Row],[Limits Rating]]</f>
        <v>1132000</v>
      </c>
      <c r="Y52" s="5" t="s">
        <v>1065</v>
      </c>
      <c r="Z52" s="5" t="s">
        <v>1072</v>
      </c>
      <c r="AA52" s="5" t="s">
        <v>1075</v>
      </c>
    </row>
    <row r="53" spans="1:27" x14ac:dyDescent="0.2">
      <c r="A53" t="s">
        <v>375</v>
      </c>
      <c r="B53" t="s">
        <v>644</v>
      </c>
      <c r="C53" t="s">
        <v>836</v>
      </c>
      <c r="D53" t="s">
        <v>928</v>
      </c>
      <c r="E53" t="s">
        <v>646</v>
      </c>
      <c r="F53" t="s">
        <v>121</v>
      </c>
      <c r="G53" s="1">
        <v>42092</v>
      </c>
      <c r="H53" s="1">
        <v>42222</v>
      </c>
      <c r="I53" s="1">
        <v>42587</v>
      </c>
      <c r="J53" t="s">
        <v>652</v>
      </c>
      <c r="K53" s="1">
        <v>42222</v>
      </c>
      <c r="L53">
        <v>48</v>
      </c>
      <c r="M53" s="1">
        <v>43686</v>
      </c>
      <c r="N53">
        <v>1.97</v>
      </c>
      <c r="O53">
        <v>0.13</v>
      </c>
      <c r="P53" s="4">
        <v>6290000</v>
      </c>
      <c r="Q53" s="5">
        <f t="shared" si="0"/>
        <v>132090</v>
      </c>
      <c r="R53" s="1">
        <v>37250</v>
      </c>
      <c r="S53" t="s">
        <v>1037</v>
      </c>
      <c r="T53" s="5">
        <v>11400000</v>
      </c>
      <c r="U53" s="5">
        <v>0.8</v>
      </c>
      <c r="V53">
        <v>6</v>
      </c>
      <c r="W53">
        <v>6</v>
      </c>
      <c r="X53" s="5">
        <f>Applications[[#This Row],[Capital]]/Applications[[#This Row],[Limits Rating]]</f>
        <v>1048333.3333333334</v>
      </c>
      <c r="Y53" s="5" t="s">
        <v>1065</v>
      </c>
      <c r="Z53" s="5" t="s">
        <v>1072</v>
      </c>
      <c r="AA53" s="5" t="s">
        <v>1075</v>
      </c>
    </row>
    <row r="54" spans="1:27" x14ac:dyDescent="0.2">
      <c r="A54" t="s">
        <v>635</v>
      </c>
      <c r="B54" t="s">
        <v>643</v>
      </c>
      <c r="C54" t="s">
        <v>777</v>
      </c>
      <c r="D54" t="s">
        <v>922</v>
      </c>
      <c r="E54" t="s">
        <v>646</v>
      </c>
      <c r="F54" t="s">
        <v>984</v>
      </c>
      <c r="G54" s="1">
        <v>42092</v>
      </c>
      <c r="H54" s="1">
        <v>42197</v>
      </c>
      <c r="I54" s="1">
        <v>42562</v>
      </c>
      <c r="J54" t="s">
        <v>655</v>
      </c>
      <c r="K54" s="1">
        <v>42197</v>
      </c>
      <c r="L54">
        <v>12</v>
      </c>
      <c r="M54" s="1">
        <v>42563</v>
      </c>
      <c r="N54">
        <v>2.31</v>
      </c>
      <c r="O54">
        <v>0.49</v>
      </c>
      <c r="P54" s="4">
        <v>1850000</v>
      </c>
      <c r="Q54" s="5">
        <f t="shared" si="0"/>
        <v>51799.999999999993</v>
      </c>
      <c r="R54" s="1">
        <v>42609</v>
      </c>
      <c r="S54" t="s">
        <v>1057</v>
      </c>
      <c r="T54" s="5">
        <v>14200000</v>
      </c>
      <c r="U54" s="5">
        <v>0.4</v>
      </c>
      <c r="V54">
        <v>4</v>
      </c>
      <c r="W54">
        <v>5</v>
      </c>
      <c r="X54" s="5">
        <f>Applications[[#This Row],[Capital]]/Applications[[#This Row],[Limits Rating]]</f>
        <v>370000</v>
      </c>
      <c r="Y54" s="5" t="s">
        <v>1065</v>
      </c>
      <c r="Z54" s="5" t="s">
        <v>1069</v>
      </c>
      <c r="AA54" s="5" t="s">
        <v>1075</v>
      </c>
    </row>
    <row r="55" spans="1:27" x14ac:dyDescent="0.2">
      <c r="A55" t="s">
        <v>430</v>
      </c>
      <c r="B55" t="s">
        <v>7</v>
      </c>
      <c r="C55" t="s">
        <v>104</v>
      </c>
      <c r="D55" t="s">
        <v>921</v>
      </c>
      <c r="E55" t="s">
        <v>648</v>
      </c>
      <c r="F55" t="s">
        <v>976</v>
      </c>
      <c r="G55" s="1">
        <v>42096</v>
      </c>
      <c r="H55" s="1">
        <v>42129</v>
      </c>
      <c r="I55" s="1">
        <v>42494</v>
      </c>
      <c r="J55" t="s">
        <v>650</v>
      </c>
      <c r="K55" s="1">
        <v>42129</v>
      </c>
      <c r="L55">
        <v>48</v>
      </c>
      <c r="M55" s="1">
        <v>43593</v>
      </c>
      <c r="N55">
        <v>2.2000000000000002</v>
      </c>
      <c r="O55">
        <v>0.24</v>
      </c>
      <c r="P55" s="4">
        <v>6580000</v>
      </c>
      <c r="Q55" s="5">
        <f t="shared" si="0"/>
        <v>160552.00000000003</v>
      </c>
      <c r="R55" s="1">
        <v>40386</v>
      </c>
      <c r="S55" t="s">
        <v>1057</v>
      </c>
      <c r="T55" s="5">
        <v>8100000</v>
      </c>
      <c r="U55" s="5">
        <v>1</v>
      </c>
      <c r="V55">
        <v>6</v>
      </c>
      <c r="W55">
        <v>11</v>
      </c>
      <c r="X55" s="5">
        <f>Applications[[#This Row],[Capital]]/Applications[[#This Row],[Limits Rating]]</f>
        <v>598181.81818181823</v>
      </c>
      <c r="Y55" s="5" t="s">
        <v>1067</v>
      </c>
      <c r="Z55" s="5" t="s">
        <v>1070</v>
      </c>
      <c r="AA55" s="5" t="s">
        <v>1075</v>
      </c>
    </row>
    <row r="56" spans="1:27" x14ac:dyDescent="0.2">
      <c r="A56" t="s">
        <v>569</v>
      </c>
      <c r="B56" t="s">
        <v>7</v>
      </c>
      <c r="C56" t="s">
        <v>105</v>
      </c>
      <c r="D56" t="s">
        <v>926</v>
      </c>
      <c r="E56" t="s">
        <v>646</v>
      </c>
      <c r="F56" t="s">
        <v>982</v>
      </c>
      <c r="G56" s="1">
        <v>42100</v>
      </c>
      <c r="H56" s="1">
        <v>42207</v>
      </c>
      <c r="I56" s="1">
        <v>42572</v>
      </c>
      <c r="J56" t="s">
        <v>653</v>
      </c>
      <c r="K56" s="1">
        <v>42207</v>
      </c>
      <c r="L56">
        <v>24</v>
      </c>
      <c r="M56" s="1">
        <v>42939</v>
      </c>
      <c r="N56">
        <v>3.01</v>
      </c>
      <c r="O56">
        <v>0.32</v>
      </c>
      <c r="P56" s="4">
        <v>1350000</v>
      </c>
      <c r="Q56" s="5">
        <f t="shared" si="0"/>
        <v>44954.999999999993</v>
      </c>
      <c r="R56" s="1">
        <v>41155</v>
      </c>
      <c r="S56" t="s">
        <v>1044</v>
      </c>
      <c r="T56" s="5">
        <v>6000000</v>
      </c>
      <c r="U56" s="5">
        <v>0.75</v>
      </c>
      <c r="V56">
        <v>6</v>
      </c>
      <c r="W56">
        <v>12</v>
      </c>
      <c r="X56" s="5">
        <f>Applications[[#This Row],[Capital]]/Applications[[#This Row],[Limits Rating]]</f>
        <v>112500</v>
      </c>
      <c r="Y56" s="5" t="s">
        <v>1067</v>
      </c>
      <c r="Z56" s="5" t="s">
        <v>1069</v>
      </c>
      <c r="AA56" s="5" t="s">
        <v>1075</v>
      </c>
    </row>
    <row r="57" spans="1:27" x14ac:dyDescent="0.2">
      <c r="A57" t="s">
        <v>296</v>
      </c>
      <c r="B57" t="s">
        <v>645</v>
      </c>
      <c r="C57" t="s">
        <v>103</v>
      </c>
      <c r="D57" t="s">
        <v>925</v>
      </c>
      <c r="E57" t="s">
        <v>646</v>
      </c>
      <c r="F57" t="s">
        <v>119</v>
      </c>
      <c r="G57" s="1">
        <v>42101</v>
      </c>
      <c r="H57" s="1">
        <v>42193</v>
      </c>
      <c r="I57" s="1">
        <v>42558</v>
      </c>
      <c r="J57" t="s">
        <v>686</v>
      </c>
      <c r="K57" s="1">
        <v>42193</v>
      </c>
      <c r="L57">
        <v>12</v>
      </c>
      <c r="M57" s="1">
        <v>42559</v>
      </c>
      <c r="N57">
        <v>3.15</v>
      </c>
      <c r="O57">
        <v>0.21</v>
      </c>
      <c r="P57" s="4">
        <v>480000</v>
      </c>
      <c r="Q57" s="5">
        <f t="shared" si="0"/>
        <v>16127.999999999998</v>
      </c>
      <c r="R57" s="1">
        <v>39887</v>
      </c>
      <c r="S57" t="s">
        <v>1051</v>
      </c>
      <c r="T57" s="5">
        <v>6500000</v>
      </c>
      <c r="U57" s="5">
        <v>0.4</v>
      </c>
      <c r="V57">
        <v>1</v>
      </c>
      <c r="W57">
        <v>6</v>
      </c>
      <c r="X57" s="5">
        <f>Applications[[#This Row],[Capital]]/Applications[[#This Row],[Limits Rating]]</f>
        <v>80000</v>
      </c>
      <c r="Y57" s="5" t="s">
        <v>1065</v>
      </c>
      <c r="Z57" s="5" t="s">
        <v>1072</v>
      </c>
      <c r="AA57" s="5" t="s">
        <v>1075</v>
      </c>
    </row>
    <row r="58" spans="1:27" x14ac:dyDescent="0.2">
      <c r="A58" t="s">
        <v>360</v>
      </c>
      <c r="B58" t="s">
        <v>643</v>
      </c>
      <c r="C58" t="s">
        <v>767</v>
      </c>
      <c r="D58" t="s">
        <v>926</v>
      </c>
      <c r="E58" t="s">
        <v>646</v>
      </c>
      <c r="F58" t="s">
        <v>122</v>
      </c>
      <c r="G58" s="1">
        <v>42103</v>
      </c>
      <c r="H58" s="1">
        <v>42183</v>
      </c>
      <c r="I58" s="1">
        <v>42548</v>
      </c>
      <c r="J58" t="s">
        <v>653</v>
      </c>
      <c r="K58" s="1">
        <v>42183</v>
      </c>
      <c r="L58">
        <v>6</v>
      </c>
      <c r="M58" s="1">
        <v>42366</v>
      </c>
      <c r="N58">
        <v>3.7</v>
      </c>
      <c r="O58">
        <v>0.2</v>
      </c>
      <c r="P58" s="4">
        <v>4410000</v>
      </c>
      <c r="Q58" s="5">
        <f t="shared" si="0"/>
        <v>171990.00000000003</v>
      </c>
      <c r="R58" s="1">
        <v>41597</v>
      </c>
      <c r="S58" t="s">
        <v>1055</v>
      </c>
      <c r="T58" s="5">
        <v>12700000</v>
      </c>
      <c r="U58" s="5">
        <v>0.75</v>
      </c>
      <c r="V58">
        <v>5</v>
      </c>
      <c r="W58">
        <v>5</v>
      </c>
      <c r="X58" s="5">
        <f>Applications[[#This Row],[Capital]]/Applications[[#This Row],[Limits Rating]]</f>
        <v>882000</v>
      </c>
      <c r="Y58" s="5" t="s">
        <v>1065</v>
      </c>
      <c r="Z58" s="5" t="s">
        <v>1070</v>
      </c>
      <c r="AA58" s="5" t="s">
        <v>1075</v>
      </c>
    </row>
    <row r="59" spans="1:27" x14ac:dyDescent="0.2">
      <c r="A59" t="s">
        <v>474</v>
      </c>
      <c r="B59" t="s">
        <v>643</v>
      </c>
      <c r="C59" t="s">
        <v>759</v>
      </c>
      <c r="D59" t="s">
        <v>153</v>
      </c>
      <c r="E59" t="s">
        <v>647</v>
      </c>
      <c r="F59" t="s">
        <v>970</v>
      </c>
      <c r="G59" s="1">
        <v>42103</v>
      </c>
      <c r="H59" s="1">
        <v>42128</v>
      </c>
      <c r="I59" s="1">
        <v>42493</v>
      </c>
      <c r="J59" t="s">
        <v>688</v>
      </c>
      <c r="K59" s="1">
        <v>42128</v>
      </c>
      <c r="L59">
        <v>48</v>
      </c>
      <c r="M59" s="1">
        <v>43592</v>
      </c>
      <c r="N59">
        <v>2.92</v>
      </c>
      <c r="O59">
        <v>0.46</v>
      </c>
      <c r="P59" s="4">
        <v>6450000</v>
      </c>
      <c r="Q59" s="5">
        <f t="shared" si="0"/>
        <v>218009.99999999997</v>
      </c>
      <c r="R59" s="1">
        <v>42325</v>
      </c>
      <c r="S59" t="s">
        <v>1028</v>
      </c>
      <c r="T59" s="5">
        <v>10100000</v>
      </c>
      <c r="U59" s="5">
        <v>1</v>
      </c>
      <c r="V59">
        <v>4</v>
      </c>
      <c r="W59">
        <v>4</v>
      </c>
      <c r="X59" s="5">
        <f>Applications[[#This Row],[Capital]]/Applications[[#This Row],[Limits Rating]]</f>
        <v>1612500</v>
      </c>
      <c r="Y59" s="5" t="s">
        <v>1065</v>
      </c>
      <c r="Z59" s="5" t="s">
        <v>1072</v>
      </c>
      <c r="AA59" s="5" t="s">
        <v>1074</v>
      </c>
    </row>
    <row r="60" spans="1:27" x14ac:dyDescent="0.2">
      <c r="A60" t="s">
        <v>445</v>
      </c>
      <c r="B60" t="s">
        <v>643</v>
      </c>
      <c r="C60" t="s">
        <v>835</v>
      </c>
      <c r="D60" t="s">
        <v>925</v>
      </c>
      <c r="E60" t="s">
        <v>648</v>
      </c>
      <c r="F60" t="s">
        <v>976</v>
      </c>
      <c r="G60" s="1">
        <v>42104</v>
      </c>
      <c r="H60" s="1">
        <v>42230</v>
      </c>
      <c r="I60" s="1">
        <v>42595</v>
      </c>
      <c r="J60" t="s">
        <v>663</v>
      </c>
      <c r="K60" s="1">
        <v>42230</v>
      </c>
      <c r="L60">
        <v>12</v>
      </c>
      <c r="M60" s="1">
        <v>42596</v>
      </c>
      <c r="N60">
        <v>2.66</v>
      </c>
      <c r="O60">
        <v>0.23</v>
      </c>
      <c r="P60" s="4">
        <v>5720000</v>
      </c>
      <c r="Q60" s="5">
        <f t="shared" si="0"/>
        <v>165308</v>
      </c>
      <c r="R60" s="1">
        <v>41474</v>
      </c>
      <c r="S60" t="s">
        <v>1038</v>
      </c>
      <c r="T60" s="5">
        <v>7400000</v>
      </c>
      <c r="U60" s="5">
        <v>0.8</v>
      </c>
      <c r="V60">
        <v>6</v>
      </c>
      <c r="W60">
        <v>4</v>
      </c>
      <c r="X60" s="5">
        <f>Applications[[#This Row],[Capital]]/Applications[[#This Row],[Limits Rating]]</f>
        <v>1430000</v>
      </c>
      <c r="Y60" s="5" t="s">
        <v>1065</v>
      </c>
      <c r="Z60" s="5" t="s">
        <v>1070</v>
      </c>
      <c r="AA60" s="5" t="s">
        <v>1075</v>
      </c>
    </row>
    <row r="61" spans="1:27" x14ac:dyDescent="0.2">
      <c r="A61" t="s">
        <v>196</v>
      </c>
      <c r="B61" t="s">
        <v>7</v>
      </c>
      <c r="C61" t="s">
        <v>792</v>
      </c>
      <c r="D61" t="s">
        <v>926</v>
      </c>
      <c r="E61" t="s">
        <v>647</v>
      </c>
      <c r="F61" t="s">
        <v>968</v>
      </c>
      <c r="G61" s="1">
        <v>42105</v>
      </c>
      <c r="H61" s="1">
        <v>42217</v>
      </c>
      <c r="I61" s="1">
        <v>42582</v>
      </c>
      <c r="J61" t="s">
        <v>687</v>
      </c>
      <c r="K61" s="1">
        <v>42217</v>
      </c>
      <c r="L61">
        <v>12</v>
      </c>
      <c r="M61" s="1">
        <v>42583</v>
      </c>
      <c r="N61">
        <v>2.83</v>
      </c>
      <c r="O61">
        <v>0.28999999999999998</v>
      </c>
      <c r="P61" s="4">
        <v>2590000</v>
      </c>
      <c r="Q61" s="5">
        <f t="shared" si="0"/>
        <v>80808</v>
      </c>
      <c r="R61" s="1">
        <v>41580</v>
      </c>
      <c r="S61" t="s">
        <v>1030</v>
      </c>
      <c r="T61" s="5">
        <v>7800000</v>
      </c>
      <c r="U61" s="5">
        <v>0.75</v>
      </c>
      <c r="V61">
        <v>6</v>
      </c>
      <c r="W61">
        <v>7</v>
      </c>
      <c r="X61" s="5">
        <f>Applications[[#This Row],[Capital]]/Applications[[#This Row],[Limits Rating]]</f>
        <v>370000</v>
      </c>
      <c r="Y61" s="5" t="s">
        <v>1065</v>
      </c>
      <c r="Z61" s="5" t="s">
        <v>1070</v>
      </c>
      <c r="AA61" s="5" t="s">
        <v>1075</v>
      </c>
    </row>
    <row r="62" spans="1:27" x14ac:dyDescent="0.2">
      <c r="A62" t="s">
        <v>603</v>
      </c>
      <c r="B62" t="s">
        <v>643</v>
      </c>
      <c r="C62" t="s">
        <v>104</v>
      </c>
      <c r="D62" t="s">
        <v>921</v>
      </c>
      <c r="E62" t="s">
        <v>648</v>
      </c>
      <c r="F62" t="s">
        <v>123</v>
      </c>
      <c r="G62" s="1">
        <v>42106</v>
      </c>
      <c r="H62" s="1">
        <v>42172</v>
      </c>
      <c r="I62" s="1">
        <v>42537</v>
      </c>
      <c r="J62" t="s">
        <v>655</v>
      </c>
      <c r="K62" s="1">
        <v>42172</v>
      </c>
      <c r="L62">
        <v>24</v>
      </c>
      <c r="M62" s="1">
        <v>42904</v>
      </c>
      <c r="N62">
        <v>2.6</v>
      </c>
      <c r="O62">
        <v>0.25</v>
      </c>
      <c r="P62" s="4">
        <v>6510000</v>
      </c>
      <c r="Q62" s="5">
        <f t="shared" si="0"/>
        <v>185535</v>
      </c>
      <c r="R62" s="1">
        <v>40386</v>
      </c>
      <c r="S62" t="s">
        <v>1033</v>
      </c>
      <c r="T62" s="5">
        <v>20200000</v>
      </c>
      <c r="U62" s="5">
        <v>0.75</v>
      </c>
      <c r="V62">
        <v>1</v>
      </c>
      <c r="W62">
        <v>6</v>
      </c>
      <c r="X62" s="5">
        <f>Applications[[#This Row],[Capital]]/Applications[[#This Row],[Limits Rating]]</f>
        <v>1085000</v>
      </c>
      <c r="Y62" s="5" t="s">
        <v>1065</v>
      </c>
      <c r="Z62" s="5" t="s">
        <v>1071</v>
      </c>
      <c r="AA62" s="5" t="s">
        <v>1075</v>
      </c>
    </row>
    <row r="63" spans="1:27" x14ac:dyDescent="0.2">
      <c r="A63" t="s">
        <v>226</v>
      </c>
      <c r="B63" t="s">
        <v>643</v>
      </c>
      <c r="C63" t="s">
        <v>837</v>
      </c>
      <c r="D63" t="s">
        <v>927</v>
      </c>
      <c r="E63" t="s">
        <v>649</v>
      </c>
      <c r="F63" t="s">
        <v>971</v>
      </c>
      <c r="G63" s="1">
        <v>42107</v>
      </c>
      <c r="H63" s="1">
        <v>42192</v>
      </c>
      <c r="I63" s="1">
        <v>42557</v>
      </c>
      <c r="J63" t="s">
        <v>689</v>
      </c>
      <c r="K63" s="1">
        <v>42192</v>
      </c>
      <c r="L63">
        <v>24</v>
      </c>
      <c r="M63" s="1">
        <v>42924</v>
      </c>
      <c r="N63">
        <v>3.54</v>
      </c>
      <c r="O63">
        <v>0.33</v>
      </c>
      <c r="P63" s="4">
        <v>640000</v>
      </c>
      <c r="Q63" s="5">
        <f t="shared" si="0"/>
        <v>24768</v>
      </c>
      <c r="R63" s="1">
        <v>39928</v>
      </c>
      <c r="S63" t="s">
        <v>1047</v>
      </c>
      <c r="T63" s="5">
        <v>9000000</v>
      </c>
      <c r="U63" s="5">
        <v>1</v>
      </c>
      <c r="V63">
        <v>6</v>
      </c>
      <c r="W63">
        <v>6</v>
      </c>
      <c r="X63" s="5">
        <f>Applications[[#This Row],[Capital]]/Applications[[#This Row],[Limits Rating]]</f>
        <v>106666.66666666667</v>
      </c>
      <c r="Y63" s="5" t="s">
        <v>1065</v>
      </c>
      <c r="Z63" s="5" t="s">
        <v>1069</v>
      </c>
      <c r="AA63" s="5" t="s">
        <v>1075</v>
      </c>
    </row>
    <row r="64" spans="1:27" x14ac:dyDescent="0.2">
      <c r="A64" t="s">
        <v>408</v>
      </c>
      <c r="B64" t="s">
        <v>7</v>
      </c>
      <c r="C64" t="s">
        <v>796</v>
      </c>
      <c r="D64" t="s">
        <v>926</v>
      </c>
      <c r="E64" t="s">
        <v>648</v>
      </c>
      <c r="F64" t="s">
        <v>975</v>
      </c>
      <c r="G64" s="1">
        <v>42107</v>
      </c>
      <c r="H64" s="1">
        <v>42152</v>
      </c>
      <c r="I64" s="1">
        <v>42517</v>
      </c>
      <c r="J64" t="s">
        <v>655</v>
      </c>
      <c r="K64" s="1">
        <v>42152</v>
      </c>
      <c r="L64">
        <v>24</v>
      </c>
      <c r="M64" s="1">
        <v>42884</v>
      </c>
      <c r="N64">
        <v>3.24</v>
      </c>
      <c r="O64">
        <v>0.37</v>
      </c>
      <c r="P64" s="4">
        <v>3170000</v>
      </c>
      <c r="Q64" s="5">
        <f t="shared" si="0"/>
        <v>114437</v>
      </c>
      <c r="R64" s="1">
        <v>39167</v>
      </c>
      <c r="S64" t="s">
        <v>1038</v>
      </c>
      <c r="T64" s="5">
        <v>12000000</v>
      </c>
      <c r="U64" s="5">
        <v>1</v>
      </c>
      <c r="V64">
        <v>4</v>
      </c>
      <c r="W64">
        <v>8</v>
      </c>
      <c r="X64" s="5">
        <f>Applications[[#This Row],[Capital]]/Applications[[#This Row],[Limits Rating]]</f>
        <v>396250</v>
      </c>
      <c r="Y64" s="5" t="s">
        <v>1064</v>
      </c>
      <c r="Z64" s="5" t="s">
        <v>1070</v>
      </c>
      <c r="AA64" s="5" t="s">
        <v>1075</v>
      </c>
    </row>
    <row r="65" spans="1:27" x14ac:dyDescent="0.2">
      <c r="A65" t="s">
        <v>87</v>
      </c>
      <c r="B65" t="s">
        <v>7</v>
      </c>
      <c r="C65" t="s">
        <v>798</v>
      </c>
      <c r="D65" t="s">
        <v>921</v>
      </c>
      <c r="E65" t="s">
        <v>648</v>
      </c>
      <c r="F65" t="s">
        <v>126</v>
      </c>
      <c r="G65" s="1">
        <v>42108</v>
      </c>
      <c r="H65" s="1">
        <v>42152</v>
      </c>
      <c r="I65" s="1">
        <v>42517</v>
      </c>
      <c r="J65" t="s">
        <v>655</v>
      </c>
      <c r="K65" s="1">
        <v>42152</v>
      </c>
      <c r="L65">
        <v>12</v>
      </c>
      <c r="M65" s="1">
        <v>42518</v>
      </c>
      <c r="N65">
        <v>3.42</v>
      </c>
      <c r="O65">
        <v>0.21</v>
      </c>
      <c r="P65" s="4">
        <v>4420000</v>
      </c>
      <c r="Q65" s="5">
        <f t="shared" si="0"/>
        <v>160446</v>
      </c>
      <c r="R65" s="1">
        <v>41735</v>
      </c>
      <c r="S65" t="s">
        <v>1036</v>
      </c>
      <c r="T65" s="5">
        <v>22600000</v>
      </c>
      <c r="U65" s="5">
        <v>0.75</v>
      </c>
      <c r="V65">
        <v>4</v>
      </c>
      <c r="W65">
        <v>5</v>
      </c>
      <c r="X65" s="5">
        <f>Applications[[#This Row],[Capital]]/Applications[[#This Row],[Limits Rating]]</f>
        <v>884000</v>
      </c>
      <c r="Y65" s="5" t="s">
        <v>1065</v>
      </c>
      <c r="Z65" s="5" t="s">
        <v>1070</v>
      </c>
      <c r="AA65" s="5" t="s">
        <v>1075</v>
      </c>
    </row>
    <row r="66" spans="1:27" x14ac:dyDescent="0.2">
      <c r="A66" t="s">
        <v>405</v>
      </c>
      <c r="B66" t="s">
        <v>644</v>
      </c>
      <c r="C66" t="s">
        <v>836</v>
      </c>
      <c r="D66" t="s">
        <v>928</v>
      </c>
      <c r="E66" t="s">
        <v>646</v>
      </c>
      <c r="F66" t="s">
        <v>976</v>
      </c>
      <c r="G66" s="1">
        <v>42112</v>
      </c>
      <c r="H66" s="1">
        <v>42130</v>
      </c>
      <c r="I66" s="1">
        <v>42495</v>
      </c>
      <c r="J66" t="s">
        <v>652</v>
      </c>
      <c r="K66" s="1">
        <v>42130</v>
      </c>
      <c r="L66">
        <v>60</v>
      </c>
      <c r="M66" s="1">
        <v>43960</v>
      </c>
      <c r="N66">
        <v>2.95</v>
      </c>
      <c r="O66">
        <v>0.46</v>
      </c>
      <c r="P66" s="4">
        <v>620000</v>
      </c>
      <c r="Q66" s="5">
        <f t="shared" ref="Q66:Q129" si="1">P66*((N66+O66)/100)</f>
        <v>21142</v>
      </c>
      <c r="R66" s="1">
        <v>37250</v>
      </c>
      <c r="S66" t="s">
        <v>1035</v>
      </c>
      <c r="T66" s="5">
        <v>14400000</v>
      </c>
      <c r="U66" s="5">
        <v>0.4</v>
      </c>
      <c r="V66">
        <v>4</v>
      </c>
      <c r="W66">
        <v>7</v>
      </c>
      <c r="X66" s="5">
        <f>Applications[[#This Row],[Capital]]/Applications[[#This Row],[Limits Rating]]</f>
        <v>88571.428571428565</v>
      </c>
      <c r="Y66" s="5" t="s">
        <v>1065</v>
      </c>
      <c r="Z66" s="5" t="s">
        <v>1071</v>
      </c>
      <c r="AA66" s="5" t="s">
        <v>1075</v>
      </c>
    </row>
    <row r="67" spans="1:27" x14ac:dyDescent="0.2">
      <c r="A67" t="s">
        <v>376</v>
      </c>
      <c r="B67" t="s">
        <v>643</v>
      </c>
      <c r="C67" t="s">
        <v>771</v>
      </c>
      <c r="D67" t="s">
        <v>152</v>
      </c>
      <c r="E67" t="s">
        <v>649</v>
      </c>
      <c r="F67" t="s">
        <v>966</v>
      </c>
      <c r="G67" s="1">
        <v>42113</v>
      </c>
      <c r="H67" s="1">
        <v>42148</v>
      </c>
      <c r="I67" s="1">
        <v>42513</v>
      </c>
      <c r="J67" t="s">
        <v>657</v>
      </c>
      <c r="K67" s="1">
        <v>42148</v>
      </c>
      <c r="L67">
        <v>12</v>
      </c>
      <c r="M67" s="1">
        <v>42514</v>
      </c>
      <c r="N67">
        <v>1.67</v>
      </c>
      <c r="O67">
        <v>0.47</v>
      </c>
      <c r="P67" s="4">
        <v>3120000</v>
      </c>
      <c r="Q67" s="5">
        <f t="shared" si="1"/>
        <v>66767.999999999985</v>
      </c>
      <c r="R67" s="1">
        <v>37984</v>
      </c>
      <c r="S67" t="s">
        <v>1055</v>
      </c>
      <c r="T67" s="5">
        <v>16900000</v>
      </c>
      <c r="U67" s="5">
        <v>0.75</v>
      </c>
      <c r="V67">
        <v>5</v>
      </c>
      <c r="W67">
        <v>4</v>
      </c>
      <c r="X67" s="5">
        <f>Applications[[#This Row],[Capital]]/Applications[[#This Row],[Limits Rating]]</f>
        <v>780000</v>
      </c>
      <c r="Y67" s="5" t="s">
        <v>1065</v>
      </c>
      <c r="Z67" s="5" t="s">
        <v>1070</v>
      </c>
      <c r="AA67" s="5" t="s">
        <v>1075</v>
      </c>
    </row>
    <row r="68" spans="1:27" x14ac:dyDescent="0.2">
      <c r="A68" t="s">
        <v>404</v>
      </c>
      <c r="B68" t="s">
        <v>7</v>
      </c>
      <c r="C68" t="s">
        <v>805</v>
      </c>
      <c r="D68" t="s">
        <v>152</v>
      </c>
      <c r="E68" t="s">
        <v>648</v>
      </c>
      <c r="F68" t="s">
        <v>975</v>
      </c>
      <c r="G68" s="1">
        <v>42113</v>
      </c>
      <c r="H68" s="1">
        <v>42212</v>
      </c>
      <c r="I68" s="1">
        <v>42577</v>
      </c>
      <c r="J68" t="s">
        <v>660</v>
      </c>
      <c r="K68" s="1">
        <v>42212</v>
      </c>
      <c r="L68">
        <v>12</v>
      </c>
      <c r="M68" s="1">
        <v>42578</v>
      </c>
      <c r="N68">
        <v>2.37</v>
      </c>
      <c r="O68">
        <v>0.47</v>
      </c>
      <c r="P68" s="4">
        <v>4990000</v>
      </c>
      <c r="Q68" s="5">
        <f t="shared" si="1"/>
        <v>141716</v>
      </c>
      <c r="R68" s="1">
        <v>37507</v>
      </c>
      <c r="S68" t="s">
        <v>1031</v>
      </c>
      <c r="T68" s="5">
        <v>9900000</v>
      </c>
      <c r="U68" s="5">
        <v>0.7</v>
      </c>
      <c r="V68">
        <v>1</v>
      </c>
      <c r="W68">
        <v>4</v>
      </c>
      <c r="X68" s="5">
        <f>Applications[[#This Row],[Capital]]/Applications[[#This Row],[Limits Rating]]</f>
        <v>1247500</v>
      </c>
      <c r="Y68" s="5" t="s">
        <v>1065</v>
      </c>
      <c r="Z68" s="5" t="s">
        <v>1070</v>
      </c>
      <c r="AA68" s="5" t="s">
        <v>1075</v>
      </c>
    </row>
    <row r="69" spans="1:27" x14ac:dyDescent="0.2">
      <c r="A69" t="s">
        <v>628</v>
      </c>
      <c r="B69" t="s">
        <v>643</v>
      </c>
      <c r="C69" t="s">
        <v>840</v>
      </c>
      <c r="D69" t="s">
        <v>928</v>
      </c>
      <c r="E69" t="s">
        <v>648</v>
      </c>
      <c r="F69" t="s">
        <v>114</v>
      </c>
      <c r="G69" s="1">
        <v>42113</v>
      </c>
      <c r="H69" s="1">
        <v>42180</v>
      </c>
      <c r="I69" s="1">
        <v>42545</v>
      </c>
      <c r="J69" t="s">
        <v>688</v>
      </c>
      <c r="K69" s="1">
        <v>42180</v>
      </c>
      <c r="L69">
        <v>12</v>
      </c>
      <c r="M69" s="1">
        <v>42546</v>
      </c>
      <c r="N69">
        <v>1.62</v>
      </c>
      <c r="O69">
        <v>0.4</v>
      </c>
      <c r="P69" s="4">
        <v>1030000</v>
      </c>
      <c r="Q69" s="5">
        <f t="shared" si="1"/>
        <v>20806</v>
      </c>
      <c r="R69" s="1">
        <v>39341</v>
      </c>
      <c r="S69" t="s">
        <v>1047</v>
      </c>
      <c r="T69" s="5">
        <v>18200000</v>
      </c>
      <c r="U69" s="5">
        <v>0.8</v>
      </c>
      <c r="V69">
        <v>5</v>
      </c>
      <c r="W69">
        <v>7</v>
      </c>
      <c r="X69" s="5">
        <f>Applications[[#This Row],[Capital]]/Applications[[#This Row],[Limits Rating]]</f>
        <v>147142.85714285713</v>
      </c>
      <c r="Y69" s="5" t="s">
        <v>1065</v>
      </c>
      <c r="Z69" s="5" t="s">
        <v>1071</v>
      </c>
      <c r="AA69" s="5" t="s">
        <v>1075</v>
      </c>
    </row>
    <row r="70" spans="1:27" x14ac:dyDescent="0.2">
      <c r="A70" t="s">
        <v>425</v>
      </c>
      <c r="B70" t="s">
        <v>645</v>
      </c>
      <c r="C70" t="s">
        <v>90</v>
      </c>
      <c r="D70" t="s">
        <v>152</v>
      </c>
      <c r="E70" t="s">
        <v>647</v>
      </c>
      <c r="F70" t="s">
        <v>108</v>
      </c>
      <c r="G70" s="1">
        <v>42117</v>
      </c>
      <c r="H70" s="1">
        <v>42247</v>
      </c>
      <c r="I70" s="1">
        <v>42612</v>
      </c>
      <c r="J70" t="s">
        <v>653</v>
      </c>
      <c r="K70" s="1">
        <v>42247</v>
      </c>
      <c r="L70">
        <v>12</v>
      </c>
      <c r="M70" s="1">
        <v>42613</v>
      </c>
      <c r="N70">
        <v>2.93</v>
      </c>
      <c r="O70">
        <v>0.33</v>
      </c>
      <c r="P70" s="4">
        <v>1980000</v>
      </c>
      <c r="Q70" s="5">
        <f t="shared" si="1"/>
        <v>64548.000000000007</v>
      </c>
      <c r="R70" s="1">
        <v>42602</v>
      </c>
      <c r="S70" t="s">
        <v>1032</v>
      </c>
      <c r="T70" s="5">
        <v>23500000</v>
      </c>
      <c r="U70" s="5">
        <v>0.5</v>
      </c>
      <c r="V70">
        <v>4</v>
      </c>
      <c r="W70">
        <v>3</v>
      </c>
      <c r="X70" s="5">
        <f>Applications[[#This Row],[Capital]]/Applications[[#This Row],[Limits Rating]]</f>
        <v>660000</v>
      </c>
      <c r="Y70" s="5" t="s">
        <v>1066</v>
      </c>
      <c r="Z70" s="5" t="s">
        <v>1069</v>
      </c>
      <c r="AA70" s="5" t="s">
        <v>1075</v>
      </c>
    </row>
    <row r="71" spans="1:27" x14ac:dyDescent="0.2">
      <c r="A71" t="s">
        <v>592</v>
      </c>
      <c r="B71" t="s">
        <v>644</v>
      </c>
      <c r="C71" t="s">
        <v>804</v>
      </c>
      <c r="D71" t="s">
        <v>926</v>
      </c>
      <c r="E71" t="s">
        <v>648</v>
      </c>
      <c r="F71" t="s">
        <v>981</v>
      </c>
      <c r="G71" s="1">
        <v>42117</v>
      </c>
      <c r="H71" s="1">
        <v>42183</v>
      </c>
      <c r="I71" s="1">
        <v>42548</v>
      </c>
      <c r="J71" t="s">
        <v>656</v>
      </c>
      <c r="K71" s="1">
        <v>42183</v>
      </c>
      <c r="L71">
        <v>48</v>
      </c>
      <c r="M71" s="1">
        <v>43647</v>
      </c>
      <c r="N71">
        <v>2.3199999999999998</v>
      </c>
      <c r="O71">
        <v>0.48</v>
      </c>
      <c r="P71" s="4">
        <v>4140000</v>
      </c>
      <c r="Q71" s="5">
        <f t="shared" si="1"/>
        <v>115919.99999999999</v>
      </c>
      <c r="R71" s="1">
        <v>38443</v>
      </c>
      <c r="S71" t="s">
        <v>1037</v>
      </c>
      <c r="T71" s="5">
        <v>5100000</v>
      </c>
      <c r="U71" s="5">
        <v>0.75</v>
      </c>
      <c r="V71">
        <v>3</v>
      </c>
      <c r="W71">
        <v>6</v>
      </c>
      <c r="X71" s="5">
        <f>Applications[[#This Row],[Capital]]/Applications[[#This Row],[Limits Rating]]</f>
        <v>690000</v>
      </c>
      <c r="Y71" s="5" t="s">
        <v>1065</v>
      </c>
      <c r="Z71" s="5" t="s">
        <v>1071</v>
      </c>
      <c r="AA71" s="5" t="s">
        <v>1075</v>
      </c>
    </row>
    <row r="72" spans="1:27" x14ac:dyDescent="0.2">
      <c r="A72" t="s">
        <v>228</v>
      </c>
      <c r="B72" t="s">
        <v>645</v>
      </c>
      <c r="C72" t="s">
        <v>793</v>
      </c>
      <c r="D72" t="s">
        <v>927</v>
      </c>
      <c r="E72" t="s">
        <v>648</v>
      </c>
      <c r="F72" t="s">
        <v>979</v>
      </c>
      <c r="G72" s="1">
        <v>42118</v>
      </c>
      <c r="H72" s="1">
        <v>42245</v>
      </c>
      <c r="I72" s="1">
        <v>42610</v>
      </c>
      <c r="J72" t="s">
        <v>662</v>
      </c>
      <c r="K72" s="1">
        <v>42245</v>
      </c>
      <c r="L72">
        <v>60</v>
      </c>
      <c r="M72" s="1">
        <v>44075</v>
      </c>
      <c r="N72">
        <v>3.67</v>
      </c>
      <c r="O72">
        <v>0.26</v>
      </c>
      <c r="P72" s="4">
        <v>4000000</v>
      </c>
      <c r="Q72" s="5">
        <f t="shared" si="1"/>
        <v>157199.99999999997</v>
      </c>
      <c r="R72" s="1">
        <v>42266</v>
      </c>
      <c r="S72" t="s">
        <v>1054</v>
      </c>
      <c r="T72" s="5">
        <v>15200000</v>
      </c>
      <c r="U72" s="5">
        <v>0.75</v>
      </c>
      <c r="V72">
        <v>3</v>
      </c>
      <c r="W72">
        <v>10</v>
      </c>
      <c r="X72" s="5">
        <f>Applications[[#This Row],[Capital]]/Applications[[#This Row],[Limits Rating]]</f>
        <v>400000</v>
      </c>
      <c r="Y72" s="5" t="s">
        <v>1067</v>
      </c>
      <c r="Z72" s="5" t="s">
        <v>1070</v>
      </c>
      <c r="AA72" s="5" t="s">
        <v>1075</v>
      </c>
    </row>
    <row r="73" spans="1:27" x14ac:dyDescent="0.2">
      <c r="A73" t="s">
        <v>279</v>
      </c>
      <c r="B73" t="s">
        <v>643</v>
      </c>
      <c r="C73" t="s">
        <v>803</v>
      </c>
      <c r="D73" t="s">
        <v>923</v>
      </c>
      <c r="E73" t="s">
        <v>647</v>
      </c>
      <c r="F73" t="s">
        <v>972</v>
      </c>
      <c r="G73" s="1">
        <v>42118</v>
      </c>
      <c r="H73" s="1">
        <v>42222</v>
      </c>
      <c r="I73" s="1">
        <v>42587</v>
      </c>
      <c r="J73" t="s">
        <v>652</v>
      </c>
      <c r="K73" s="1">
        <v>42222</v>
      </c>
      <c r="L73">
        <v>12</v>
      </c>
      <c r="M73" s="1">
        <v>42588</v>
      </c>
      <c r="N73">
        <v>3.6</v>
      </c>
      <c r="O73">
        <v>0.38</v>
      </c>
      <c r="P73" s="4">
        <v>4090000</v>
      </c>
      <c r="Q73" s="5">
        <f t="shared" si="1"/>
        <v>162782</v>
      </c>
      <c r="R73" s="1">
        <v>40308</v>
      </c>
      <c r="S73" t="s">
        <v>1042</v>
      </c>
      <c r="T73" s="5">
        <v>2800000</v>
      </c>
      <c r="U73" s="5">
        <v>0.75</v>
      </c>
      <c r="V73">
        <v>2</v>
      </c>
      <c r="W73">
        <v>5</v>
      </c>
      <c r="X73" s="5">
        <f>Applications[[#This Row],[Capital]]/Applications[[#This Row],[Limits Rating]]</f>
        <v>818000</v>
      </c>
      <c r="Y73" s="5" t="s">
        <v>1065</v>
      </c>
      <c r="Z73" s="5" t="s">
        <v>1070</v>
      </c>
      <c r="AA73" s="5" t="s">
        <v>1075</v>
      </c>
    </row>
    <row r="74" spans="1:27" x14ac:dyDescent="0.2">
      <c r="A74" t="s">
        <v>528</v>
      </c>
      <c r="B74" t="s">
        <v>643</v>
      </c>
      <c r="C74" t="s">
        <v>93</v>
      </c>
      <c r="D74" t="s">
        <v>921</v>
      </c>
      <c r="E74" t="s">
        <v>648</v>
      </c>
      <c r="F74" t="s">
        <v>122</v>
      </c>
      <c r="G74" s="1">
        <v>42118</v>
      </c>
      <c r="H74" s="1">
        <v>42202</v>
      </c>
      <c r="I74" s="1">
        <v>42567</v>
      </c>
      <c r="J74" t="s">
        <v>688</v>
      </c>
      <c r="K74" s="1">
        <v>42202</v>
      </c>
      <c r="L74">
        <v>12</v>
      </c>
      <c r="M74" s="1">
        <v>42568</v>
      </c>
      <c r="N74">
        <v>3.68</v>
      </c>
      <c r="O74">
        <v>0.28000000000000003</v>
      </c>
      <c r="P74" s="4">
        <v>6300000</v>
      </c>
      <c r="Q74" s="5">
        <f t="shared" si="1"/>
        <v>249479.99999999997</v>
      </c>
      <c r="R74" s="1">
        <v>38471</v>
      </c>
      <c r="S74" t="s">
        <v>1039</v>
      </c>
      <c r="T74" s="5">
        <v>20600000</v>
      </c>
      <c r="U74" s="5">
        <v>0.4</v>
      </c>
      <c r="V74">
        <v>4</v>
      </c>
      <c r="W74">
        <v>9</v>
      </c>
      <c r="X74" s="5">
        <f>Applications[[#This Row],[Capital]]/Applications[[#This Row],[Limits Rating]]</f>
        <v>700000</v>
      </c>
      <c r="Y74" s="5" t="s">
        <v>1064</v>
      </c>
      <c r="Z74" s="5" t="s">
        <v>1070</v>
      </c>
      <c r="AA74" s="5" t="s">
        <v>1074</v>
      </c>
    </row>
    <row r="75" spans="1:27" x14ac:dyDescent="0.2">
      <c r="A75" t="s">
        <v>507</v>
      </c>
      <c r="B75" t="s">
        <v>643</v>
      </c>
      <c r="C75" t="s">
        <v>98</v>
      </c>
      <c r="D75" t="s">
        <v>924</v>
      </c>
      <c r="E75" t="s">
        <v>648</v>
      </c>
      <c r="F75" t="s">
        <v>121</v>
      </c>
      <c r="G75" s="1">
        <v>42120</v>
      </c>
      <c r="H75" s="1">
        <v>42217</v>
      </c>
      <c r="I75" s="1">
        <v>42582</v>
      </c>
      <c r="J75" t="s">
        <v>658</v>
      </c>
      <c r="K75" s="1">
        <v>42217</v>
      </c>
      <c r="L75">
        <v>36</v>
      </c>
      <c r="M75" s="1">
        <v>43315</v>
      </c>
      <c r="N75">
        <v>3.51</v>
      </c>
      <c r="O75">
        <v>0.41</v>
      </c>
      <c r="P75" s="4">
        <v>2210000</v>
      </c>
      <c r="Q75" s="5">
        <f t="shared" si="1"/>
        <v>86632</v>
      </c>
      <c r="R75" s="1">
        <v>37979</v>
      </c>
      <c r="S75" t="s">
        <v>1050</v>
      </c>
      <c r="T75" s="5">
        <v>23000000</v>
      </c>
      <c r="U75" s="5">
        <v>0.7</v>
      </c>
      <c r="V75">
        <v>1</v>
      </c>
      <c r="W75">
        <v>6</v>
      </c>
      <c r="X75" s="5">
        <f>Applications[[#This Row],[Capital]]/Applications[[#This Row],[Limits Rating]]</f>
        <v>368333.33333333331</v>
      </c>
      <c r="Y75" s="5" t="s">
        <v>1065</v>
      </c>
      <c r="Z75" s="5" t="s">
        <v>1071</v>
      </c>
      <c r="AA75" s="5" t="s">
        <v>1075</v>
      </c>
    </row>
    <row r="76" spans="1:27" x14ac:dyDescent="0.2">
      <c r="A76" t="s">
        <v>321</v>
      </c>
      <c r="B76" t="s">
        <v>643</v>
      </c>
      <c r="C76" t="s">
        <v>823</v>
      </c>
      <c r="D76" t="s">
        <v>921</v>
      </c>
      <c r="E76" t="s">
        <v>646</v>
      </c>
      <c r="F76" t="s">
        <v>109</v>
      </c>
      <c r="G76" s="1">
        <v>42121</v>
      </c>
      <c r="H76" s="1">
        <v>42245</v>
      </c>
      <c r="I76" s="1">
        <v>42610</v>
      </c>
      <c r="J76" t="s">
        <v>685</v>
      </c>
      <c r="K76" s="1">
        <v>42245</v>
      </c>
      <c r="L76">
        <v>48</v>
      </c>
      <c r="M76" s="1">
        <v>43709</v>
      </c>
      <c r="N76">
        <v>3.37</v>
      </c>
      <c r="O76">
        <v>0.24</v>
      </c>
      <c r="P76" s="4">
        <v>4700000</v>
      </c>
      <c r="Q76" s="5">
        <f t="shared" si="1"/>
        <v>169670</v>
      </c>
      <c r="R76" s="1">
        <v>38215</v>
      </c>
      <c r="S76" t="s">
        <v>1057</v>
      </c>
      <c r="T76" s="5">
        <v>3400000</v>
      </c>
      <c r="U76" s="5">
        <v>0.75</v>
      </c>
      <c r="V76">
        <v>6</v>
      </c>
      <c r="W76">
        <v>5</v>
      </c>
      <c r="X76" s="5">
        <f>Applications[[#This Row],[Capital]]/Applications[[#This Row],[Limits Rating]]</f>
        <v>940000</v>
      </c>
      <c r="Y76" s="5" t="s">
        <v>1065</v>
      </c>
      <c r="Z76" s="5" t="s">
        <v>1069</v>
      </c>
      <c r="AA76" s="5" t="s">
        <v>1075</v>
      </c>
    </row>
    <row r="77" spans="1:27" x14ac:dyDescent="0.2">
      <c r="A77" t="s">
        <v>462</v>
      </c>
      <c r="B77" t="s">
        <v>643</v>
      </c>
      <c r="C77" t="s">
        <v>101</v>
      </c>
      <c r="D77" t="s">
        <v>922</v>
      </c>
      <c r="E77" t="s">
        <v>646</v>
      </c>
      <c r="F77" t="s">
        <v>984</v>
      </c>
      <c r="G77" s="1">
        <v>42121</v>
      </c>
      <c r="H77" s="1">
        <v>42183</v>
      </c>
      <c r="I77" s="1">
        <v>42548</v>
      </c>
      <c r="J77" t="s">
        <v>653</v>
      </c>
      <c r="K77" s="1">
        <v>42183</v>
      </c>
      <c r="L77">
        <v>24</v>
      </c>
      <c r="M77" s="1">
        <v>42915</v>
      </c>
      <c r="N77">
        <v>3.4</v>
      </c>
      <c r="O77">
        <v>0.41</v>
      </c>
      <c r="P77" s="4">
        <v>1240000</v>
      </c>
      <c r="Q77" s="5">
        <f t="shared" si="1"/>
        <v>47244</v>
      </c>
      <c r="R77" s="1">
        <v>42642</v>
      </c>
      <c r="S77" t="s">
        <v>1057</v>
      </c>
      <c r="T77" s="5">
        <v>9000000</v>
      </c>
      <c r="U77" s="5">
        <v>0.4</v>
      </c>
      <c r="V77">
        <v>2</v>
      </c>
      <c r="W77">
        <v>10</v>
      </c>
      <c r="X77" s="5">
        <f>Applications[[#This Row],[Capital]]/Applications[[#This Row],[Limits Rating]]</f>
        <v>124000</v>
      </c>
      <c r="Y77" s="5" t="s">
        <v>1067</v>
      </c>
      <c r="Z77" s="5" t="s">
        <v>1071</v>
      </c>
      <c r="AA77" s="5" t="s">
        <v>1075</v>
      </c>
    </row>
    <row r="78" spans="1:27" x14ac:dyDescent="0.2">
      <c r="A78" t="s">
        <v>290</v>
      </c>
      <c r="B78" t="s">
        <v>643</v>
      </c>
      <c r="C78" t="s">
        <v>819</v>
      </c>
      <c r="D78" t="s">
        <v>925</v>
      </c>
      <c r="E78" t="s">
        <v>649</v>
      </c>
      <c r="F78" t="s">
        <v>119</v>
      </c>
      <c r="G78" s="1">
        <v>42125</v>
      </c>
      <c r="H78" s="1">
        <v>42144</v>
      </c>
      <c r="I78" s="1">
        <v>42509</v>
      </c>
      <c r="J78" t="s">
        <v>657</v>
      </c>
      <c r="K78" s="1">
        <v>42144</v>
      </c>
      <c r="L78">
        <v>24</v>
      </c>
      <c r="M78" s="1">
        <v>42876</v>
      </c>
      <c r="N78">
        <v>1.87</v>
      </c>
      <c r="O78">
        <v>0.45</v>
      </c>
      <c r="P78" s="4">
        <v>4780000</v>
      </c>
      <c r="Q78" s="5">
        <f t="shared" si="1"/>
        <v>110896.00000000001</v>
      </c>
      <c r="R78" s="1">
        <v>40439</v>
      </c>
      <c r="S78" t="s">
        <v>1051</v>
      </c>
      <c r="T78" s="5">
        <v>20300000</v>
      </c>
      <c r="U78" s="5">
        <v>0.5</v>
      </c>
      <c r="V78">
        <v>1</v>
      </c>
      <c r="W78">
        <v>7</v>
      </c>
      <c r="X78" s="5">
        <f>Applications[[#This Row],[Capital]]/Applications[[#This Row],[Limits Rating]]</f>
        <v>682857.14285714284</v>
      </c>
      <c r="Y78" s="5" t="s">
        <v>1065</v>
      </c>
      <c r="Z78" s="5" t="s">
        <v>1069</v>
      </c>
      <c r="AA78" s="5" t="s">
        <v>1074</v>
      </c>
    </row>
    <row r="79" spans="1:27" x14ac:dyDescent="0.2">
      <c r="A79" t="s">
        <v>486</v>
      </c>
      <c r="B79" t="s">
        <v>643</v>
      </c>
      <c r="C79" t="s">
        <v>97</v>
      </c>
      <c r="D79" t="s">
        <v>922</v>
      </c>
      <c r="E79" t="s">
        <v>648</v>
      </c>
      <c r="F79" t="s">
        <v>968</v>
      </c>
      <c r="G79" s="1">
        <v>42125</v>
      </c>
      <c r="H79" s="1">
        <v>42232</v>
      </c>
      <c r="I79" s="1">
        <v>42597</v>
      </c>
      <c r="J79" t="s">
        <v>658</v>
      </c>
      <c r="K79" s="1">
        <v>42232</v>
      </c>
      <c r="L79">
        <v>48</v>
      </c>
      <c r="M79" s="1">
        <v>43696</v>
      </c>
      <c r="N79">
        <v>2.72</v>
      </c>
      <c r="O79">
        <v>0.32</v>
      </c>
      <c r="P79" s="4">
        <v>3360000</v>
      </c>
      <c r="Q79" s="5">
        <f t="shared" si="1"/>
        <v>102144</v>
      </c>
      <c r="R79" s="1">
        <v>39503</v>
      </c>
      <c r="S79" t="s">
        <v>1047</v>
      </c>
      <c r="T79" s="5">
        <v>4200000</v>
      </c>
      <c r="U79" s="5">
        <v>0.8</v>
      </c>
      <c r="V79">
        <v>5</v>
      </c>
      <c r="W79">
        <v>7</v>
      </c>
      <c r="X79" s="5">
        <f>Applications[[#This Row],[Capital]]/Applications[[#This Row],[Limits Rating]]</f>
        <v>480000</v>
      </c>
      <c r="Y79" s="5" t="s">
        <v>1065</v>
      </c>
      <c r="Z79" s="5" t="s">
        <v>1069</v>
      </c>
      <c r="AA79" s="5" t="s">
        <v>1075</v>
      </c>
    </row>
    <row r="80" spans="1:27" x14ac:dyDescent="0.2">
      <c r="A80" t="s">
        <v>538</v>
      </c>
      <c r="B80" t="s">
        <v>7</v>
      </c>
      <c r="C80" t="s">
        <v>778</v>
      </c>
      <c r="D80" t="s">
        <v>922</v>
      </c>
      <c r="E80" t="s">
        <v>646</v>
      </c>
      <c r="F80" t="s">
        <v>973</v>
      </c>
      <c r="G80" s="1">
        <v>42126</v>
      </c>
      <c r="H80" s="1">
        <v>42252</v>
      </c>
      <c r="I80" s="1">
        <v>42617</v>
      </c>
      <c r="J80" t="s">
        <v>654</v>
      </c>
      <c r="K80" s="1">
        <v>42252</v>
      </c>
      <c r="L80">
        <v>48</v>
      </c>
      <c r="M80" s="1">
        <v>43716</v>
      </c>
      <c r="N80">
        <v>1.79</v>
      </c>
      <c r="O80">
        <v>0.47</v>
      </c>
      <c r="P80" s="4">
        <v>1460000</v>
      </c>
      <c r="Q80" s="5">
        <f t="shared" si="1"/>
        <v>32996</v>
      </c>
      <c r="R80" s="1">
        <v>41840</v>
      </c>
      <c r="S80" t="s">
        <v>1027</v>
      </c>
      <c r="T80" s="5">
        <v>12600000</v>
      </c>
      <c r="U80" s="5">
        <v>0.5</v>
      </c>
      <c r="V80">
        <v>4</v>
      </c>
      <c r="W80">
        <v>6</v>
      </c>
      <c r="X80" s="5">
        <f>Applications[[#This Row],[Capital]]/Applications[[#This Row],[Limits Rating]]</f>
        <v>243333.33333333334</v>
      </c>
      <c r="Y80" s="5" t="s">
        <v>1065</v>
      </c>
      <c r="Z80" s="5" t="s">
        <v>1070</v>
      </c>
      <c r="AA80" s="5" t="s">
        <v>1075</v>
      </c>
    </row>
    <row r="81" spans="1:27" x14ac:dyDescent="0.2">
      <c r="A81" t="s">
        <v>178</v>
      </c>
      <c r="B81" t="s">
        <v>645</v>
      </c>
      <c r="C81" t="s">
        <v>760</v>
      </c>
      <c r="D81" t="s">
        <v>926</v>
      </c>
      <c r="E81" t="s">
        <v>648</v>
      </c>
      <c r="F81" t="s">
        <v>972</v>
      </c>
      <c r="G81" s="1">
        <v>42133</v>
      </c>
      <c r="H81" s="1">
        <v>42241</v>
      </c>
      <c r="I81" s="1">
        <v>42606</v>
      </c>
      <c r="J81" t="s">
        <v>656</v>
      </c>
      <c r="K81" s="1">
        <v>42241</v>
      </c>
      <c r="L81">
        <v>12</v>
      </c>
      <c r="M81" s="1">
        <v>42607</v>
      </c>
      <c r="N81">
        <v>3.69</v>
      </c>
      <c r="O81">
        <v>0.19</v>
      </c>
      <c r="P81" s="4">
        <v>5960000</v>
      </c>
      <c r="Q81" s="5">
        <f t="shared" si="1"/>
        <v>231248</v>
      </c>
      <c r="R81" s="1">
        <v>37421</v>
      </c>
      <c r="S81" t="s">
        <v>1039</v>
      </c>
      <c r="T81" s="5">
        <v>7100000</v>
      </c>
      <c r="U81" s="5">
        <v>1</v>
      </c>
      <c r="V81">
        <v>5</v>
      </c>
      <c r="W81">
        <v>3</v>
      </c>
      <c r="X81" s="5">
        <f>Applications[[#This Row],[Capital]]/Applications[[#This Row],[Limits Rating]]</f>
        <v>1986666.6666666667</v>
      </c>
      <c r="Y81" s="5" t="s">
        <v>1066</v>
      </c>
      <c r="Z81" s="5" t="s">
        <v>1069</v>
      </c>
      <c r="AA81" s="5" t="s">
        <v>1074</v>
      </c>
    </row>
    <row r="82" spans="1:27" x14ac:dyDescent="0.2">
      <c r="A82" t="s">
        <v>388</v>
      </c>
      <c r="B82" t="s">
        <v>644</v>
      </c>
      <c r="C82" t="s">
        <v>814</v>
      </c>
      <c r="D82" t="s">
        <v>924</v>
      </c>
      <c r="E82" t="s">
        <v>648</v>
      </c>
      <c r="F82" t="s">
        <v>975</v>
      </c>
      <c r="G82" s="1">
        <v>42133</v>
      </c>
      <c r="H82" s="1">
        <v>42148</v>
      </c>
      <c r="I82" s="1">
        <v>42513</v>
      </c>
      <c r="J82" t="s">
        <v>652</v>
      </c>
      <c r="K82" s="1">
        <v>42148</v>
      </c>
      <c r="L82">
        <v>12</v>
      </c>
      <c r="M82" s="1">
        <v>42514</v>
      </c>
      <c r="N82">
        <v>1.83</v>
      </c>
      <c r="O82">
        <v>0.35</v>
      </c>
      <c r="P82" s="4">
        <v>2600000</v>
      </c>
      <c r="Q82" s="5">
        <f t="shared" si="1"/>
        <v>56680</v>
      </c>
      <c r="R82" s="1">
        <v>39419</v>
      </c>
      <c r="S82" t="s">
        <v>1045</v>
      </c>
      <c r="T82" s="5">
        <v>14100000</v>
      </c>
      <c r="U82" s="5">
        <v>0.75</v>
      </c>
      <c r="V82">
        <v>2</v>
      </c>
      <c r="W82">
        <v>7</v>
      </c>
      <c r="X82" s="5">
        <f>Applications[[#This Row],[Capital]]/Applications[[#This Row],[Limits Rating]]</f>
        <v>371428.57142857142</v>
      </c>
      <c r="Y82" s="5" t="s">
        <v>1065</v>
      </c>
      <c r="Z82" s="5" t="s">
        <v>1069</v>
      </c>
      <c r="AA82" s="5" t="s">
        <v>1075</v>
      </c>
    </row>
    <row r="83" spans="1:27" x14ac:dyDescent="0.2">
      <c r="A83" t="s">
        <v>188</v>
      </c>
      <c r="B83" t="s">
        <v>7</v>
      </c>
      <c r="C83" t="s">
        <v>100</v>
      </c>
      <c r="D83" t="s">
        <v>921</v>
      </c>
      <c r="E83" t="s">
        <v>648</v>
      </c>
      <c r="F83" t="s">
        <v>966</v>
      </c>
      <c r="G83" s="1">
        <v>42134</v>
      </c>
      <c r="H83" s="1">
        <v>42235</v>
      </c>
      <c r="I83" s="1">
        <v>42600</v>
      </c>
      <c r="J83" t="s">
        <v>654</v>
      </c>
      <c r="K83" s="1">
        <v>42235</v>
      </c>
      <c r="L83">
        <v>24</v>
      </c>
      <c r="M83" s="1">
        <v>42967</v>
      </c>
      <c r="N83">
        <v>1.9</v>
      </c>
      <c r="O83">
        <v>0.48</v>
      </c>
      <c r="P83" s="4">
        <v>5370000</v>
      </c>
      <c r="Q83" s="5">
        <f t="shared" si="1"/>
        <v>127805.99999999999</v>
      </c>
      <c r="R83" s="1">
        <v>40317</v>
      </c>
      <c r="S83" t="s">
        <v>1050</v>
      </c>
      <c r="T83" s="5">
        <v>2200000</v>
      </c>
      <c r="U83" s="5">
        <v>0.7</v>
      </c>
      <c r="V83">
        <v>6</v>
      </c>
      <c r="W83">
        <v>8</v>
      </c>
      <c r="X83" s="5">
        <f>Applications[[#This Row],[Capital]]/Applications[[#This Row],[Limits Rating]]</f>
        <v>671250</v>
      </c>
      <c r="Y83" s="5" t="s">
        <v>1064</v>
      </c>
      <c r="Z83" s="5" t="s">
        <v>1069</v>
      </c>
      <c r="AA83" s="5" t="s">
        <v>1075</v>
      </c>
    </row>
    <row r="84" spans="1:27" x14ac:dyDescent="0.2">
      <c r="A84" t="s">
        <v>362</v>
      </c>
      <c r="B84" t="s">
        <v>643</v>
      </c>
      <c r="C84" t="s">
        <v>829</v>
      </c>
      <c r="D84" t="s">
        <v>933</v>
      </c>
      <c r="E84" t="s">
        <v>649</v>
      </c>
      <c r="F84" t="s">
        <v>972</v>
      </c>
      <c r="G84" s="1">
        <v>42136</v>
      </c>
      <c r="H84" s="1">
        <v>42182</v>
      </c>
      <c r="I84" s="1">
        <v>42547</v>
      </c>
      <c r="J84" t="s">
        <v>662</v>
      </c>
      <c r="K84" s="1">
        <v>42182</v>
      </c>
      <c r="L84">
        <v>36</v>
      </c>
      <c r="M84" s="1">
        <v>43280</v>
      </c>
      <c r="N84">
        <v>2.2000000000000002</v>
      </c>
      <c r="O84">
        <v>0.31</v>
      </c>
      <c r="P84" s="4">
        <v>5950000</v>
      </c>
      <c r="Q84" s="5">
        <f t="shared" si="1"/>
        <v>149345</v>
      </c>
      <c r="R84" s="1">
        <v>41375</v>
      </c>
      <c r="S84" t="s">
        <v>1048</v>
      </c>
      <c r="T84" s="5">
        <v>9300000</v>
      </c>
      <c r="U84" s="5">
        <v>0.75</v>
      </c>
      <c r="V84">
        <v>1</v>
      </c>
      <c r="W84">
        <v>10</v>
      </c>
      <c r="X84" s="5">
        <f>Applications[[#This Row],[Capital]]/Applications[[#This Row],[Limits Rating]]</f>
        <v>595000</v>
      </c>
      <c r="Y84" s="5" t="s">
        <v>1067</v>
      </c>
      <c r="Z84" s="5" t="s">
        <v>1069</v>
      </c>
      <c r="AA84" s="5" t="s">
        <v>1075</v>
      </c>
    </row>
    <row r="85" spans="1:27" x14ac:dyDescent="0.2">
      <c r="A85" t="s">
        <v>505</v>
      </c>
      <c r="B85" t="s">
        <v>7</v>
      </c>
      <c r="C85" t="s">
        <v>829</v>
      </c>
      <c r="D85" t="s">
        <v>933</v>
      </c>
      <c r="E85" t="s">
        <v>647</v>
      </c>
      <c r="F85" t="s">
        <v>980</v>
      </c>
      <c r="G85" s="1">
        <v>42138</v>
      </c>
      <c r="H85" s="1">
        <v>42157</v>
      </c>
      <c r="I85" s="1">
        <v>42522</v>
      </c>
      <c r="J85" t="s">
        <v>662</v>
      </c>
      <c r="K85" s="1">
        <v>42157</v>
      </c>
      <c r="L85">
        <v>36</v>
      </c>
      <c r="M85" s="1">
        <v>43255</v>
      </c>
      <c r="N85">
        <v>3.25</v>
      </c>
      <c r="O85">
        <v>0.2</v>
      </c>
      <c r="P85" s="4">
        <v>5550000</v>
      </c>
      <c r="Q85" s="5">
        <f t="shared" si="1"/>
        <v>191475.00000000003</v>
      </c>
      <c r="R85" s="1">
        <v>41375</v>
      </c>
      <c r="S85" t="s">
        <v>1051</v>
      </c>
      <c r="T85" s="5">
        <v>4500000</v>
      </c>
      <c r="U85" s="5">
        <v>0.4</v>
      </c>
      <c r="V85">
        <v>6</v>
      </c>
      <c r="W85">
        <v>9</v>
      </c>
      <c r="X85" s="5">
        <f>Applications[[#This Row],[Capital]]/Applications[[#This Row],[Limits Rating]]</f>
        <v>616666.66666666663</v>
      </c>
      <c r="Y85" s="5" t="s">
        <v>1064</v>
      </c>
      <c r="Z85" s="5" t="s">
        <v>1070</v>
      </c>
      <c r="AA85" s="5" t="s">
        <v>1075</v>
      </c>
    </row>
    <row r="86" spans="1:27" x14ac:dyDescent="0.2">
      <c r="A86" t="s">
        <v>157</v>
      </c>
      <c r="B86" t="s">
        <v>643</v>
      </c>
      <c r="C86" t="s">
        <v>95</v>
      </c>
      <c r="D86" t="s">
        <v>153</v>
      </c>
      <c r="E86" t="s">
        <v>647</v>
      </c>
      <c r="F86" t="s">
        <v>121</v>
      </c>
      <c r="G86" s="1">
        <v>42143</v>
      </c>
      <c r="H86" s="1">
        <v>42227</v>
      </c>
      <c r="I86" s="1">
        <v>42592</v>
      </c>
      <c r="J86" t="s">
        <v>654</v>
      </c>
      <c r="K86" s="1">
        <v>42227</v>
      </c>
      <c r="L86">
        <v>12</v>
      </c>
      <c r="M86" s="1">
        <v>42593</v>
      </c>
      <c r="N86">
        <v>3.4</v>
      </c>
      <c r="O86">
        <v>0.1</v>
      </c>
      <c r="P86" s="4">
        <v>1090000</v>
      </c>
      <c r="Q86" s="5">
        <f t="shared" si="1"/>
        <v>38150</v>
      </c>
      <c r="R86" s="1">
        <v>37989</v>
      </c>
      <c r="S86" t="s">
        <v>1039</v>
      </c>
      <c r="T86" s="5">
        <v>22600000</v>
      </c>
      <c r="U86" s="5">
        <v>1</v>
      </c>
      <c r="V86">
        <v>2</v>
      </c>
      <c r="W86">
        <v>2</v>
      </c>
      <c r="X86" s="5">
        <f>Applications[[#This Row],[Capital]]/Applications[[#This Row],[Limits Rating]]</f>
        <v>545000</v>
      </c>
      <c r="Y86" s="5" t="s">
        <v>1066</v>
      </c>
      <c r="Z86" s="5" t="s">
        <v>1069</v>
      </c>
      <c r="AA86" s="5" t="s">
        <v>1075</v>
      </c>
    </row>
    <row r="87" spans="1:27" x14ac:dyDescent="0.2">
      <c r="A87" t="s">
        <v>204</v>
      </c>
      <c r="B87" t="s">
        <v>7</v>
      </c>
      <c r="C87" t="s">
        <v>837</v>
      </c>
      <c r="D87" t="s">
        <v>927</v>
      </c>
      <c r="E87" t="s">
        <v>648</v>
      </c>
      <c r="F87" t="s">
        <v>970</v>
      </c>
      <c r="G87" s="1">
        <v>42145</v>
      </c>
      <c r="H87" s="1">
        <v>42233</v>
      </c>
      <c r="I87" s="1">
        <v>42598</v>
      </c>
      <c r="J87" t="s">
        <v>662</v>
      </c>
      <c r="K87" s="1">
        <v>42233</v>
      </c>
      <c r="L87">
        <v>12</v>
      </c>
      <c r="M87" s="1">
        <v>42599</v>
      </c>
      <c r="N87">
        <v>1.75</v>
      </c>
      <c r="O87">
        <v>0.49</v>
      </c>
      <c r="P87" s="4">
        <v>3030000</v>
      </c>
      <c r="Q87" s="5">
        <f t="shared" si="1"/>
        <v>67872.000000000015</v>
      </c>
      <c r="R87" s="1">
        <v>39928</v>
      </c>
      <c r="S87" t="s">
        <v>1039</v>
      </c>
      <c r="T87" s="5">
        <v>22500000</v>
      </c>
      <c r="U87" s="5">
        <v>0.4</v>
      </c>
      <c r="V87">
        <v>3</v>
      </c>
      <c r="W87">
        <v>6</v>
      </c>
      <c r="X87" s="5">
        <f>Applications[[#This Row],[Capital]]/Applications[[#This Row],[Limits Rating]]</f>
        <v>505000</v>
      </c>
      <c r="Y87" s="5" t="s">
        <v>1065</v>
      </c>
      <c r="Z87" s="5" t="s">
        <v>1070</v>
      </c>
      <c r="AA87" s="5" t="s">
        <v>1075</v>
      </c>
    </row>
    <row r="88" spans="1:27" x14ac:dyDescent="0.2">
      <c r="A88" t="s">
        <v>438</v>
      </c>
      <c r="B88" t="s">
        <v>644</v>
      </c>
      <c r="C88" t="s">
        <v>780</v>
      </c>
      <c r="D88" t="s">
        <v>926</v>
      </c>
      <c r="E88" t="s">
        <v>648</v>
      </c>
      <c r="F88" t="s">
        <v>116</v>
      </c>
      <c r="G88" s="1">
        <v>42145</v>
      </c>
      <c r="H88" s="1">
        <v>42205</v>
      </c>
      <c r="I88" s="1">
        <v>42570</v>
      </c>
      <c r="J88" t="s">
        <v>653</v>
      </c>
      <c r="K88" s="1">
        <v>42205</v>
      </c>
      <c r="L88">
        <v>24</v>
      </c>
      <c r="M88" s="1">
        <v>42937</v>
      </c>
      <c r="N88">
        <v>3.68</v>
      </c>
      <c r="O88">
        <v>0.13</v>
      </c>
      <c r="P88" s="4">
        <v>5340000</v>
      </c>
      <c r="Q88" s="5">
        <f t="shared" si="1"/>
        <v>203454</v>
      </c>
      <c r="R88" s="1">
        <v>37227</v>
      </c>
      <c r="S88" t="s">
        <v>1053</v>
      </c>
      <c r="T88" s="5">
        <v>12900000</v>
      </c>
      <c r="U88" s="5">
        <v>0.4</v>
      </c>
      <c r="V88">
        <v>3</v>
      </c>
      <c r="W88">
        <v>10</v>
      </c>
      <c r="X88" s="5">
        <f>Applications[[#This Row],[Capital]]/Applications[[#This Row],[Limits Rating]]</f>
        <v>534000</v>
      </c>
      <c r="Y88" s="5" t="s">
        <v>1067</v>
      </c>
      <c r="Z88" s="5" t="s">
        <v>1070</v>
      </c>
      <c r="AA88" s="5" t="s">
        <v>1075</v>
      </c>
    </row>
    <row r="89" spans="1:27" x14ac:dyDescent="0.2">
      <c r="A89" t="s">
        <v>229</v>
      </c>
      <c r="B89" t="s">
        <v>7</v>
      </c>
      <c r="C89" t="s">
        <v>794</v>
      </c>
      <c r="D89" t="s">
        <v>152</v>
      </c>
      <c r="E89" t="s">
        <v>646</v>
      </c>
      <c r="F89" t="s">
        <v>117</v>
      </c>
      <c r="G89" s="1">
        <v>42151</v>
      </c>
      <c r="H89" s="1">
        <v>42274</v>
      </c>
      <c r="I89" s="1">
        <v>42639</v>
      </c>
      <c r="J89" t="s">
        <v>684</v>
      </c>
      <c r="K89" s="1">
        <v>42274</v>
      </c>
      <c r="L89">
        <v>12</v>
      </c>
      <c r="M89" s="1">
        <v>42640</v>
      </c>
      <c r="N89">
        <v>1.83</v>
      </c>
      <c r="O89">
        <v>0.32</v>
      </c>
      <c r="P89" s="4">
        <v>2120000</v>
      </c>
      <c r="Q89" s="5">
        <f t="shared" si="1"/>
        <v>45579.999999999993</v>
      </c>
      <c r="R89" s="1">
        <v>38759</v>
      </c>
      <c r="S89" t="s">
        <v>1037</v>
      </c>
      <c r="T89" s="5">
        <v>24700000</v>
      </c>
      <c r="U89" s="5">
        <v>0.4</v>
      </c>
      <c r="V89">
        <v>2</v>
      </c>
      <c r="W89">
        <v>6</v>
      </c>
      <c r="X89" s="5">
        <f>Applications[[#This Row],[Capital]]/Applications[[#This Row],[Limits Rating]]</f>
        <v>353333.33333333331</v>
      </c>
      <c r="Y89" s="5" t="s">
        <v>1065</v>
      </c>
      <c r="Z89" s="5" t="s">
        <v>1072</v>
      </c>
      <c r="AA89" s="5" t="s">
        <v>1075</v>
      </c>
    </row>
    <row r="90" spans="1:27" x14ac:dyDescent="0.2">
      <c r="A90" t="s">
        <v>574</v>
      </c>
      <c r="B90" t="s">
        <v>643</v>
      </c>
      <c r="C90" t="s">
        <v>774</v>
      </c>
      <c r="D90" t="s">
        <v>927</v>
      </c>
      <c r="E90" t="s">
        <v>648</v>
      </c>
      <c r="F90" t="s">
        <v>110</v>
      </c>
      <c r="G90" s="1">
        <v>42153</v>
      </c>
      <c r="H90" s="1">
        <v>42282</v>
      </c>
      <c r="I90" s="1">
        <v>42647</v>
      </c>
      <c r="J90" t="s">
        <v>657</v>
      </c>
      <c r="K90" s="1">
        <v>42282</v>
      </c>
      <c r="L90">
        <v>12</v>
      </c>
      <c r="M90" s="1">
        <v>42648</v>
      </c>
      <c r="N90">
        <v>2.54</v>
      </c>
      <c r="O90">
        <v>0.16</v>
      </c>
      <c r="P90" s="4">
        <v>3240000</v>
      </c>
      <c r="Q90" s="5">
        <f t="shared" si="1"/>
        <v>87480.000000000015</v>
      </c>
      <c r="R90" s="1">
        <v>41300</v>
      </c>
      <c r="S90" t="s">
        <v>1042</v>
      </c>
      <c r="T90" s="5">
        <v>13400000</v>
      </c>
      <c r="U90" s="5">
        <v>0.8</v>
      </c>
      <c r="V90">
        <v>1</v>
      </c>
      <c r="W90">
        <v>8</v>
      </c>
      <c r="X90" s="5">
        <f>Applications[[#This Row],[Capital]]/Applications[[#This Row],[Limits Rating]]</f>
        <v>405000</v>
      </c>
      <c r="Y90" s="5" t="s">
        <v>1065</v>
      </c>
      <c r="Z90" s="5" t="s">
        <v>1069</v>
      </c>
      <c r="AA90" s="5" t="s">
        <v>1075</v>
      </c>
    </row>
    <row r="91" spans="1:27" x14ac:dyDescent="0.2">
      <c r="A91" t="s">
        <v>568</v>
      </c>
      <c r="B91" t="s">
        <v>643</v>
      </c>
      <c r="C91" t="s">
        <v>776</v>
      </c>
      <c r="D91" t="s">
        <v>153</v>
      </c>
      <c r="E91" t="s">
        <v>648</v>
      </c>
      <c r="F91" t="s">
        <v>124</v>
      </c>
      <c r="G91" s="1">
        <v>42154</v>
      </c>
      <c r="H91" s="1">
        <v>42202</v>
      </c>
      <c r="I91" s="1">
        <v>42567</v>
      </c>
      <c r="J91" t="s">
        <v>688</v>
      </c>
      <c r="K91" s="1">
        <v>42202</v>
      </c>
      <c r="L91">
        <v>24</v>
      </c>
      <c r="M91" s="1">
        <v>42934</v>
      </c>
      <c r="N91">
        <v>1.72</v>
      </c>
      <c r="O91">
        <v>0.24</v>
      </c>
      <c r="P91" s="4">
        <v>5800000</v>
      </c>
      <c r="Q91" s="5">
        <f t="shared" si="1"/>
        <v>113680</v>
      </c>
      <c r="R91" s="1">
        <v>40369</v>
      </c>
      <c r="S91" t="s">
        <v>1048</v>
      </c>
      <c r="T91" s="5">
        <v>9800000</v>
      </c>
      <c r="U91" s="5">
        <v>0.75</v>
      </c>
      <c r="V91">
        <v>4</v>
      </c>
      <c r="W91">
        <v>6</v>
      </c>
      <c r="X91" s="5">
        <f>Applications[[#This Row],[Capital]]/Applications[[#This Row],[Limits Rating]]</f>
        <v>966666.66666666663</v>
      </c>
      <c r="Y91" s="5" t="s">
        <v>1065</v>
      </c>
      <c r="Z91" s="5" t="s">
        <v>1070</v>
      </c>
      <c r="AA91" s="5" t="s">
        <v>1075</v>
      </c>
    </row>
    <row r="92" spans="1:27" x14ac:dyDescent="0.2">
      <c r="A92" t="s">
        <v>84</v>
      </c>
      <c r="B92" t="s">
        <v>643</v>
      </c>
      <c r="C92" t="s">
        <v>769</v>
      </c>
      <c r="D92" t="s">
        <v>927</v>
      </c>
      <c r="E92" t="s">
        <v>646</v>
      </c>
      <c r="F92" t="s">
        <v>118</v>
      </c>
      <c r="G92" s="1">
        <v>42156</v>
      </c>
      <c r="H92" s="1">
        <v>42246</v>
      </c>
      <c r="I92" s="1">
        <v>42611</v>
      </c>
      <c r="J92" t="s">
        <v>661</v>
      </c>
      <c r="K92" s="1">
        <v>42246</v>
      </c>
      <c r="L92">
        <v>48</v>
      </c>
      <c r="M92" s="1">
        <v>43710</v>
      </c>
      <c r="N92">
        <v>3.74</v>
      </c>
      <c r="O92">
        <v>0.19</v>
      </c>
      <c r="P92" s="4">
        <v>3030000</v>
      </c>
      <c r="Q92" s="5">
        <f t="shared" si="1"/>
        <v>119079</v>
      </c>
      <c r="R92" s="1">
        <v>38689</v>
      </c>
      <c r="S92" t="s">
        <v>1033</v>
      </c>
      <c r="T92" s="5">
        <v>17600000</v>
      </c>
      <c r="U92" s="5">
        <v>0.75</v>
      </c>
      <c r="V92">
        <v>3</v>
      </c>
      <c r="W92">
        <v>6</v>
      </c>
      <c r="X92" s="5">
        <f>Applications[[#This Row],[Capital]]/Applications[[#This Row],[Limits Rating]]</f>
        <v>505000</v>
      </c>
      <c r="Y92" s="5" t="s">
        <v>1065</v>
      </c>
      <c r="Z92" s="5" t="s">
        <v>1070</v>
      </c>
      <c r="AA92" s="5" t="s">
        <v>1075</v>
      </c>
    </row>
    <row r="93" spans="1:27" x14ac:dyDescent="0.2">
      <c r="A93" t="s">
        <v>423</v>
      </c>
      <c r="B93" t="s">
        <v>7</v>
      </c>
      <c r="C93" t="s">
        <v>101</v>
      </c>
      <c r="D93" t="s">
        <v>922</v>
      </c>
      <c r="E93" t="s">
        <v>647</v>
      </c>
      <c r="F93" t="s">
        <v>108</v>
      </c>
      <c r="G93" s="1">
        <v>42157</v>
      </c>
      <c r="H93" s="1">
        <v>42191</v>
      </c>
      <c r="I93" s="1">
        <v>42556</v>
      </c>
      <c r="J93" t="s">
        <v>653</v>
      </c>
      <c r="K93" s="1">
        <v>42191</v>
      </c>
      <c r="L93">
        <v>12</v>
      </c>
      <c r="M93" s="1">
        <v>42557</v>
      </c>
      <c r="N93">
        <v>2.48</v>
      </c>
      <c r="O93">
        <v>0.41</v>
      </c>
      <c r="P93" s="4">
        <v>810000</v>
      </c>
      <c r="Q93" s="5">
        <f t="shared" si="1"/>
        <v>23409</v>
      </c>
      <c r="R93" s="1">
        <v>42642</v>
      </c>
      <c r="S93" t="s">
        <v>1045</v>
      </c>
      <c r="T93" s="5">
        <v>18000000</v>
      </c>
      <c r="U93" s="5">
        <v>0.75</v>
      </c>
      <c r="V93">
        <v>5</v>
      </c>
      <c r="W93">
        <v>6</v>
      </c>
      <c r="X93" s="5">
        <f>Applications[[#This Row],[Capital]]/Applications[[#This Row],[Limits Rating]]</f>
        <v>135000</v>
      </c>
      <c r="Y93" s="5" t="s">
        <v>1065</v>
      </c>
      <c r="Z93" s="5" t="s">
        <v>1070</v>
      </c>
      <c r="AA93" s="5" t="s">
        <v>1075</v>
      </c>
    </row>
    <row r="94" spans="1:27" x14ac:dyDescent="0.2">
      <c r="A94" t="s">
        <v>246</v>
      </c>
      <c r="B94" t="s">
        <v>643</v>
      </c>
      <c r="C94" t="s">
        <v>764</v>
      </c>
      <c r="D94" t="s">
        <v>928</v>
      </c>
      <c r="E94" t="s">
        <v>648</v>
      </c>
      <c r="F94" t="s">
        <v>976</v>
      </c>
      <c r="G94" s="1">
        <v>42160</v>
      </c>
      <c r="H94" s="1">
        <v>42290</v>
      </c>
      <c r="I94" s="1">
        <v>42655</v>
      </c>
      <c r="J94" t="s">
        <v>659</v>
      </c>
      <c r="K94" s="1">
        <v>42290</v>
      </c>
      <c r="L94">
        <v>6</v>
      </c>
      <c r="M94" s="1">
        <v>42473</v>
      </c>
      <c r="N94">
        <v>2.5299999999999998</v>
      </c>
      <c r="O94">
        <v>0.28999999999999998</v>
      </c>
      <c r="P94" s="4">
        <v>240000</v>
      </c>
      <c r="Q94" s="5">
        <f t="shared" si="1"/>
        <v>6768</v>
      </c>
      <c r="R94" s="1">
        <v>40082</v>
      </c>
      <c r="S94" t="s">
        <v>1033</v>
      </c>
      <c r="T94" s="5">
        <v>13000000</v>
      </c>
      <c r="U94" s="5">
        <v>1</v>
      </c>
      <c r="V94">
        <v>4</v>
      </c>
      <c r="W94">
        <v>6</v>
      </c>
      <c r="X94" s="5">
        <f>Applications[[#This Row],[Capital]]/Applications[[#This Row],[Limits Rating]]</f>
        <v>40000</v>
      </c>
      <c r="Y94" s="5" t="s">
        <v>1065</v>
      </c>
      <c r="Z94" s="5" t="s">
        <v>1072</v>
      </c>
      <c r="AA94" s="5" t="s">
        <v>1075</v>
      </c>
    </row>
    <row r="95" spans="1:27" x14ac:dyDescent="0.2">
      <c r="A95" t="s">
        <v>607</v>
      </c>
      <c r="B95" t="s">
        <v>643</v>
      </c>
      <c r="C95" t="s">
        <v>809</v>
      </c>
      <c r="D95" t="s">
        <v>925</v>
      </c>
      <c r="E95" t="s">
        <v>648</v>
      </c>
      <c r="F95" t="s">
        <v>114</v>
      </c>
      <c r="G95" s="1">
        <v>42160</v>
      </c>
      <c r="H95" s="1">
        <v>42225</v>
      </c>
      <c r="I95" s="1">
        <v>42590</v>
      </c>
      <c r="J95" t="s">
        <v>685</v>
      </c>
      <c r="K95" s="1">
        <v>42225</v>
      </c>
      <c r="L95">
        <v>6</v>
      </c>
      <c r="M95" s="1">
        <v>42408</v>
      </c>
      <c r="N95">
        <v>3.56</v>
      </c>
      <c r="O95">
        <v>0.37</v>
      </c>
      <c r="P95" s="4">
        <v>6140000</v>
      </c>
      <c r="Q95" s="5">
        <f t="shared" si="1"/>
        <v>241302</v>
      </c>
      <c r="R95" s="1">
        <v>41663</v>
      </c>
      <c r="S95" t="s">
        <v>1045</v>
      </c>
      <c r="T95" s="5">
        <v>12600000</v>
      </c>
      <c r="U95" s="5">
        <v>1</v>
      </c>
      <c r="V95">
        <v>6</v>
      </c>
      <c r="W95">
        <v>6</v>
      </c>
      <c r="X95" s="5">
        <f>Applications[[#This Row],[Capital]]/Applications[[#This Row],[Limits Rating]]</f>
        <v>1023333.3333333334</v>
      </c>
      <c r="Y95" s="5" t="s">
        <v>1065</v>
      </c>
      <c r="Z95" s="5" t="s">
        <v>1070</v>
      </c>
      <c r="AA95" s="5" t="s">
        <v>1075</v>
      </c>
    </row>
    <row r="96" spans="1:27" x14ac:dyDescent="0.2">
      <c r="A96" t="s">
        <v>631</v>
      </c>
      <c r="B96" t="s">
        <v>644</v>
      </c>
      <c r="C96" t="s">
        <v>837</v>
      </c>
      <c r="D96" t="s">
        <v>927</v>
      </c>
      <c r="E96" t="s">
        <v>648</v>
      </c>
      <c r="F96" t="s">
        <v>123</v>
      </c>
      <c r="G96" s="1">
        <v>42160</v>
      </c>
      <c r="H96" s="1">
        <v>42190</v>
      </c>
      <c r="I96" s="1">
        <v>42555</v>
      </c>
      <c r="J96" t="s">
        <v>659</v>
      </c>
      <c r="K96" s="1">
        <v>42190</v>
      </c>
      <c r="L96">
        <v>60</v>
      </c>
      <c r="M96" s="1">
        <v>44020</v>
      </c>
      <c r="N96">
        <v>3.74</v>
      </c>
      <c r="O96">
        <v>0.11</v>
      </c>
      <c r="P96" s="4">
        <v>3410000</v>
      </c>
      <c r="Q96" s="5">
        <f t="shared" si="1"/>
        <v>131285</v>
      </c>
      <c r="R96" s="1">
        <v>39928</v>
      </c>
      <c r="S96" t="s">
        <v>1052</v>
      </c>
      <c r="T96" s="5">
        <v>23800000</v>
      </c>
      <c r="U96" s="5">
        <v>0.75</v>
      </c>
      <c r="V96">
        <v>2</v>
      </c>
      <c r="W96">
        <v>5</v>
      </c>
      <c r="X96" s="5">
        <f>Applications[[#This Row],[Capital]]/Applications[[#This Row],[Limits Rating]]</f>
        <v>682000</v>
      </c>
      <c r="Y96" s="5" t="s">
        <v>1065</v>
      </c>
      <c r="Z96" s="5" t="s">
        <v>1070</v>
      </c>
      <c r="AA96" s="5" t="s">
        <v>1075</v>
      </c>
    </row>
    <row r="97" spans="1:27" x14ac:dyDescent="0.2">
      <c r="A97" t="s">
        <v>238</v>
      </c>
      <c r="B97" t="s">
        <v>643</v>
      </c>
      <c r="C97" t="s">
        <v>816</v>
      </c>
      <c r="D97" t="s">
        <v>928</v>
      </c>
      <c r="E97" t="s">
        <v>648</v>
      </c>
      <c r="F97" t="s">
        <v>979</v>
      </c>
      <c r="G97" s="1">
        <v>42162</v>
      </c>
      <c r="H97" s="1">
        <v>42193</v>
      </c>
      <c r="I97" s="1">
        <v>42558</v>
      </c>
      <c r="J97" t="s">
        <v>685</v>
      </c>
      <c r="K97" s="1">
        <v>42193</v>
      </c>
      <c r="L97">
        <v>24</v>
      </c>
      <c r="M97" s="1">
        <v>42925</v>
      </c>
      <c r="N97">
        <v>2.61</v>
      </c>
      <c r="O97">
        <v>0.42</v>
      </c>
      <c r="P97" s="4">
        <v>1530000</v>
      </c>
      <c r="Q97" s="5">
        <f t="shared" si="1"/>
        <v>46358.999999999993</v>
      </c>
      <c r="R97" s="1">
        <v>38740</v>
      </c>
      <c r="S97" t="s">
        <v>1035</v>
      </c>
      <c r="T97" s="5">
        <v>4900000</v>
      </c>
      <c r="U97" s="5">
        <v>1</v>
      </c>
      <c r="V97">
        <v>3</v>
      </c>
      <c r="W97">
        <v>2</v>
      </c>
      <c r="X97" s="5">
        <f>Applications[[#This Row],[Capital]]/Applications[[#This Row],[Limits Rating]]</f>
        <v>765000</v>
      </c>
      <c r="Y97" s="5" t="s">
        <v>1066</v>
      </c>
      <c r="Z97" s="5" t="s">
        <v>1069</v>
      </c>
      <c r="AA97" s="5" t="s">
        <v>1075</v>
      </c>
    </row>
    <row r="98" spans="1:27" x14ac:dyDescent="0.2">
      <c r="A98" t="s">
        <v>270</v>
      </c>
      <c r="B98" t="s">
        <v>643</v>
      </c>
      <c r="C98" t="s">
        <v>802</v>
      </c>
      <c r="D98" t="s">
        <v>926</v>
      </c>
      <c r="E98" t="s">
        <v>648</v>
      </c>
      <c r="F98" t="s">
        <v>984</v>
      </c>
      <c r="G98" s="1">
        <v>42162</v>
      </c>
      <c r="H98" s="1">
        <v>42282</v>
      </c>
      <c r="I98" s="1">
        <v>42647</v>
      </c>
      <c r="J98" t="s">
        <v>651</v>
      </c>
      <c r="K98" s="1">
        <v>42282</v>
      </c>
      <c r="L98">
        <v>12</v>
      </c>
      <c r="M98" s="1">
        <v>42648</v>
      </c>
      <c r="N98">
        <v>2.0699999999999998</v>
      </c>
      <c r="O98">
        <v>0.41</v>
      </c>
      <c r="P98" s="4">
        <v>1500000</v>
      </c>
      <c r="Q98" s="5">
        <f t="shared" si="1"/>
        <v>37200</v>
      </c>
      <c r="R98" s="1">
        <v>38520</v>
      </c>
      <c r="S98" t="s">
        <v>1036</v>
      </c>
      <c r="T98" s="5">
        <v>5500000</v>
      </c>
      <c r="U98" s="5">
        <v>0.75</v>
      </c>
      <c r="V98">
        <v>4</v>
      </c>
      <c r="W98">
        <v>5</v>
      </c>
      <c r="X98" s="5">
        <f>Applications[[#This Row],[Capital]]/Applications[[#This Row],[Limits Rating]]</f>
        <v>300000</v>
      </c>
      <c r="Y98" s="5" t="s">
        <v>1065</v>
      </c>
      <c r="Z98" s="5" t="s">
        <v>1069</v>
      </c>
      <c r="AA98" s="5" t="s">
        <v>1075</v>
      </c>
    </row>
    <row r="99" spans="1:27" x14ac:dyDescent="0.2">
      <c r="A99" t="s">
        <v>567</v>
      </c>
      <c r="B99" t="s">
        <v>643</v>
      </c>
      <c r="C99" t="s">
        <v>97</v>
      </c>
      <c r="D99" t="s">
        <v>922</v>
      </c>
      <c r="E99" t="s">
        <v>646</v>
      </c>
      <c r="F99" t="s">
        <v>126</v>
      </c>
      <c r="G99" s="1">
        <v>42162</v>
      </c>
      <c r="H99" s="1">
        <v>42191</v>
      </c>
      <c r="I99" s="1">
        <v>42556</v>
      </c>
      <c r="J99" t="s">
        <v>685</v>
      </c>
      <c r="K99" s="1">
        <v>42191</v>
      </c>
      <c r="L99">
        <v>6</v>
      </c>
      <c r="M99" s="1">
        <v>42374</v>
      </c>
      <c r="N99">
        <v>2.12</v>
      </c>
      <c r="O99">
        <v>0.43</v>
      </c>
      <c r="P99" s="4">
        <v>3960000</v>
      </c>
      <c r="Q99" s="5">
        <f t="shared" si="1"/>
        <v>100980</v>
      </c>
      <c r="R99" s="1">
        <v>39503</v>
      </c>
      <c r="S99" t="s">
        <v>1028</v>
      </c>
      <c r="T99" s="5">
        <v>11400000</v>
      </c>
      <c r="U99" s="5">
        <v>0.8</v>
      </c>
      <c r="V99">
        <v>4</v>
      </c>
      <c r="W99">
        <v>12</v>
      </c>
      <c r="X99" s="5">
        <f>Applications[[#This Row],[Capital]]/Applications[[#This Row],[Limits Rating]]</f>
        <v>330000</v>
      </c>
      <c r="Y99" s="5" t="s">
        <v>1067</v>
      </c>
      <c r="Z99" s="5" t="s">
        <v>1069</v>
      </c>
      <c r="AA99" s="5" t="s">
        <v>1075</v>
      </c>
    </row>
    <row r="100" spans="1:27" x14ac:dyDescent="0.2">
      <c r="A100" t="s">
        <v>269</v>
      </c>
      <c r="B100" t="s">
        <v>643</v>
      </c>
      <c r="C100" t="s">
        <v>807</v>
      </c>
      <c r="D100" t="s">
        <v>926</v>
      </c>
      <c r="E100" t="s">
        <v>648</v>
      </c>
      <c r="F100" t="s">
        <v>968</v>
      </c>
      <c r="G100" s="1">
        <v>42164</v>
      </c>
      <c r="H100" s="1">
        <v>42253</v>
      </c>
      <c r="I100" s="1">
        <v>42618</v>
      </c>
      <c r="J100" t="s">
        <v>685</v>
      </c>
      <c r="K100" s="1">
        <v>42253</v>
      </c>
      <c r="L100">
        <v>48</v>
      </c>
      <c r="M100" s="1">
        <v>43717</v>
      </c>
      <c r="N100">
        <v>2.8</v>
      </c>
      <c r="O100">
        <v>0.26</v>
      </c>
      <c r="P100" s="4">
        <v>5910000</v>
      </c>
      <c r="Q100" s="5">
        <f t="shared" si="1"/>
        <v>180845.99999999997</v>
      </c>
      <c r="R100" s="1">
        <v>40489</v>
      </c>
      <c r="S100" t="s">
        <v>1039</v>
      </c>
      <c r="T100" s="5">
        <v>6300000</v>
      </c>
      <c r="U100" s="5">
        <v>0.75</v>
      </c>
      <c r="V100">
        <v>3</v>
      </c>
      <c r="W100">
        <v>2</v>
      </c>
      <c r="X100" s="5">
        <f>Applications[[#This Row],[Capital]]/Applications[[#This Row],[Limits Rating]]</f>
        <v>2955000</v>
      </c>
      <c r="Y100" s="5" t="s">
        <v>1066</v>
      </c>
      <c r="Z100" s="5" t="s">
        <v>1069</v>
      </c>
      <c r="AA100" s="5" t="s">
        <v>1075</v>
      </c>
    </row>
    <row r="101" spans="1:27" x14ac:dyDescent="0.2">
      <c r="A101" t="s">
        <v>314</v>
      </c>
      <c r="B101" t="s">
        <v>645</v>
      </c>
      <c r="C101" t="s">
        <v>772</v>
      </c>
      <c r="D101" t="s">
        <v>925</v>
      </c>
      <c r="E101" t="s">
        <v>646</v>
      </c>
      <c r="F101" t="s">
        <v>123</v>
      </c>
      <c r="G101" s="1">
        <v>42166</v>
      </c>
      <c r="H101" s="1">
        <v>42257</v>
      </c>
      <c r="I101" s="1">
        <v>42622</v>
      </c>
      <c r="J101" t="s">
        <v>688</v>
      </c>
      <c r="K101" s="1">
        <v>42257</v>
      </c>
      <c r="L101">
        <v>12</v>
      </c>
      <c r="M101" s="1">
        <v>42623</v>
      </c>
      <c r="N101">
        <v>1.87</v>
      </c>
      <c r="O101">
        <v>0.28999999999999998</v>
      </c>
      <c r="P101" s="4">
        <v>800000</v>
      </c>
      <c r="Q101" s="5">
        <f t="shared" si="1"/>
        <v>17280</v>
      </c>
      <c r="R101" s="1">
        <v>38788</v>
      </c>
      <c r="S101" t="s">
        <v>1053</v>
      </c>
      <c r="T101" s="5">
        <v>8400000</v>
      </c>
      <c r="U101" s="5">
        <v>0.4</v>
      </c>
      <c r="V101">
        <v>2</v>
      </c>
      <c r="W101">
        <v>6</v>
      </c>
      <c r="X101" s="5">
        <f>Applications[[#This Row],[Capital]]/Applications[[#This Row],[Limits Rating]]</f>
        <v>133333.33333333334</v>
      </c>
      <c r="Y101" s="5" t="s">
        <v>1065</v>
      </c>
      <c r="Z101" s="5" t="s">
        <v>1070</v>
      </c>
      <c r="AA101" s="5" t="s">
        <v>1075</v>
      </c>
    </row>
    <row r="102" spans="1:27" x14ac:dyDescent="0.2">
      <c r="A102" t="s">
        <v>311</v>
      </c>
      <c r="B102" t="s">
        <v>643</v>
      </c>
      <c r="C102" t="s">
        <v>799</v>
      </c>
      <c r="D102" t="s">
        <v>924</v>
      </c>
      <c r="E102" t="s">
        <v>646</v>
      </c>
      <c r="F102" t="s">
        <v>111</v>
      </c>
      <c r="G102" s="1">
        <v>42167</v>
      </c>
      <c r="H102" s="1">
        <v>42231</v>
      </c>
      <c r="I102" s="1">
        <v>42596</v>
      </c>
      <c r="J102" t="s">
        <v>687</v>
      </c>
      <c r="K102" s="1">
        <v>42231</v>
      </c>
      <c r="L102">
        <v>24</v>
      </c>
      <c r="M102" s="1">
        <v>42963</v>
      </c>
      <c r="N102">
        <v>3.12</v>
      </c>
      <c r="O102">
        <v>0.36</v>
      </c>
      <c r="P102" s="4">
        <v>3870000</v>
      </c>
      <c r="Q102" s="5">
        <f t="shared" si="1"/>
        <v>134676</v>
      </c>
      <c r="R102" s="1">
        <v>39696</v>
      </c>
      <c r="S102" t="s">
        <v>1054</v>
      </c>
      <c r="T102" s="5">
        <v>4800000</v>
      </c>
      <c r="U102" s="5">
        <v>1</v>
      </c>
      <c r="V102">
        <v>4</v>
      </c>
      <c r="W102">
        <v>6</v>
      </c>
      <c r="X102" s="5">
        <f>Applications[[#This Row],[Capital]]/Applications[[#This Row],[Limits Rating]]</f>
        <v>645000</v>
      </c>
      <c r="Y102" s="5" t="s">
        <v>1065</v>
      </c>
      <c r="Z102" s="5" t="s">
        <v>1069</v>
      </c>
      <c r="AA102" s="5" t="s">
        <v>1075</v>
      </c>
    </row>
    <row r="103" spans="1:27" x14ac:dyDescent="0.2">
      <c r="A103" t="s">
        <v>630</v>
      </c>
      <c r="B103" t="s">
        <v>643</v>
      </c>
      <c r="C103" t="s">
        <v>821</v>
      </c>
      <c r="D103" t="s">
        <v>152</v>
      </c>
      <c r="E103" t="s">
        <v>647</v>
      </c>
      <c r="F103" t="s">
        <v>122</v>
      </c>
      <c r="G103" s="1">
        <v>42168</v>
      </c>
      <c r="H103" s="1">
        <v>42280</v>
      </c>
      <c r="I103" s="1">
        <v>42645</v>
      </c>
      <c r="J103" t="s">
        <v>654</v>
      </c>
      <c r="K103" s="1">
        <v>42280</v>
      </c>
      <c r="L103">
        <v>24</v>
      </c>
      <c r="M103" s="1">
        <v>43012</v>
      </c>
      <c r="N103">
        <v>3.61</v>
      </c>
      <c r="O103">
        <v>0.41</v>
      </c>
      <c r="P103" s="4">
        <v>6670000</v>
      </c>
      <c r="Q103" s="5">
        <f t="shared" si="1"/>
        <v>268133.99999999994</v>
      </c>
      <c r="R103" s="1">
        <v>41493</v>
      </c>
      <c r="S103" t="s">
        <v>1030</v>
      </c>
      <c r="T103" s="5">
        <v>5600000</v>
      </c>
      <c r="U103" s="5">
        <v>0.75</v>
      </c>
      <c r="V103">
        <v>1</v>
      </c>
      <c r="W103">
        <v>6</v>
      </c>
      <c r="X103" s="5">
        <f>Applications[[#This Row],[Capital]]/Applications[[#This Row],[Limits Rating]]</f>
        <v>1111666.6666666667</v>
      </c>
      <c r="Y103" s="5" t="s">
        <v>1065</v>
      </c>
      <c r="Z103" s="5" t="s">
        <v>1069</v>
      </c>
      <c r="AA103" s="5" t="s">
        <v>1075</v>
      </c>
    </row>
    <row r="104" spans="1:27" x14ac:dyDescent="0.2">
      <c r="A104" t="s">
        <v>80</v>
      </c>
      <c r="B104" t="s">
        <v>7</v>
      </c>
      <c r="C104" t="s">
        <v>781</v>
      </c>
      <c r="D104" t="s">
        <v>152</v>
      </c>
      <c r="E104" t="s">
        <v>648</v>
      </c>
      <c r="F104" t="s">
        <v>115</v>
      </c>
      <c r="G104" s="1">
        <v>42169</v>
      </c>
      <c r="H104" s="1">
        <v>42261</v>
      </c>
      <c r="I104" s="1">
        <v>42626</v>
      </c>
      <c r="J104" t="s">
        <v>685</v>
      </c>
      <c r="K104" s="1">
        <v>42261</v>
      </c>
      <c r="L104">
        <v>24</v>
      </c>
      <c r="M104" s="1">
        <v>42993</v>
      </c>
      <c r="N104">
        <v>1.86</v>
      </c>
      <c r="O104">
        <v>0.39</v>
      </c>
      <c r="P104" s="4">
        <v>3360000</v>
      </c>
      <c r="Q104" s="5">
        <f t="shared" si="1"/>
        <v>75600</v>
      </c>
      <c r="R104" s="1">
        <v>37388</v>
      </c>
      <c r="S104" t="s">
        <v>1030</v>
      </c>
      <c r="T104" s="5">
        <v>23700000</v>
      </c>
      <c r="U104" s="5">
        <v>1</v>
      </c>
      <c r="V104">
        <v>6</v>
      </c>
      <c r="W104">
        <v>4</v>
      </c>
      <c r="X104" s="5">
        <f>Applications[[#This Row],[Capital]]/Applications[[#This Row],[Limits Rating]]</f>
        <v>840000</v>
      </c>
      <c r="Y104" s="5" t="s">
        <v>1066</v>
      </c>
      <c r="Z104" s="5" t="s">
        <v>1069</v>
      </c>
      <c r="AA104" s="5" t="s">
        <v>1075</v>
      </c>
    </row>
    <row r="105" spans="1:27" x14ac:dyDescent="0.2">
      <c r="A105" t="s">
        <v>436</v>
      </c>
      <c r="B105" t="s">
        <v>643</v>
      </c>
      <c r="C105" t="s">
        <v>807</v>
      </c>
      <c r="D105" t="s">
        <v>926</v>
      </c>
      <c r="E105" t="s">
        <v>648</v>
      </c>
      <c r="F105" t="s">
        <v>980</v>
      </c>
      <c r="G105" s="1">
        <v>42172</v>
      </c>
      <c r="H105" s="1">
        <v>42189</v>
      </c>
      <c r="I105" s="1">
        <v>42554</v>
      </c>
      <c r="J105" t="s">
        <v>651</v>
      </c>
      <c r="K105" s="1">
        <v>42189</v>
      </c>
      <c r="L105">
        <v>12</v>
      </c>
      <c r="M105" s="1">
        <v>42555</v>
      </c>
      <c r="N105">
        <v>3.01</v>
      </c>
      <c r="O105">
        <v>0.39</v>
      </c>
      <c r="P105" s="4">
        <v>6440000</v>
      </c>
      <c r="Q105" s="5">
        <f t="shared" si="1"/>
        <v>218960.00000000003</v>
      </c>
      <c r="R105" s="1">
        <v>40489</v>
      </c>
      <c r="S105" t="s">
        <v>1038</v>
      </c>
      <c r="T105" s="5">
        <v>11100000</v>
      </c>
      <c r="U105" s="5">
        <v>1</v>
      </c>
      <c r="V105">
        <v>3</v>
      </c>
      <c r="W105">
        <v>6</v>
      </c>
      <c r="X105" s="5">
        <f>Applications[[#This Row],[Capital]]/Applications[[#This Row],[Limits Rating]]</f>
        <v>1073333.3333333333</v>
      </c>
      <c r="Y105" s="5" t="s">
        <v>1065</v>
      </c>
      <c r="Z105" s="5" t="s">
        <v>1070</v>
      </c>
      <c r="AA105" s="5" t="s">
        <v>1075</v>
      </c>
    </row>
    <row r="106" spans="1:27" x14ac:dyDescent="0.2">
      <c r="A106" t="s">
        <v>467</v>
      </c>
      <c r="B106" t="s">
        <v>643</v>
      </c>
      <c r="C106" t="s">
        <v>824</v>
      </c>
      <c r="D106" t="s">
        <v>932</v>
      </c>
      <c r="E106" t="s">
        <v>646</v>
      </c>
      <c r="F106" t="s">
        <v>126</v>
      </c>
      <c r="G106" s="1">
        <v>42172</v>
      </c>
      <c r="H106" s="1">
        <v>42247</v>
      </c>
      <c r="I106" s="1">
        <v>42612</v>
      </c>
      <c r="J106" t="s">
        <v>658</v>
      </c>
      <c r="K106" s="1">
        <v>42247</v>
      </c>
      <c r="L106">
        <v>24</v>
      </c>
      <c r="M106" s="1">
        <v>42979</v>
      </c>
      <c r="N106">
        <v>1.77</v>
      </c>
      <c r="O106">
        <v>0.24</v>
      </c>
      <c r="P106" s="4">
        <v>2030000</v>
      </c>
      <c r="Q106" s="5">
        <f t="shared" si="1"/>
        <v>40802.999999999993</v>
      </c>
      <c r="R106" s="1">
        <v>40324</v>
      </c>
      <c r="S106" t="s">
        <v>1054</v>
      </c>
      <c r="T106" s="5">
        <v>14300000</v>
      </c>
      <c r="U106" s="5">
        <v>1</v>
      </c>
      <c r="V106">
        <v>2</v>
      </c>
      <c r="W106">
        <v>5</v>
      </c>
      <c r="X106" s="5">
        <f>Applications[[#This Row],[Capital]]/Applications[[#This Row],[Limits Rating]]</f>
        <v>406000</v>
      </c>
      <c r="Y106" s="5" t="s">
        <v>1065</v>
      </c>
      <c r="Z106" s="5" t="s">
        <v>1070</v>
      </c>
      <c r="AA106" s="5" t="s">
        <v>1075</v>
      </c>
    </row>
    <row r="107" spans="1:27" x14ac:dyDescent="0.2">
      <c r="A107" t="s">
        <v>608</v>
      </c>
      <c r="B107" t="s">
        <v>643</v>
      </c>
      <c r="C107" t="s">
        <v>91</v>
      </c>
      <c r="D107" t="s">
        <v>919</v>
      </c>
      <c r="E107" t="s">
        <v>646</v>
      </c>
      <c r="F107" t="s">
        <v>975</v>
      </c>
      <c r="G107" s="1">
        <v>42172</v>
      </c>
      <c r="H107" s="1">
        <v>42201</v>
      </c>
      <c r="I107" s="1">
        <v>42566</v>
      </c>
      <c r="J107" t="s">
        <v>657</v>
      </c>
      <c r="K107" s="1">
        <v>42201</v>
      </c>
      <c r="L107">
        <v>12</v>
      </c>
      <c r="M107" s="1">
        <v>42567</v>
      </c>
      <c r="N107">
        <v>1.72</v>
      </c>
      <c r="O107">
        <v>0.44</v>
      </c>
      <c r="P107" s="4">
        <v>3850000</v>
      </c>
      <c r="Q107" s="5">
        <f t="shared" si="1"/>
        <v>83160</v>
      </c>
      <c r="R107" s="1">
        <v>41620</v>
      </c>
      <c r="S107" t="s">
        <v>1031</v>
      </c>
      <c r="T107" s="5">
        <v>13300000</v>
      </c>
      <c r="U107" s="5">
        <v>0.75</v>
      </c>
      <c r="V107">
        <v>5</v>
      </c>
      <c r="W107">
        <v>7</v>
      </c>
      <c r="X107" s="5">
        <f>Applications[[#This Row],[Capital]]/Applications[[#This Row],[Limits Rating]]</f>
        <v>550000</v>
      </c>
      <c r="Y107" s="5" t="s">
        <v>1065</v>
      </c>
      <c r="Z107" s="5" t="s">
        <v>1071</v>
      </c>
      <c r="AA107" s="5" t="s">
        <v>1075</v>
      </c>
    </row>
    <row r="108" spans="1:27" x14ac:dyDescent="0.2">
      <c r="A108" t="s">
        <v>559</v>
      </c>
      <c r="B108" t="s">
        <v>644</v>
      </c>
      <c r="C108" t="s">
        <v>776</v>
      </c>
      <c r="D108" t="s">
        <v>153</v>
      </c>
      <c r="E108" t="s">
        <v>648</v>
      </c>
      <c r="F108" t="s">
        <v>114</v>
      </c>
      <c r="G108" s="1">
        <v>42174</v>
      </c>
      <c r="H108" s="1">
        <v>42213</v>
      </c>
      <c r="I108" s="1">
        <v>42578</v>
      </c>
      <c r="J108" t="s">
        <v>655</v>
      </c>
      <c r="K108" s="1">
        <v>42213</v>
      </c>
      <c r="L108">
        <v>12</v>
      </c>
      <c r="M108" s="1">
        <v>42579</v>
      </c>
      <c r="N108">
        <v>2.99</v>
      </c>
      <c r="O108">
        <v>0.19</v>
      </c>
      <c r="P108" s="4">
        <v>6940000</v>
      </c>
      <c r="Q108" s="5">
        <f t="shared" si="1"/>
        <v>220692</v>
      </c>
      <c r="R108" s="1">
        <v>40369</v>
      </c>
      <c r="S108" t="s">
        <v>1037</v>
      </c>
      <c r="T108" s="5">
        <v>12300000</v>
      </c>
      <c r="U108" s="5">
        <v>0.75</v>
      </c>
      <c r="V108">
        <v>6</v>
      </c>
      <c r="W108">
        <v>6</v>
      </c>
      <c r="X108" s="5">
        <f>Applications[[#This Row],[Capital]]/Applications[[#This Row],[Limits Rating]]</f>
        <v>1156666.6666666667</v>
      </c>
      <c r="Y108" s="5" t="s">
        <v>1065</v>
      </c>
      <c r="Z108" s="5" t="s">
        <v>1070</v>
      </c>
      <c r="AA108" s="5" t="s">
        <v>1075</v>
      </c>
    </row>
    <row r="109" spans="1:27" x14ac:dyDescent="0.2">
      <c r="A109" t="s">
        <v>455</v>
      </c>
      <c r="B109" t="s">
        <v>7</v>
      </c>
      <c r="C109" t="s">
        <v>834</v>
      </c>
      <c r="D109" t="s">
        <v>922</v>
      </c>
      <c r="E109" t="s">
        <v>646</v>
      </c>
      <c r="F109" t="s">
        <v>123</v>
      </c>
      <c r="G109" s="1">
        <v>42176</v>
      </c>
      <c r="H109" s="1">
        <v>42241</v>
      </c>
      <c r="I109" s="1">
        <v>42606</v>
      </c>
      <c r="J109" t="s">
        <v>654</v>
      </c>
      <c r="K109" s="1">
        <v>42241</v>
      </c>
      <c r="L109">
        <v>6</v>
      </c>
      <c r="M109" s="1">
        <v>42424</v>
      </c>
      <c r="N109">
        <v>3.27</v>
      </c>
      <c r="O109">
        <v>0.35</v>
      </c>
      <c r="P109" s="4">
        <v>2080000</v>
      </c>
      <c r="Q109" s="5">
        <f t="shared" si="1"/>
        <v>75296</v>
      </c>
      <c r="R109" s="1">
        <v>39155</v>
      </c>
      <c r="S109" t="s">
        <v>1043</v>
      </c>
      <c r="T109" s="5">
        <v>21700000</v>
      </c>
      <c r="U109" s="5">
        <v>1</v>
      </c>
      <c r="V109">
        <v>2</v>
      </c>
      <c r="W109">
        <v>4</v>
      </c>
      <c r="X109" s="5">
        <f>Applications[[#This Row],[Capital]]/Applications[[#This Row],[Limits Rating]]</f>
        <v>520000</v>
      </c>
      <c r="Y109" s="5" t="s">
        <v>1066</v>
      </c>
      <c r="Z109" s="5" t="s">
        <v>1070</v>
      </c>
      <c r="AA109" s="5" t="s">
        <v>1074</v>
      </c>
    </row>
    <row r="110" spans="1:27" x14ac:dyDescent="0.2">
      <c r="A110" t="s">
        <v>471</v>
      </c>
      <c r="B110" t="s">
        <v>643</v>
      </c>
      <c r="C110" t="s">
        <v>769</v>
      </c>
      <c r="D110" t="s">
        <v>927</v>
      </c>
      <c r="E110" t="s">
        <v>646</v>
      </c>
      <c r="F110" t="s">
        <v>122</v>
      </c>
      <c r="G110" s="1">
        <v>42176</v>
      </c>
      <c r="H110" s="1">
        <v>42205</v>
      </c>
      <c r="I110" s="1">
        <v>42570</v>
      </c>
      <c r="J110" t="s">
        <v>657</v>
      </c>
      <c r="K110" s="1">
        <v>42205</v>
      </c>
      <c r="L110">
        <v>24</v>
      </c>
      <c r="M110" s="1">
        <v>42937</v>
      </c>
      <c r="N110">
        <v>1.7</v>
      </c>
      <c r="O110">
        <v>0.25</v>
      </c>
      <c r="P110" s="4">
        <v>4040000</v>
      </c>
      <c r="Q110" s="5">
        <f t="shared" si="1"/>
        <v>78780</v>
      </c>
      <c r="R110" s="1">
        <v>38689</v>
      </c>
      <c r="S110" t="s">
        <v>1055</v>
      </c>
      <c r="T110" s="5">
        <v>18400000</v>
      </c>
      <c r="U110" s="5">
        <v>0.8</v>
      </c>
      <c r="V110">
        <v>5</v>
      </c>
      <c r="W110">
        <v>11</v>
      </c>
      <c r="X110" s="5">
        <f>Applications[[#This Row],[Capital]]/Applications[[#This Row],[Limits Rating]]</f>
        <v>367272.72727272729</v>
      </c>
      <c r="Y110" s="5" t="s">
        <v>1067</v>
      </c>
      <c r="Z110" s="5" t="s">
        <v>1071</v>
      </c>
      <c r="AA110" s="5" t="s">
        <v>1075</v>
      </c>
    </row>
    <row r="111" spans="1:27" x14ac:dyDescent="0.2">
      <c r="A111" t="s">
        <v>345</v>
      </c>
      <c r="B111" t="s">
        <v>643</v>
      </c>
      <c r="C111" t="s">
        <v>808</v>
      </c>
      <c r="D111" t="s">
        <v>152</v>
      </c>
      <c r="E111" t="s">
        <v>648</v>
      </c>
      <c r="F111" t="s">
        <v>972</v>
      </c>
      <c r="G111" s="1">
        <v>42179</v>
      </c>
      <c r="H111" s="1">
        <v>42215</v>
      </c>
      <c r="I111" s="1">
        <v>42580</v>
      </c>
      <c r="J111" t="s">
        <v>654</v>
      </c>
      <c r="K111" s="1">
        <v>42215</v>
      </c>
      <c r="L111">
        <v>48</v>
      </c>
      <c r="M111" s="1">
        <v>43679</v>
      </c>
      <c r="N111">
        <v>3.23</v>
      </c>
      <c r="O111">
        <v>0.12</v>
      </c>
      <c r="P111" s="4">
        <v>1160000</v>
      </c>
      <c r="Q111" s="5">
        <f t="shared" si="1"/>
        <v>38860</v>
      </c>
      <c r="R111" s="1">
        <v>39638</v>
      </c>
      <c r="S111" t="s">
        <v>1032</v>
      </c>
      <c r="T111" s="5">
        <v>14900000</v>
      </c>
      <c r="U111" s="5">
        <v>0.5</v>
      </c>
      <c r="V111">
        <v>3</v>
      </c>
      <c r="W111">
        <v>7</v>
      </c>
      <c r="X111" s="5">
        <f>Applications[[#This Row],[Capital]]/Applications[[#This Row],[Limits Rating]]</f>
        <v>165714.28571428571</v>
      </c>
      <c r="Y111" s="5" t="s">
        <v>1065</v>
      </c>
      <c r="Z111" s="5" t="s">
        <v>1069</v>
      </c>
      <c r="AA111" s="5" t="s">
        <v>1075</v>
      </c>
    </row>
    <row r="112" spans="1:27" x14ac:dyDescent="0.2">
      <c r="A112" t="s">
        <v>479</v>
      </c>
      <c r="B112" t="s">
        <v>643</v>
      </c>
      <c r="C112" t="s">
        <v>838</v>
      </c>
      <c r="D112" t="s">
        <v>152</v>
      </c>
      <c r="E112" t="s">
        <v>646</v>
      </c>
      <c r="F112" t="s">
        <v>117</v>
      </c>
      <c r="G112" s="1">
        <v>42182</v>
      </c>
      <c r="H112" s="1">
        <v>42289</v>
      </c>
      <c r="I112" s="1">
        <v>42654</v>
      </c>
      <c r="J112" t="s">
        <v>659</v>
      </c>
      <c r="K112" s="1">
        <v>42289</v>
      </c>
      <c r="L112">
        <v>24</v>
      </c>
      <c r="M112" s="1">
        <v>43021</v>
      </c>
      <c r="N112">
        <v>2.75</v>
      </c>
      <c r="O112">
        <v>0.4</v>
      </c>
      <c r="P112" s="4">
        <v>3450000</v>
      </c>
      <c r="Q112" s="5">
        <f t="shared" si="1"/>
        <v>108675</v>
      </c>
      <c r="R112" s="1">
        <v>38481</v>
      </c>
      <c r="S112" t="s">
        <v>1054</v>
      </c>
      <c r="T112" s="5">
        <v>13500000</v>
      </c>
      <c r="U112" s="5">
        <v>1</v>
      </c>
      <c r="V112">
        <v>3</v>
      </c>
      <c r="W112">
        <v>6</v>
      </c>
      <c r="X112" s="5">
        <f>Applications[[#This Row],[Capital]]/Applications[[#This Row],[Limits Rating]]</f>
        <v>575000</v>
      </c>
      <c r="Y112" s="5" t="s">
        <v>1065</v>
      </c>
      <c r="Z112" s="5" t="s">
        <v>1070</v>
      </c>
      <c r="AA112" s="5" t="s">
        <v>1075</v>
      </c>
    </row>
    <row r="113" spans="1:27" x14ac:dyDescent="0.2">
      <c r="A113" t="s">
        <v>599</v>
      </c>
      <c r="B113" t="s">
        <v>7</v>
      </c>
      <c r="C113" t="s">
        <v>776</v>
      </c>
      <c r="D113" t="s">
        <v>153</v>
      </c>
      <c r="E113" t="s">
        <v>646</v>
      </c>
      <c r="F113" t="s">
        <v>982</v>
      </c>
      <c r="G113" s="1">
        <v>42182</v>
      </c>
      <c r="H113" s="1">
        <v>42311</v>
      </c>
      <c r="I113" s="1">
        <v>42676</v>
      </c>
      <c r="J113" t="s">
        <v>651</v>
      </c>
      <c r="K113" s="1">
        <v>42311</v>
      </c>
      <c r="L113">
        <v>12</v>
      </c>
      <c r="M113" s="1">
        <v>42677</v>
      </c>
      <c r="N113">
        <v>2.56</v>
      </c>
      <c r="O113">
        <v>0.3</v>
      </c>
      <c r="P113" s="4">
        <v>1430000</v>
      </c>
      <c r="Q113" s="5">
        <f t="shared" si="1"/>
        <v>40898</v>
      </c>
      <c r="R113" s="1">
        <v>40369</v>
      </c>
      <c r="S113" t="s">
        <v>1056</v>
      </c>
      <c r="T113" s="5">
        <v>18800000</v>
      </c>
      <c r="U113" s="5">
        <v>0.75</v>
      </c>
      <c r="V113">
        <v>6</v>
      </c>
      <c r="W113">
        <v>6</v>
      </c>
      <c r="X113" s="5">
        <f>Applications[[#This Row],[Capital]]/Applications[[#This Row],[Limits Rating]]</f>
        <v>238333.33333333334</v>
      </c>
      <c r="Y113" s="5" t="s">
        <v>1065</v>
      </c>
      <c r="Z113" s="5" t="s">
        <v>1070</v>
      </c>
      <c r="AA113" s="5" t="s">
        <v>1075</v>
      </c>
    </row>
    <row r="114" spans="1:27" x14ac:dyDescent="0.2">
      <c r="A114" t="s">
        <v>273</v>
      </c>
      <c r="B114" t="s">
        <v>643</v>
      </c>
      <c r="C114" t="s">
        <v>809</v>
      </c>
      <c r="D114" t="s">
        <v>925</v>
      </c>
      <c r="E114" t="s">
        <v>648</v>
      </c>
      <c r="F114" t="s">
        <v>973</v>
      </c>
      <c r="G114" s="1">
        <v>42183</v>
      </c>
      <c r="H114" s="1">
        <v>42260</v>
      </c>
      <c r="I114" s="1">
        <v>42625</v>
      </c>
      <c r="J114" t="s">
        <v>652</v>
      </c>
      <c r="K114" s="1">
        <v>42260</v>
      </c>
      <c r="L114">
        <v>24</v>
      </c>
      <c r="M114" s="1">
        <v>42992</v>
      </c>
      <c r="N114">
        <v>2.2400000000000002</v>
      </c>
      <c r="O114">
        <v>0.4</v>
      </c>
      <c r="P114" s="4">
        <v>1230000</v>
      </c>
      <c r="Q114" s="5">
        <f t="shared" si="1"/>
        <v>32472</v>
      </c>
      <c r="R114" s="1">
        <v>41663</v>
      </c>
      <c r="S114" t="s">
        <v>1037</v>
      </c>
      <c r="T114" s="5">
        <v>15900000</v>
      </c>
      <c r="U114" s="5">
        <v>1</v>
      </c>
      <c r="V114">
        <v>5</v>
      </c>
      <c r="W114">
        <v>3</v>
      </c>
      <c r="X114" s="5">
        <f>Applications[[#This Row],[Capital]]/Applications[[#This Row],[Limits Rating]]</f>
        <v>410000</v>
      </c>
      <c r="Y114" s="5" t="s">
        <v>1066</v>
      </c>
      <c r="Z114" s="5" t="s">
        <v>1069</v>
      </c>
      <c r="AA114" s="5" t="s">
        <v>1075</v>
      </c>
    </row>
    <row r="115" spans="1:27" x14ac:dyDescent="0.2">
      <c r="A115" t="s">
        <v>294</v>
      </c>
      <c r="B115" t="s">
        <v>7</v>
      </c>
      <c r="C115" t="s">
        <v>765</v>
      </c>
      <c r="D115" t="s">
        <v>929</v>
      </c>
      <c r="E115" t="s">
        <v>649</v>
      </c>
      <c r="F115" t="s">
        <v>117</v>
      </c>
      <c r="G115" s="1">
        <v>42183</v>
      </c>
      <c r="H115" s="1">
        <v>42301</v>
      </c>
      <c r="I115" s="1">
        <v>42666</v>
      </c>
      <c r="J115" t="s">
        <v>662</v>
      </c>
      <c r="K115" s="1">
        <v>42301</v>
      </c>
      <c r="L115">
        <v>12</v>
      </c>
      <c r="M115" s="1">
        <v>42667</v>
      </c>
      <c r="N115">
        <v>2.6</v>
      </c>
      <c r="O115">
        <v>0.34</v>
      </c>
      <c r="P115" s="4">
        <v>4390000</v>
      </c>
      <c r="Q115" s="5">
        <f t="shared" si="1"/>
        <v>129066</v>
      </c>
      <c r="R115" s="1">
        <v>40563</v>
      </c>
      <c r="S115" t="s">
        <v>1044</v>
      </c>
      <c r="T115" s="5">
        <v>14900000</v>
      </c>
      <c r="U115" s="5">
        <v>0.7</v>
      </c>
      <c r="V115">
        <v>4</v>
      </c>
      <c r="W115">
        <v>9</v>
      </c>
      <c r="X115" s="5">
        <f>Applications[[#This Row],[Capital]]/Applications[[#This Row],[Limits Rating]]</f>
        <v>487777.77777777775</v>
      </c>
      <c r="Y115" s="5" t="s">
        <v>1064</v>
      </c>
      <c r="Z115" s="5" t="s">
        <v>1069</v>
      </c>
      <c r="AA115" s="5" t="s">
        <v>1075</v>
      </c>
    </row>
    <row r="116" spans="1:27" x14ac:dyDescent="0.2">
      <c r="A116" t="s">
        <v>450</v>
      </c>
      <c r="B116" t="s">
        <v>643</v>
      </c>
      <c r="C116" t="s">
        <v>92</v>
      </c>
      <c r="D116" t="s">
        <v>920</v>
      </c>
      <c r="E116" t="s">
        <v>649</v>
      </c>
      <c r="F116" t="s">
        <v>966</v>
      </c>
      <c r="G116" s="1">
        <v>42185</v>
      </c>
      <c r="H116" s="1">
        <v>42284</v>
      </c>
      <c r="I116" s="1">
        <v>42649</v>
      </c>
      <c r="J116" t="s">
        <v>662</v>
      </c>
      <c r="K116" s="1">
        <v>42284</v>
      </c>
      <c r="L116">
        <v>24</v>
      </c>
      <c r="M116" s="1">
        <v>43016</v>
      </c>
      <c r="N116">
        <v>3.39</v>
      </c>
      <c r="O116">
        <v>0.37</v>
      </c>
      <c r="P116" s="4">
        <v>5610000</v>
      </c>
      <c r="Q116" s="5">
        <f t="shared" si="1"/>
        <v>210936</v>
      </c>
      <c r="R116" s="1">
        <v>41354</v>
      </c>
      <c r="S116" t="s">
        <v>1031</v>
      </c>
      <c r="T116" s="5">
        <v>3100000</v>
      </c>
      <c r="U116" s="5">
        <v>1</v>
      </c>
      <c r="V116">
        <v>3</v>
      </c>
      <c r="W116">
        <v>6</v>
      </c>
      <c r="X116" s="5">
        <f>Applications[[#This Row],[Capital]]/Applications[[#This Row],[Limits Rating]]</f>
        <v>935000</v>
      </c>
      <c r="Y116" s="5" t="s">
        <v>1065</v>
      </c>
      <c r="Z116" s="5" t="s">
        <v>1069</v>
      </c>
      <c r="AA116" s="5" t="s">
        <v>1075</v>
      </c>
    </row>
    <row r="117" spans="1:27" x14ac:dyDescent="0.2">
      <c r="A117" t="s">
        <v>280</v>
      </c>
      <c r="B117" t="s">
        <v>643</v>
      </c>
      <c r="C117" t="s">
        <v>835</v>
      </c>
      <c r="D117" t="s">
        <v>925</v>
      </c>
      <c r="E117" t="s">
        <v>648</v>
      </c>
      <c r="F117" t="s">
        <v>122</v>
      </c>
      <c r="G117" s="1">
        <v>42187</v>
      </c>
      <c r="H117" s="1">
        <v>42256</v>
      </c>
      <c r="I117" s="1">
        <v>42621</v>
      </c>
      <c r="J117" t="s">
        <v>660</v>
      </c>
      <c r="K117" s="1">
        <v>42256</v>
      </c>
      <c r="L117">
        <v>24</v>
      </c>
      <c r="M117" s="1">
        <v>42988</v>
      </c>
      <c r="N117">
        <v>1.93</v>
      </c>
      <c r="O117">
        <v>0.15</v>
      </c>
      <c r="P117" s="4">
        <v>730000</v>
      </c>
      <c r="Q117" s="5">
        <f t="shared" si="1"/>
        <v>15184</v>
      </c>
      <c r="R117" s="1">
        <v>41474</v>
      </c>
      <c r="S117" t="s">
        <v>1046</v>
      </c>
      <c r="T117" s="5">
        <v>20700000</v>
      </c>
      <c r="U117" s="5">
        <v>0.75</v>
      </c>
      <c r="V117">
        <v>5</v>
      </c>
      <c r="W117">
        <v>8</v>
      </c>
      <c r="X117" s="5">
        <f>Applications[[#This Row],[Capital]]/Applications[[#This Row],[Limits Rating]]</f>
        <v>91250</v>
      </c>
      <c r="Y117" s="5" t="s">
        <v>1064</v>
      </c>
      <c r="Z117" s="5" t="s">
        <v>1070</v>
      </c>
      <c r="AA117" s="5" t="s">
        <v>1075</v>
      </c>
    </row>
    <row r="118" spans="1:27" x14ac:dyDescent="0.2">
      <c r="A118" t="s">
        <v>253</v>
      </c>
      <c r="B118" t="s">
        <v>643</v>
      </c>
      <c r="C118" t="s">
        <v>804</v>
      </c>
      <c r="D118" t="s">
        <v>926</v>
      </c>
      <c r="E118" t="s">
        <v>646</v>
      </c>
      <c r="F118" t="s">
        <v>974</v>
      </c>
      <c r="G118" s="1">
        <v>42189</v>
      </c>
      <c r="H118" s="1">
        <v>42207</v>
      </c>
      <c r="I118" s="1">
        <v>42572</v>
      </c>
      <c r="J118" t="s">
        <v>654</v>
      </c>
      <c r="K118" s="1">
        <v>42207</v>
      </c>
      <c r="L118">
        <v>6</v>
      </c>
      <c r="M118" s="1">
        <v>42390</v>
      </c>
      <c r="N118">
        <v>2.65</v>
      </c>
      <c r="O118">
        <v>0.4</v>
      </c>
      <c r="P118" s="4">
        <v>4980000</v>
      </c>
      <c r="Q118" s="5">
        <f t="shared" si="1"/>
        <v>151890</v>
      </c>
      <c r="R118" s="1">
        <v>38443</v>
      </c>
      <c r="S118" t="s">
        <v>1048</v>
      </c>
      <c r="T118" s="5">
        <v>23000000</v>
      </c>
      <c r="U118" s="5">
        <v>0.7</v>
      </c>
      <c r="V118">
        <v>4</v>
      </c>
      <c r="W118">
        <v>7</v>
      </c>
      <c r="X118" s="5">
        <f>Applications[[#This Row],[Capital]]/Applications[[#This Row],[Limits Rating]]</f>
        <v>711428.57142857148</v>
      </c>
      <c r="Y118" s="5" t="s">
        <v>1065</v>
      </c>
      <c r="Z118" s="5" t="s">
        <v>1070</v>
      </c>
      <c r="AA118" s="5" t="s">
        <v>1075</v>
      </c>
    </row>
    <row r="119" spans="1:27" x14ac:dyDescent="0.2">
      <c r="A119" t="s">
        <v>487</v>
      </c>
      <c r="B119" t="s">
        <v>643</v>
      </c>
      <c r="C119" t="s">
        <v>841</v>
      </c>
      <c r="D119" t="s">
        <v>926</v>
      </c>
      <c r="E119" t="s">
        <v>648</v>
      </c>
      <c r="F119" t="s">
        <v>107</v>
      </c>
      <c r="G119" s="1">
        <v>42189</v>
      </c>
      <c r="H119" s="1">
        <v>42222</v>
      </c>
      <c r="I119" s="1">
        <v>42587</v>
      </c>
      <c r="J119" t="s">
        <v>660</v>
      </c>
      <c r="K119" s="1">
        <v>42222</v>
      </c>
      <c r="L119">
        <v>6</v>
      </c>
      <c r="M119" s="1">
        <v>42405</v>
      </c>
      <c r="N119">
        <v>1.51</v>
      </c>
      <c r="O119">
        <v>0.36</v>
      </c>
      <c r="P119" s="4">
        <v>5620000</v>
      </c>
      <c r="Q119" s="5">
        <f t="shared" si="1"/>
        <v>105094.00000000001</v>
      </c>
      <c r="R119" s="1">
        <v>40854</v>
      </c>
      <c r="S119" t="s">
        <v>1035</v>
      </c>
      <c r="T119" s="5">
        <v>20900000</v>
      </c>
      <c r="U119" s="5">
        <v>0.75</v>
      </c>
      <c r="V119">
        <v>6</v>
      </c>
      <c r="W119">
        <v>9</v>
      </c>
      <c r="X119" s="5">
        <f>Applications[[#This Row],[Capital]]/Applications[[#This Row],[Limits Rating]]</f>
        <v>624444.4444444445</v>
      </c>
      <c r="Y119" s="5" t="s">
        <v>1064</v>
      </c>
      <c r="Z119" s="5" t="s">
        <v>1071</v>
      </c>
      <c r="AA119" s="5" t="s">
        <v>1075</v>
      </c>
    </row>
    <row r="120" spans="1:27" x14ac:dyDescent="0.2">
      <c r="A120" t="s">
        <v>289</v>
      </c>
      <c r="B120" t="s">
        <v>645</v>
      </c>
      <c r="C120" t="s">
        <v>762</v>
      </c>
      <c r="D120" t="s">
        <v>152</v>
      </c>
      <c r="E120" t="s">
        <v>648</v>
      </c>
      <c r="F120" t="s">
        <v>966</v>
      </c>
      <c r="G120" s="1">
        <v>42190</v>
      </c>
      <c r="H120" s="1">
        <v>42222</v>
      </c>
      <c r="I120" s="1">
        <v>42587</v>
      </c>
      <c r="J120" t="s">
        <v>656</v>
      </c>
      <c r="K120" s="1">
        <v>42222</v>
      </c>
      <c r="L120">
        <v>24</v>
      </c>
      <c r="M120" s="1">
        <v>42954</v>
      </c>
      <c r="N120">
        <v>1.84</v>
      </c>
      <c r="O120">
        <v>0.46</v>
      </c>
      <c r="P120" s="4">
        <v>5340000</v>
      </c>
      <c r="Q120" s="5">
        <f t="shared" si="1"/>
        <v>122820.00000000001</v>
      </c>
      <c r="R120" s="1">
        <v>41533</v>
      </c>
      <c r="S120" t="s">
        <v>1034</v>
      </c>
      <c r="T120" s="5">
        <v>20400000</v>
      </c>
      <c r="U120" s="5">
        <v>1</v>
      </c>
      <c r="V120">
        <v>5</v>
      </c>
      <c r="W120">
        <v>1</v>
      </c>
      <c r="X120" s="5">
        <f>Applications[[#This Row],[Capital]]/Applications[[#This Row],[Limits Rating]]</f>
        <v>5340000</v>
      </c>
      <c r="Y120" s="5" t="s">
        <v>1066</v>
      </c>
      <c r="Z120" s="5" t="s">
        <v>1072</v>
      </c>
      <c r="AA120" s="5" t="s">
        <v>1075</v>
      </c>
    </row>
    <row r="121" spans="1:27" x14ac:dyDescent="0.2">
      <c r="A121" t="s">
        <v>353</v>
      </c>
      <c r="B121" t="s">
        <v>643</v>
      </c>
      <c r="C121" t="s">
        <v>92</v>
      </c>
      <c r="D121" t="s">
        <v>920</v>
      </c>
      <c r="E121" t="s">
        <v>647</v>
      </c>
      <c r="F121" t="s">
        <v>111</v>
      </c>
      <c r="G121" s="1">
        <v>42190</v>
      </c>
      <c r="H121" s="1">
        <v>42276</v>
      </c>
      <c r="I121" s="1">
        <v>42641</v>
      </c>
      <c r="J121" t="s">
        <v>657</v>
      </c>
      <c r="K121" s="1">
        <v>42276</v>
      </c>
      <c r="L121">
        <v>6</v>
      </c>
      <c r="M121" s="1">
        <v>42459</v>
      </c>
      <c r="N121">
        <v>2.39</v>
      </c>
      <c r="O121">
        <v>0.36</v>
      </c>
      <c r="P121" s="4">
        <v>1170000</v>
      </c>
      <c r="Q121" s="5">
        <f t="shared" si="1"/>
        <v>32175</v>
      </c>
      <c r="R121" s="1">
        <v>41354</v>
      </c>
      <c r="S121" t="s">
        <v>1047</v>
      </c>
      <c r="T121" s="5">
        <v>9900000</v>
      </c>
      <c r="U121" s="5">
        <v>0.75</v>
      </c>
      <c r="V121">
        <v>6</v>
      </c>
      <c r="W121">
        <v>4</v>
      </c>
      <c r="X121" s="5">
        <f>Applications[[#This Row],[Capital]]/Applications[[#This Row],[Limits Rating]]</f>
        <v>292500</v>
      </c>
      <c r="Y121" s="5" t="s">
        <v>1065</v>
      </c>
      <c r="Z121" s="5" t="s">
        <v>1069</v>
      </c>
      <c r="AA121" s="5" t="s">
        <v>1075</v>
      </c>
    </row>
    <row r="122" spans="1:27" x14ac:dyDescent="0.2">
      <c r="A122" t="s">
        <v>513</v>
      </c>
      <c r="B122" t="s">
        <v>643</v>
      </c>
      <c r="C122" t="s">
        <v>804</v>
      </c>
      <c r="D122" t="s">
        <v>926</v>
      </c>
      <c r="E122" t="s">
        <v>646</v>
      </c>
      <c r="F122" t="s">
        <v>979</v>
      </c>
      <c r="G122" s="1">
        <v>42191</v>
      </c>
      <c r="H122" s="1">
        <v>42223</v>
      </c>
      <c r="I122" s="1">
        <v>42588</v>
      </c>
      <c r="J122" t="s">
        <v>657</v>
      </c>
      <c r="K122" s="1">
        <v>42223</v>
      </c>
      <c r="L122">
        <v>12</v>
      </c>
      <c r="M122" s="1">
        <v>42589</v>
      </c>
      <c r="N122">
        <v>1.89</v>
      </c>
      <c r="O122">
        <v>0.39</v>
      </c>
      <c r="P122" s="4">
        <v>1420000</v>
      </c>
      <c r="Q122" s="5">
        <f t="shared" si="1"/>
        <v>32375.999999999996</v>
      </c>
      <c r="R122" s="1">
        <v>38443</v>
      </c>
      <c r="S122" t="s">
        <v>1027</v>
      </c>
      <c r="T122" s="5">
        <v>16000000</v>
      </c>
      <c r="U122" s="5">
        <v>0.75</v>
      </c>
      <c r="V122">
        <v>3</v>
      </c>
      <c r="W122">
        <v>3</v>
      </c>
      <c r="X122" s="5">
        <f>Applications[[#This Row],[Capital]]/Applications[[#This Row],[Limits Rating]]</f>
        <v>473333.33333333331</v>
      </c>
      <c r="Y122" s="5" t="s">
        <v>1066</v>
      </c>
      <c r="Z122" s="5" t="s">
        <v>1070</v>
      </c>
      <c r="AA122" s="5" t="s">
        <v>1074</v>
      </c>
    </row>
    <row r="123" spans="1:27" x14ac:dyDescent="0.2">
      <c r="A123" t="s">
        <v>621</v>
      </c>
      <c r="B123" t="s">
        <v>7</v>
      </c>
      <c r="C123" t="s">
        <v>802</v>
      </c>
      <c r="D123" t="s">
        <v>926</v>
      </c>
      <c r="E123" t="s">
        <v>649</v>
      </c>
      <c r="F123" t="s">
        <v>970</v>
      </c>
      <c r="G123" s="1">
        <v>42191</v>
      </c>
      <c r="H123" s="1">
        <v>42309</v>
      </c>
      <c r="I123" s="1">
        <v>42674</v>
      </c>
      <c r="J123" t="s">
        <v>652</v>
      </c>
      <c r="K123" s="1">
        <v>42309</v>
      </c>
      <c r="L123">
        <v>6</v>
      </c>
      <c r="M123" s="1">
        <v>42492</v>
      </c>
      <c r="N123">
        <v>3.24</v>
      </c>
      <c r="O123">
        <v>0.12</v>
      </c>
      <c r="P123" s="4">
        <v>3780000</v>
      </c>
      <c r="Q123" s="5">
        <f t="shared" si="1"/>
        <v>127008.00000000001</v>
      </c>
      <c r="R123" s="1">
        <v>38520</v>
      </c>
      <c r="S123" t="s">
        <v>1034</v>
      </c>
      <c r="T123" s="5">
        <v>19500000</v>
      </c>
      <c r="U123" s="5">
        <v>1</v>
      </c>
      <c r="V123">
        <v>3</v>
      </c>
      <c r="W123">
        <v>3</v>
      </c>
      <c r="X123" s="5">
        <f>Applications[[#This Row],[Capital]]/Applications[[#This Row],[Limits Rating]]</f>
        <v>1260000</v>
      </c>
      <c r="Y123" s="5" t="s">
        <v>1066</v>
      </c>
      <c r="Z123" s="5" t="s">
        <v>1071</v>
      </c>
      <c r="AA123" s="5" t="s">
        <v>1075</v>
      </c>
    </row>
    <row r="124" spans="1:27" x14ac:dyDescent="0.2">
      <c r="A124" t="s">
        <v>213</v>
      </c>
      <c r="B124" t="s">
        <v>644</v>
      </c>
      <c r="C124" t="s">
        <v>827</v>
      </c>
      <c r="D124" t="s">
        <v>929</v>
      </c>
      <c r="E124" t="s">
        <v>646</v>
      </c>
      <c r="F124" t="s">
        <v>975</v>
      </c>
      <c r="G124" s="1">
        <v>42196</v>
      </c>
      <c r="H124" s="1">
        <v>42321</v>
      </c>
      <c r="I124" s="1">
        <v>42686</v>
      </c>
      <c r="J124" t="s">
        <v>657</v>
      </c>
      <c r="K124" s="1">
        <v>42321</v>
      </c>
      <c r="L124">
        <v>36</v>
      </c>
      <c r="M124" s="1">
        <v>43419</v>
      </c>
      <c r="N124">
        <v>2.0099999999999998</v>
      </c>
      <c r="O124">
        <v>0.26</v>
      </c>
      <c r="P124" s="4">
        <v>2920000</v>
      </c>
      <c r="Q124" s="5">
        <f t="shared" si="1"/>
        <v>66283.999999999985</v>
      </c>
      <c r="R124" s="1">
        <v>37721</v>
      </c>
      <c r="S124" t="s">
        <v>1033</v>
      </c>
      <c r="T124" s="5">
        <v>9800000</v>
      </c>
      <c r="U124" s="5">
        <v>0.75</v>
      </c>
      <c r="V124">
        <v>3</v>
      </c>
      <c r="W124">
        <v>5</v>
      </c>
      <c r="X124" s="5">
        <f>Applications[[#This Row],[Capital]]/Applications[[#This Row],[Limits Rating]]</f>
        <v>584000</v>
      </c>
      <c r="Y124" s="5" t="s">
        <v>1065</v>
      </c>
      <c r="Z124" s="5" t="s">
        <v>1071</v>
      </c>
      <c r="AA124" s="5" t="s">
        <v>1075</v>
      </c>
    </row>
    <row r="125" spans="1:27" x14ac:dyDescent="0.2">
      <c r="A125" t="s">
        <v>260</v>
      </c>
      <c r="B125" t="s">
        <v>7</v>
      </c>
      <c r="C125" t="s">
        <v>804</v>
      </c>
      <c r="D125" t="s">
        <v>926</v>
      </c>
      <c r="E125" t="s">
        <v>648</v>
      </c>
      <c r="F125" t="s">
        <v>121</v>
      </c>
      <c r="G125" s="1">
        <v>42196</v>
      </c>
      <c r="H125" s="1">
        <v>42236</v>
      </c>
      <c r="I125" s="1">
        <v>42601</v>
      </c>
      <c r="J125" t="s">
        <v>650</v>
      </c>
      <c r="K125" s="1">
        <v>42236</v>
      </c>
      <c r="L125">
        <v>12</v>
      </c>
      <c r="M125" s="1">
        <v>42602</v>
      </c>
      <c r="N125">
        <v>2.96</v>
      </c>
      <c r="O125">
        <v>0.4</v>
      </c>
      <c r="P125" s="4">
        <v>900000</v>
      </c>
      <c r="Q125" s="5">
        <f t="shared" si="1"/>
        <v>30239.999999999996</v>
      </c>
      <c r="R125" s="1">
        <v>38443</v>
      </c>
      <c r="S125" t="s">
        <v>1048</v>
      </c>
      <c r="T125" s="5">
        <v>16100000</v>
      </c>
      <c r="U125" s="5">
        <v>0.7</v>
      </c>
      <c r="V125">
        <v>4</v>
      </c>
      <c r="W125">
        <v>3</v>
      </c>
      <c r="X125" s="5">
        <f>Applications[[#This Row],[Capital]]/Applications[[#This Row],[Limits Rating]]</f>
        <v>300000</v>
      </c>
      <c r="Y125" s="5" t="s">
        <v>1066</v>
      </c>
      <c r="Z125" s="5" t="s">
        <v>1069</v>
      </c>
      <c r="AA125" s="5" t="s">
        <v>1075</v>
      </c>
    </row>
    <row r="126" spans="1:27" x14ac:dyDescent="0.2">
      <c r="A126" t="s">
        <v>393</v>
      </c>
      <c r="B126" t="s">
        <v>644</v>
      </c>
      <c r="C126" t="s">
        <v>780</v>
      </c>
      <c r="D126" t="s">
        <v>926</v>
      </c>
      <c r="E126" t="s">
        <v>648</v>
      </c>
      <c r="F126" t="s">
        <v>978</v>
      </c>
      <c r="G126" s="1">
        <v>42197</v>
      </c>
      <c r="H126" s="1">
        <v>42262</v>
      </c>
      <c r="I126" s="1">
        <v>42627</v>
      </c>
      <c r="J126" t="s">
        <v>689</v>
      </c>
      <c r="K126" s="1">
        <v>42262</v>
      </c>
      <c r="L126">
        <v>60</v>
      </c>
      <c r="M126" s="1">
        <v>44092</v>
      </c>
      <c r="N126">
        <v>3.03</v>
      </c>
      <c r="O126">
        <v>0.3</v>
      </c>
      <c r="P126" s="4">
        <v>2240000</v>
      </c>
      <c r="Q126" s="5">
        <f t="shared" si="1"/>
        <v>74591.999999999985</v>
      </c>
      <c r="R126" s="1">
        <v>37227</v>
      </c>
      <c r="S126" t="s">
        <v>1032</v>
      </c>
      <c r="T126" s="5">
        <v>10400000</v>
      </c>
      <c r="U126" s="5">
        <v>0.75</v>
      </c>
      <c r="V126">
        <v>1</v>
      </c>
      <c r="W126">
        <v>1</v>
      </c>
      <c r="X126" s="5">
        <f>Applications[[#This Row],[Capital]]/Applications[[#This Row],[Limits Rating]]</f>
        <v>2240000</v>
      </c>
      <c r="Y126" s="5" t="s">
        <v>1066</v>
      </c>
      <c r="Z126" s="5" t="s">
        <v>1070</v>
      </c>
      <c r="AA126" s="5" t="s">
        <v>1074</v>
      </c>
    </row>
    <row r="127" spans="1:27" x14ac:dyDescent="0.2">
      <c r="A127" t="s">
        <v>564</v>
      </c>
      <c r="B127" t="s">
        <v>7</v>
      </c>
      <c r="C127" t="s">
        <v>781</v>
      </c>
      <c r="D127" t="s">
        <v>152</v>
      </c>
      <c r="E127" t="s">
        <v>646</v>
      </c>
      <c r="F127" t="s">
        <v>115</v>
      </c>
      <c r="G127" s="1">
        <v>42199</v>
      </c>
      <c r="H127" s="1">
        <v>42266</v>
      </c>
      <c r="I127" s="1">
        <v>42631</v>
      </c>
      <c r="J127" t="s">
        <v>653</v>
      </c>
      <c r="K127" s="1">
        <v>42266</v>
      </c>
      <c r="L127">
        <v>60</v>
      </c>
      <c r="M127" s="1">
        <v>44096</v>
      </c>
      <c r="N127">
        <v>3.25</v>
      </c>
      <c r="O127">
        <v>0.2</v>
      </c>
      <c r="P127" s="4">
        <v>2140000</v>
      </c>
      <c r="Q127" s="5">
        <f t="shared" si="1"/>
        <v>73830</v>
      </c>
      <c r="R127" s="1">
        <v>37388</v>
      </c>
      <c r="S127" t="s">
        <v>1039</v>
      </c>
      <c r="T127" s="5">
        <v>10000000</v>
      </c>
      <c r="U127" s="5">
        <v>1</v>
      </c>
      <c r="V127">
        <v>4</v>
      </c>
      <c r="W127">
        <v>6</v>
      </c>
      <c r="X127" s="5">
        <f>Applications[[#This Row],[Capital]]/Applications[[#This Row],[Limits Rating]]</f>
        <v>356666.66666666669</v>
      </c>
      <c r="Y127" s="5" t="s">
        <v>1065</v>
      </c>
      <c r="Z127" s="5" t="s">
        <v>1069</v>
      </c>
      <c r="AA127" s="5" t="s">
        <v>1074</v>
      </c>
    </row>
    <row r="128" spans="1:27" x14ac:dyDescent="0.2">
      <c r="A128" t="s">
        <v>605</v>
      </c>
      <c r="B128" t="s">
        <v>644</v>
      </c>
      <c r="C128" t="s">
        <v>832</v>
      </c>
      <c r="D128" t="s">
        <v>922</v>
      </c>
      <c r="E128" t="s">
        <v>648</v>
      </c>
      <c r="F128" t="s">
        <v>969</v>
      </c>
      <c r="G128" s="1">
        <v>42199</v>
      </c>
      <c r="H128" s="1">
        <v>42292</v>
      </c>
      <c r="I128" s="1">
        <v>42657</v>
      </c>
      <c r="J128" t="s">
        <v>654</v>
      </c>
      <c r="K128" s="1">
        <v>42292</v>
      </c>
      <c r="L128">
        <v>48</v>
      </c>
      <c r="M128" s="1">
        <v>43756</v>
      </c>
      <c r="N128">
        <v>1.89</v>
      </c>
      <c r="O128">
        <v>0.23</v>
      </c>
      <c r="P128" s="4">
        <v>2070000</v>
      </c>
      <c r="Q128" s="5">
        <f t="shared" si="1"/>
        <v>43884</v>
      </c>
      <c r="R128" s="1">
        <v>40838</v>
      </c>
      <c r="S128" t="s">
        <v>1047</v>
      </c>
      <c r="T128" s="5">
        <v>22000000</v>
      </c>
      <c r="U128" s="5">
        <v>1</v>
      </c>
      <c r="V128">
        <v>2</v>
      </c>
      <c r="W128">
        <v>7</v>
      </c>
      <c r="X128" s="5">
        <f>Applications[[#This Row],[Capital]]/Applications[[#This Row],[Limits Rating]]</f>
        <v>295714.28571428574</v>
      </c>
      <c r="Y128" s="5" t="s">
        <v>1065</v>
      </c>
      <c r="Z128" s="5" t="s">
        <v>1069</v>
      </c>
      <c r="AA128" s="5" t="s">
        <v>1075</v>
      </c>
    </row>
    <row r="129" spans="1:27" x14ac:dyDescent="0.2">
      <c r="A129" t="s">
        <v>407</v>
      </c>
      <c r="B129" t="s">
        <v>644</v>
      </c>
      <c r="C129" t="s">
        <v>759</v>
      </c>
      <c r="D129" t="s">
        <v>153</v>
      </c>
      <c r="E129" t="s">
        <v>648</v>
      </c>
      <c r="F129" t="s">
        <v>967</v>
      </c>
      <c r="G129" s="1">
        <v>42201</v>
      </c>
      <c r="H129" s="1">
        <v>42300</v>
      </c>
      <c r="I129" s="1">
        <v>42665</v>
      </c>
      <c r="J129" t="s">
        <v>658</v>
      </c>
      <c r="K129" s="1">
        <v>42300</v>
      </c>
      <c r="L129">
        <v>12</v>
      </c>
      <c r="M129" s="1">
        <v>42666</v>
      </c>
      <c r="N129">
        <v>2.0099999999999998</v>
      </c>
      <c r="O129">
        <v>0.45</v>
      </c>
      <c r="P129" s="4">
        <v>800000</v>
      </c>
      <c r="Q129" s="5">
        <f t="shared" si="1"/>
        <v>19680</v>
      </c>
      <c r="R129" s="1">
        <v>42325</v>
      </c>
      <c r="S129" t="s">
        <v>1043</v>
      </c>
      <c r="T129" s="5">
        <v>11700000</v>
      </c>
      <c r="U129" s="5">
        <v>0.8</v>
      </c>
      <c r="V129">
        <v>2</v>
      </c>
      <c r="W129">
        <v>7</v>
      </c>
      <c r="X129" s="5">
        <f>Applications[[#This Row],[Capital]]/Applications[[#This Row],[Limits Rating]]</f>
        <v>114285.71428571429</v>
      </c>
      <c r="Y129" s="5" t="s">
        <v>1065</v>
      </c>
      <c r="Z129" s="5" t="s">
        <v>1070</v>
      </c>
      <c r="AA129" s="5" t="s">
        <v>1075</v>
      </c>
    </row>
    <row r="130" spans="1:27" x14ac:dyDescent="0.2">
      <c r="A130" t="s">
        <v>305</v>
      </c>
      <c r="B130" t="s">
        <v>643</v>
      </c>
      <c r="C130" t="s">
        <v>770</v>
      </c>
      <c r="D130" t="s">
        <v>926</v>
      </c>
      <c r="E130" t="s">
        <v>648</v>
      </c>
      <c r="F130" t="s">
        <v>983</v>
      </c>
      <c r="G130" s="1">
        <v>42203</v>
      </c>
      <c r="H130" s="1">
        <v>42306</v>
      </c>
      <c r="I130" s="1">
        <v>42671</v>
      </c>
      <c r="J130" t="s">
        <v>656</v>
      </c>
      <c r="K130" s="1">
        <v>42306</v>
      </c>
      <c r="L130">
        <v>24</v>
      </c>
      <c r="M130" s="1">
        <v>43038</v>
      </c>
      <c r="N130">
        <v>1.85</v>
      </c>
      <c r="O130">
        <v>0.23</v>
      </c>
      <c r="P130" s="4">
        <v>3740000</v>
      </c>
      <c r="Q130" s="5">
        <f t="shared" ref="Q130:Q193" si="2">P130*((N130+O130)/100)</f>
        <v>77792</v>
      </c>
      <c r="R130" s="1">
        <v>40671</v>
      </c>
      <c r="S130" t="s">
        <v>1047</v>
      </c>
      <c r="T130" s="5">
        <v>11300000</v>
      </c>
      <c r="U130" s="5">
        <v>0.5</v>
      </c>
      <c r="V130">
        <v>1</v>
      </c>
      <c r="W130">
        <v>9</v>
      </c>
      <c r="X130" s="5">
        <f>Applications[[#This Row],[Capital]]/Applications[[#This Row],[Limits Rating]]</f>
        <v>415555.55555555556</v>
      </c>
      <c r="Y130" s="5" t="s">
        <v>1064</v>
      </c>
      <c r="Z130" s="5" t="s">
        <v>1070</v>
      </c>
      <c r="AA130" s="5" t="s">
        <v>1075</v>
      </c>
    </row>
    <row r="131" spans="1:27" x14ac:dyDescent="0.2">
      <c r="A131" t="s">
        <v>348</v>
      </c>
      <c r="B131" t="s">
        <v>643</v>
      </c>
      <c r="C131" t="s">
        <v>831</v>
      </c>
      <c r="D131" t="s">
        <v>152</v>
      </c>
      <c r="E131" t="s">
        <v>648</v>
      </c>
      <c r="F131" t="s">
        <v>125</v>
      </c>
      <c r="G131" s="1">
        <v>42203</v>
      </c>
      <c r="H131" s="1">
        <v>42248</v>
      </c>
      <c r="I131" s="1">
        <v>42613</v>
      </c>
      <c r="J131" t="s">
        <v>658</v>
      </c>
      <c r="K131" s="1">
        <v>42248</v>
      </c>
      <c r="L131">
        <v>6</v>
      </c>
      <c r="M131" s="1">
        <v>42431</v>
      </c>
      <c r="N131">
        <v>3.31</v>
      </c>
      <c r="O131">
        <v>0.49</v>
      </c>
      <c r="P131" s="4">
        <v>2880000</v>
      </c>
      <c r="Q131" s="5">
        <f t="shared" si="2"/>
        <v>109440</v>
      </c>
      <c r="R131" s="1">
        <v>37426</v>
      </c>
      <c r="S131" t="s">
        <v>1053</v>
      </c>
      <c r="T131" s="5">
        <v>5600000</v>
      </c>
      <c r="U131" s="5">
        <v>0.8</v>
      </c>
      <c r="V131">
        <v>5</v>
      </c>
      <c r="W131">
        <v>3</v>
      </c>
      <c r="X131" s="5">
        <f>Applications[[#This Row],[Capital]]/Applications[[#This Row],[Limits Rating]]</f>
        <v>960000</v>
      </c>
      <c r="Y131" s="5" t="s">
        <v>1066</v>
      </c>
      <c r="Z131" s="5" t="s">
        <v>1070</v>
      </c>
      <c r="AA131" s="5" t="s">
        <v>1075</v>
      </c>
    </row>
    <row r="132" spans="1:27" x14ac:dyDescent="0.2">
      <c r="A132" t="s">
        <v>517</v>
      </c>
      <c r="B132" t="s">
        <v>643</v>
      </c>
      <c r="C132" t="s">
        <v>783</v>
      </c>
      <c r="D132" t="s">
        <v>926</v>
      </c>
      <c r="E132" t="s">
        <v>648</v>
      </c>
      <c r="F132" t="s">
        <v>126</v>
      </c>
      <c r="G132" s="1">
        <v>42205</v>
      </c>
      <c r="H132" s="1">
        <v>42334</v>
      </c>
      <c r="I132" s="1">
        <v>42699</v>
      </c>
      <c r="J132" t="s">
        <v>688</v>
      </c>
      <c r="K132" s="1">
        <v>42334</v>
      </c>
      <c r="L132">
        <v>12</v>
      </c>
      <c r="M132" s="1">
        <v>42700</v>
      </c>
      <c r="N132">
        <v>2.97</v>
      </c>
      <c r="O132">
        <v>0.28000000000000003</v>
      </c>
      <c r="P132" s="4">
        <v>2660000</v>
      </c>
      <c r="Q132" s="5">
        <f t="shared" si="2"/>
        <v>86450</v>
      </c>
      <c r="R132" s="1">
        <v>37869</v>
      </c>
      <c r="S132" t="s">
        <v>1033</v>
      </c>
      <c r="T132" s="5">
        <v>11000000</v>
      </c>
      <c r="U132" s="5">
        <v>1</v>
      </c>
      <c r="V132">
        <v>4</v>
      </c>
      <c r="W132">
        <v>4</v>
      </c>
      <c r="X132" s="5">
        <f>Applications[[#This Row],[Capital]]/Applications[[#This Row],[Limits Rating]]</f>
        <v>665000</v>
      </c>
      <c r="Y132" s="5" t="s">
        <v>1065</v>
      </c>
      <c r="Z132" s="5" t="s">
        <v>1069</v>
      </c>
      <c r="AA132" s="5" t="s">
        <v>1074</v>
      </c>
    </row>
    <row r="133" spans="1:27" x14ac:dyDescent="0.2">
      <c r="A133" t="s">
        <v>387</v>
      </c>
      <c r="B133" t="s">
        <v>643</v>
      </c>
      <c r="C133" t="s">
        <v>797</v>
      </c>
      <c r="D133" t="s">
        <v>926</v>
      </c>
      <c r="E133" t="s">
        <v>648</v>
      </c>
      <c r="F133" t="s">
        <v>112</v>
      </c>
      <c r="G133" s="1">
        <v>42207</v>
      </c>
      <c r="H133" s="1">
        <v>42270</v>
      </c>
      <c r="I133" s="1">
        <v>42635</v>
      </c>
      <c r="J133" t="s">
        <v>659</v>
      </c>
      <c r="K133" s="1">
        <v>42270</v>
      </c>
      <c r="L133">
        <v>24</v>
      </c>
      <c r="M133" s="1">
        <v>43002</v>
      </c>
      <c r="N133">
        <v>3.09</v>
      </c>
      <c r="O133">
        <v>0.37</v>
      </c>
      <c r="P133" s="4">
        <v>6840000</v>
      </c>
      <c r="Q133" s="5">
        <f t="shared" si="2"/>
        <v>236664</v>
      </c>
      <c r="R133" s="1">
        <v>38910</v>
      </c>
      <c r="S133" t="s">
        <v>1040</v>
      </c>
      <c r="T133" s="5">
        <v>7300000</v>
      </c>
      <c r="U133" s="5">
        <v>0.75</v>
      </c>
      <c r="V133">
        <v>1</v>
      </c>
      <c r="W133">
        <v>8</v>
      </c>
      <c r="X133" s="5">
        <f>Applications[[#This Row],[Capital]]/Applications[[#This Row],[Limits Rating]]</f>
        <v>855000</v>
      </c>
      <c r="Y133" s="5" t="s">
        <v>1065</v>
      </c>
      <c r="Z133" s="5" t="s">
        <v>1070</v>
      </c>
      <c r="AA133" s="5" t="s">
        <v>1075</v>
      </c>
    </row>
    <row r="134" spans="1:27" x14ac:dyDescent="0.2">
      <c r="A134" t="s">
        <v>262</v>
      </c>
      <c r="B134" t="s">
        <v>643</v>
      </c>
      <c r="C134" t="s">
        <v>94</v>
      </c>
      <c r="D134" t="s">
        <v>922</v>
      </c>
      <c r="E134" t="s">
        <v>647</v>
      </c>
      <c r="F134" t="s">
        <v>108</v>
      </c>
      <c r="G134" s="1">
        <v>42208</v>
      </c>
      <c r="H134" s="1">
        <v>42298</v>
      </c>
      <c r="I134" s="1">
        <v>42663</v>
      </c>
      <c r="J134" t="s">
        <v>685</v>
      </c>
      <c r="K134" s="1">
        <v>42298</v>
      </c>
      <c r="L134">
        <v>48</v>
      </c>
      <c r="M134" s="1">
        <v>43762</v>
      </c>
      <c r="N134">
        <v>2.94</v>
      </c>
      <c r="O134">
        <v>0.27</v>
      </c>
      <c r="P134" s="4">
        <v>270000</v>
      </c>
      <c r="Q134" s="5">
        <f t="shared" si="2"/>
        <v>8666.9999999999982</v>
      </c>
      <c r="R134" s="1">
        <v>40517</v>
      </c>
      <c r="S134" t="s">
        <v>1033</v>
      </c>
      <c r="T134" s="5">
        <v>20100000</v>
      </c>
      <c r="U134" s="5">
        <v>0.7</v>
      </c>
      <c r="V134">
        <v>5</v>
      </c>
      <c r="W134">
        <v>6</v>
      </c>
      <c r="X134" s="5">
        <f>Applications[[#This Row],[Capital]]/Applications[[#This Row],[Limits Rating]]</f>
        <v>45000</v>
      </c>
      <c r="Y134" s="5" t="s">
        <v>1065</v>
      </c>
      <c r="Z134" s="5" t="s">
        <v>1070</v>
      </c>
      <c r="AA134" s="5" t="s">
        <v>1074</v>
      </c>
    </row>
    <row r="135" spans="1:27" x14ac:dyDescent="0.2">
      <c r="A135" t="s">
        <v>380</v>
      </c>
      <c r="B135" t="s">
        <v>643</v>
      </c>
      <c r="C135" t="s">
        <v>776</v>
      </c>
      <c r="D135" t="s">
        <v>153</v>
      </c>
      <c r="E135" t="s">
        <v>646</v>
      </c>
      <c r="F135" t="s">
        <v>109</v>
      </c>
      <c r="G135" s="1">
        <v>42208</v>
      </c>
      <c r="H135" s="1">
        <v>42231</v>
      </c>
      <c r="I135" s="1">
        <v>42596</v>
      </c>
      <c r="J135" t="s">
        <v>655</v>
      </c>
      <c r="K135" s="1">
        <v>42231</v>
      </c>
      <c r="L135">
        <v>12</v>
      </c>
      <c r="M135" s="1">
        <v>42597</v>
      </c>
      <c r="N135">
        <v>2.96</v>
      </c>
      <c r="O135">
        <v>0.49</v>
      </c>
      <c r="P135" s="4">
        <v>5420000</v>
      </c>
      <c r="Q135" s="5">
        <f t="shared" si="2"/>
        <v>186990.00000000003</v>
      </c>
      <c r="R135" s="1">
        <v>40369</v>
      </c>
      <c r="S135" t="s">
        <v>1044</v>
      </c>
      <c r="T135" s="5">
        <v>2300000</v>
      </c>
      <c r="U135" s="5">
        <v>1</v>
      </c>
      <c r="V135">
        <v>1</v>
      </c>
      <c r="W135">
        <v>6</v>
      </c>
      <c r="X135" s="5">
        <f>Applications[[#This Row],[Capital]]/Applications[[#This Row],[Limits Rating]]</f>
        <v>903333.33333333337</v>
      </c>
      <c r="Y135" s="5" t="s">
        <v>1065</v>
      </c>
      <c r="Z135" s="5" t="s">
        <v>1069</v>
      </c>
      <c r="AA135" s="5" t="s">
        <v>1075</v>
      </c>
    </row>
    <row r="136" spans="1:27" x14ac:dyDescent="0.2">
      <c r="A136" t="s">
        <v>509</v>
      </c>
      <c r="B136" t="s">
        <v>7</v>
      </c>
      <c r="C136" t="s">
        <v>837</v>
      </c>
      <c r="D136" t="s">
        <v>927</v>
      </c>
      <c r="E136" t="s">
        <v>647</v>
      </c>
      <c r="F136" t="s">
        <v>112</v>
      </c>
      <c r="G136" s="1">
        <v>42208</v>
      </c>
      <c r="H136" s="1">
        <v>42328</v>
      </c>
      <c r="I136" s="1">
        <v>42693</v>
      </c>
      <c r="J136" t="s">
        <v>662</v>
      </c>
      <c r="K136" s="1">
        <v>42328</v>
      </c>
      <c r="L136">
        <v>24</v>
      </c>
      <c r="M136" s="1">
        <v>43060</v>
      </c>
      <c r="N136">
        <v>2.0699999999999998</v>
      </c>
      <c r="O136">
        <v>0.35</v>
      </c>
      <c r="P136" s="4">
        <v>520000</v>
      </c>
      <c r="Q136" s="5">
        <f t="shared" si="2"/>
        <v>12584</v>
      </c>
      <c r="R136" s="1">
        <v>39928</v>
      </c>
      <c r="S136" t="s">
        <v>1053</v>
      </c>
      <c r="T136" s="5">
        <v>9100000</v>
      </c>
      <c r="U136" s="5">
        <v>1</v>
      </c>
      <c r="V136">
        <v>6</v>
      </c>
      <c r="W136">
        <v>4</v>
      </c>
      <c r="X136" s="5">
        <f>Applications[[#This Row],[Capital]]/Applications[[#This Row],[Limits Rating]]</f>
        <v>130000</v>
      </c>
      <c r="Y136" s="5" t="s">
        <v>1066</v>
      </c>
      <c r="Z136" s="5" t="s">
        <v>1070</v>
      </c>
      <c r="AA136" s="5" t="s">
        <v>1075</v>
      </c>
    </row>
    <row r="137" spans="1:27" x14ac:dyDescent="0.2">
      <c r="A137" t="s">
        <v>560</v>
      </c>
      <c r="B137" t="s">
        <v>7</v>
      </c>
      <c r="C137" t="s">
        <v>825</v>
      </c>
      <c r="D137" t="s">
        <v>926</v>
      </c>
      <c r="E137" t="s">
        <v>646</v>
      </c>
      <c r="F137" t="s">
        <v>122</v>
      </c>
      <c r="G137" s="1">
        <v>42208</v>
      </c>
      <c r="H137" s="1">
        <v>42236</v>
      </c>
      <c r="I137" s="1">
        <v>42601</v>
      </c>
      <c r="J137" t="s">
        <v>658</v>
      </c>
      <c r="K137" s="1">
        <v>42236</v>
      </c>
      <c r="L137">
        <v>6</v>
      </c>
      <c r="M137" s="1">
        <v>42419</v>
      </c>
      <c r="N137">
        <v>3.72</v>
      </c>
      <c r="O137">
        <v>0.36</v>
      </c>
      <c r="P137" s="4">
        <v>3790000</v>
      </c>
      <c r="Q137" s="5">
        <f t="shared" si="2"/>
        <v>154632</v>
      </c>
      <c r="R137" s="1">
        <v>40735</v>
      </c>
      <c r="S137" t="s">
        <v>1029</v>
      </c>
      <c r="T137" s="5">
        <v>14500000</v>
      </c>
      <c r="U137" s="5">
        <v>0.7</v>
      </c>
      <c r="V137">
        <v>6</v>
      </c>
      <c r="W137">
        <v>8</v>
      </c>
      <c r="X137" s="5">
        <f>Applications[[#This Row],[Capital]]/Applications[[#This Row],[Limits Rating]]</f>
        <v>473750</v>
      </c>
      <c r="Y137" s="5" t="s">
        <v>1064</v>
      </c>
      <c r="Z137" s="5" t="s">
        <v>1069</v>
      </c>
      <c r="AA137" s="5" t="s">
        <v>1075</v>
      </c>
    </row>
    <row r="138" spans="1:27" x14ac:dyDescent="0.2">
      <c r="A138" t="s">
        <v>179</v>
      </c>
      <c r="B138" t="s">
        <v>643</v>
      </c>
      <c r="C138" t="s">
        <v>804</v>
      </c>
      <c r="D138" t="s">
        <v>926</v>
      </c>
      <c r="E138" t="s">
        <v>648</v>
      </c>
      <c r="F138" t="s">
        <v>113</v>
      </c>
      <c r="G138" s="1">
        <v>42211</v>
      </c>
      <c r="H138" s="1">
        <v>42312</v>
      </c>
      <c r="I138" s="1">
        <v>42677</v>
      </c>
      <c r="J138" t="s">
        <v>687</v>
      </c>
      <c r="K138" s="1">
        <v>42312</v>
      </c>
      <c r="L138">
        <v>48</v>
      </c>
      <c r="M138" s="1">
        <v>43776</v>
      </c>
      <c r="N138">
        <v>2.17</v>
      </c>
      <c r="O138">
        <v>0.27</v>
      </c>
      <c r="P138" s="4">
        <v>5480000</v>
      </c>
      <c r="Q138" s="5">
        <f t="shared" si="2"/>
        <v>133712</v>
      </c>
      <c r="R138" s="1">
        <v>38443</v>
      </c>
      <c r="S138" t="s">
        <v>1049</v>
      </c>
      <c r="T138" s="5">
        <v>9400000</v>
      </c>
      <c r="U138" s="5">
        <v>0.75</v>
      </c>
      <c r="V138">
        <v>5</v>
      </c>
      <c r="W138">
        <v>10</v>
      </c>
      <c r="X138" s="5">
        <f>Applications[[#This Row],[Capital]]/Applications[[#This Row],[Limits Rating]]</f>
        <v>548000</v>
      </c>
      <c r="Y138" s="5" t="s">
        <v>1067</v>
      </c>
      <c r="Z138" s="5" t="s">
        <v>1071</v>
      </c>
      <c r="AA138" s="5" t="s">
        <v>1075</v>
      </c>
    </row>
    <row r="139" spans="1:27" x14ac:dyDescent="0.2">
      <c r="A139" t="s">
        <v>419</v>
      </c>
      <c r="B139" t="s">
        <v>7</v>
      </c>
      <c r="C139" t="s">
        <v>93</v>
      </c>
      <c r="D139" t="s">
        <v>921</v>
      </c>
      <c r="E139" t="s">
        <v>646</v>
      </c>
      <c r="F139" t="s">
        <v>113</v>
      </c>
      <c r="G139" s="1">
        <v>42211</v>
      </c>
      <c r="H139" s="1">
        <v>42336</v>
      </c>
      <c r="I139" s="1">
        <v>42701</v>
      </c>
      <c r="J139" t="s">
        <v>653</v>
      </c>
      <c r="K139" s="1">
        <v>42336</v>
      </c>
      <c r="L139">
        <v>24</v>
      </c>
      <c r="M139" s="1">
        <v>43068</v>
      </c>
      <c r="N139">
        <v>2.8</v>
      </c>
      <c r="O139">
        <v>0.36</v>
      </c>
      <c r="P139" s="4">
        <v>3340000</v>
      </c>
      <c r="Q139" s="5">
        <f t="shared" si="2"/>
        <v>105543.99999999999</v>
      </c>
      <c r="R139" s="1">
        <v>38471</v>
      </c>
      <c r="S139" t="s">
        <v>1027</v>
      </c>
      <c r="T139" s="5">
        <v>17600000</v>
      </c>
      <c r="U139" s="5">
        <v>0.75</v>
      </c>
      <c r="V139">
        <v>3</v>
      </c>
      <c r="W139">
        <v>6</v>
      </c>
      <c r="X139" s="5">
        <f>Applications[[#This Row],[Capital]]/Applications[[#This Row],[Limits Rating]]</f>
        <v>556666.66666666663</v>
      </c>
      <c r="Y139" s="5" t="s">
        <v>1065</v>
      </c>
      <c r="Z139" s="5" t="s">
        <v>1070</v>
      </c>
      <c r="AA139" s="5" t="s">
        <v>1075</v>
      </c>
    </row>
    <row r="140" spans="1:27" x14ac:dyDescent="0.2">
      <c r="A140" t="s">
        <v>217</v>
      </c>
      <c r="B140" t="s">
        <v>7</v>
      </c>
      <c r="C140" t="s">
        <v>828</v>
      </c>
      <c r="D140" t="s">
        <v>922</v>
      </c>
      <c r="E140" t="s">
        <v>648</v>
      </c>
      <c r="F140" t="s">
        <v>119</v>
      </c>
      <c r="G140" s="1">
        <v>42213</v>
      </c>
      <c r="H140" s="1">
        <v>42263</v>
      </c>
      <c r="I140" s="1">
        <v>42628</v>
      </c>
      <c r="J140" t="s">
        <v>684</v>
      </c>
      <c r="K140" s="1">
        <v>42263</v>
      </c>
      <c r="L140">
        <v>60</v>
      </c>
      <c r="M140" s="1">
        <v>44093</v>
      </c>
      <c r="N140">
        <v>1.9</v>
      </c>
      <c r="O140">
        <v>0.43</v>
      </c>
      <c r="P140" s="4">
        <v>1910000</v>
      </c>
      <c r="Q140" s="5">
        <f t="shared" si="2"/>
        <v>44503</v>
      </c>
      <c r="R140" s="1">
        <v>37359</v>
      </c>
      <c r="S140" t="s">
        <v>1041</v>
      </c>
      <c r="T140" s="5">
        <v>17800000</v>
      </c>
      <c r="U140" s="5">
        <v>0.75</v>
      </c>
      <c r="V140">
        <v>5</v>
      </c>
      <c r="W140">
        <v>3</v>
      </c>
      <c r="X140" s="5">
        <f>Applications[[#This Row],[Capital]]/Applications[[#This Row],[Limits Rating]]</f>
        <v>636666.66666666663</v>
      </c>
      <c r="Y140" s="5" t="s">
        <v>1066</v>
      </c>
      <c r="Z140" s="5" t="s">
        <v>1070</v>
      </c>
      <c r="AA140" s="5" t="s">
        <v>1074</v>
      </c>
    </row>
    <row r="141" spans="1:27" x14ac:dyDescent="0.2">
      <c r="A141" t="s">
        <v>182</v>
      </c>
      <c r="B141" t="s">
        <v>643</v>
      </c>
      <c r="C141" t="s">
        <v>106</v>
      </c>
      <c r="D141" t="s">
        <v>927</v>
      </c>
      <c r="E141" t="s">
        <v>646</v>
      </c>
      <c r="F141" t="s">
        <v>977</v>
      </c>
      <c r="G141" s="1">
        <v>42215</v>
      </c>
      <c r="H141" s="1">
        <v>42272</v>
      </c>
      <c r="I141" s="1">
        <v>42637</v>
      </c>
      <c r="J141" t="s">
        <v>688</v>
      </c>
      <c r="K141" s="1">
        <v>42272</v>
      </c>
      <c r="L141">
        <v>36</v>
      </c>
      <c r="M141" s="1">
        <v>43370</v>
      </c>
      <c r="N141">
        <v>3</v>
      </c>
      <c r="O141">
        <v>0.45</v>
      </c>
      <c r="P141" s="4">
        <v>4170000</v>
      </c>
      <c r="Q141" s="5">
        <f t="shared" si="2"/>
        <v>143865</v>
      </c>
      <c r="R141" s="1">
        <v>37449</v>
      </c>
      <c r="S141" t="s">
        <v>1045</v>
      </c>
      <c r="T141" s="5">
        <v>17800000</v>
      </c>
      <c r="U141" s="5">
        <v>0.75</v>
      </c>
      <c r="V141">
        <v>4</v>
      </c>
      <c r="W141">
        <v>8</v>
      </c>
      <c r="X141" s="5">
        <f>Applications[[#This Row],[Capital]]/Applications[[#This Row],[Limits Rating]]</f>
        <v>521250</v>
      </c>
      <c r="Y141" s="5" t="s">
        <v>1064</v>
      </c>
      <c r="Z141" s="5" t="s">
        <v>1070</v>
      </c>
      <c r="AA141" s="5" t="s">
        <v>1075</v>
      </c>
    </row>
    <row r="142" spans="1:27" x14ac:dyDescent="0.2">
      <c r="A142" t="s">
        <v>577</v>
      </c>
      <c r="B142" t="s">
        <v>643</v>
      </c>
      <c r="C142" t="s">
        <v>797</v>
      </c>
      <c r="D142" t="s">
        <v>926</v>
      </c>
      <c r="E142" t="s">
        <v>648</v>
      </c>
      <c r="F142" t="s">
        <v>985</v>
      </c>
      <c r="G142" s="1">
        <v>42216</v>
      </c>
      <c r="H142" s="1">
        <v>42243</v>
      </c>
      <c r="I142" s="1">
        <v>42608</v>
      </c>
      <c r="J142" t="s">
        <v>655</v>
      </c>
      <c r="K142" s="1">
        <v>42243</v>
      </c>
      <c r="L142">
        <v>24</v>
      </c>
      <c r="M142" s="1">
        <v>42975</v>
      </c>
      <c r="N142">
        <v>1.91</v>
      </c>
      <c r="O142">
        <v>0.48</v>
      </c>
      <c r="P142" s="4">
        <v>5660000</v>
      </c>
      <c r="Q142" s="5">
        <f t="shared" si="2"/>
        <v>135274</v>
      </c>
      <c r="R142" s="1">
        <v>38910</v>
      </c>
      <c r="S142" t="s">
        <v>1046</v>
      </c>
      <c r="T142" s="5">
        <v>5700000</v>
      </c>
      <c r="U142" s="5">
        <v>0.75</v>
      </c>
      <c r="V142">
        <v>4</v>
      </c>
      <c r="W142">
        <v>6</v>
      </c>
      <c r="X142" s="5">
        <f>Applications[[#This Row],[Capital]]/Applications[[#This Row],[Limits Rating]]</f>
        <v>943333.33333333337</v>
      </c>
      <c r="Y142" s="5" t="s">
        <v>1065</v>
      </c>
      <c r="Z142" s="5" t="s">
        <v>1072</v>
      </c>
      <c r="AA142" s="5" t="s">
        <v>1075</v>
      </c>
    </row>
    <row r="143" spans="1:27" x14ac:dyDescent="0.2">
      <c r="A143" t="s">
        <v>283</v>
      </c>
      <c r="B143" t="s">
        <v>643</v>
      </c>
      <c r="C143" t="s">
        <v>796</v>
      </c>
      <c r="D143" t="s">
        <v>926</v>
      </c>
      <c r="E143" t="s">
        <v>647</v>
      </c>
      <c r="F143" t="s">
        <v>117</v>
      </c>
      <c r="G143" s="1">
        <v>42218</v>
      </c>
      <c r="H143" s="1">
        <v>42255</v>
      </c>
      <c r="I143" s="1">
        <v>42620</v>
      </c>
      <c r="J143" t="s">
        <v>652</v>
      </c>
      <c r="K143" s="1">
        <v>42255</v>
      </c>
      <c r="L143">
        <v>12</v>
      </c>
      <c r="M143" s="1">
        <v>42621</v>
      </c>
      <c r="N143">
        <v>1.93</v>
      </c>
      <c r="O143">
        <v>0.39</v>
      </c>
      <c r="P143" s="4">
        <v>2130000</v>
      </c>
      <c r="Q143" s="5">
        <f t="shared" si="2"/>
        <v>49416</v>
      </c>
      <c r="R143" s="1">
        <v>39167</v>
      </c>
      <c r="S143" t="s">
        <v>1049</v>
      </c>
      <c r="T143" s="5">
        <v>6400000</v>
      </c>
      <c r="U143" s="5">
        <v>0.4</v>
      </c>
      <c r="V143">
        <v>3</v>
      </c>
      <c r="W143">
        <v>6</v>
      </c>
      <c r="X143" s="5">
        <f>Applications[[#This Row],[Capital]]/Applications[[#This Row],[Limits Rating]]</f>
        <v>355000</v>
      </c>
      <c r="Y143" s="5" t="s">
        <v>1065</v>
      </c>
      <c r="Z143" s="5" t="s">
        <v>1070</v>
      </c>
      <c r="AA143" s="5" t="s">
        <v>1075</v>
      </c>
    </row>
    <row r="144" spans="1:27" x14ac:dyDescent="0.2">
      <c r="A144" t="s">
        <v>341</v>
      </c>
      <c r="B144" t="s">
        <v>643</v>
      </c>
      <c r="C144" t="s">
        <v>96</v>
      </c>
      <c r="D144" t="s">
        <v>923</v>
      </c>
      <c r="E144" t="s">
        <v>646</v>
      </c>
      <c r="F144" t="s">
        <v>109</v>
      </c>
      <c r="G144" s="1">
        <v>42220</v>
      </c>
      <c r="H144" s="1">
        <v>42346</v>
      </c>
      <c r="I144" s="1">
        <v>42711</v>
      </c>
      <c r="J144" t="s">
        <v>661</v>
      </c>
      <c r="K144" s="1">
        <v>42346</v>
      </c>
      <c r="L144">
        <v>48</v>
      </c>
      <c r="M144" s="1">
        <v>43810</v>
      </c>
      <c r="N144">
        <v>2.25</v>
      </c>
      <c r="O144">
        <v>0.18</v>
      </c>
      <c r="P144" s="4">
        <v>6040000</v>
      </c>
      <c r="Q144" s="5">
        <f t="shared" si="2"/>
        <v>146772</v>
      </c>
      <c r="R144" s="1">
        <v>37268</v>
      </c>
      <c r="S144" t="s">
        <v>1044</v>
      </c>
      <c r="T144" s="5">
        <v>15900000</v>
      </c>
      <c r="U144" s="5">
        <v>1</v>
      </c>
      <c r="V144">
        <v>5</v>
      </c>
      <c r="W144">
        <v>6</v>
      </c>
      <c r="X144" s="5">
        <f>Applications[[#This Row],[Capital]]/Applications[[#This Row],[Limits Rating]]</f>
        <v>1006666.6666666666</v>
      </c>
      <c r="Y144" s="5" t="s">
        <v>1065</v>
      </c>
      <c r="Z144" s="5" t="s">
        <v>1069</v>
      </c>
      <c r="AA144" s="5" t="s">
        <v>1075</v>
      </c>
    </row>
    <row r="145" spans="1:27" x14ac:dyDescent="0.2">
      <c r="A145" t="s">
        <v>640</v>
      </c>
      <c r="B145" t="s">
        <v>645</v>
      </c>
      <c r="C145" t="s">
        <v>811</v>
      </c>
      <c r="D145" t="s">
        <v>927</v>
      </c>
      <c r="E145" t="s">
        <v>647</v>
      </c>
      <c r="F145" t="s">
        <v>118</v>
      </c>
      <c r="G145" s="1">
        <v>42222</v>
      </c>
      <c r="H145" s="1">
        <v>42312</v>
      </c>
      <c r="I145" s="1">
        <v>42677</v>
      </c>
      <c r="J145" t="s">
        <v>686</v>
      </c>
      <c r="K145" s="1">
        <v>42312</v>
      </c>
      <c r="L145">
        <v>6</v>
      </c>
      <c r="M145" s="1">
        <v>42495</v>
      </c>
      <c r="N145">
        <v>3.64</v>
      </c>
      <c r="O145">
        <v>0.39</v>
      </c>
      <c r="P145" s="4">
        <v>530000</v>
      </c>
      <c r="Q145" s="5">
        <f t="shared" si="2"/>
        <v>21359</v>
      </c>
      <c r="R145" s="1">
        <v>37241</v>
      </c>
      <c r="S145" t="s">
        <v>1055</v>
      </c>
      <c r="T145" s="5">
        <v>2200000</v>
      </c>
      <c r="U145" s="5">
        <v>0.75</v>
      </c>
      <c r="V145">
        <v>6</v>
      </c>
      <c r="W145">
        <v>4</v>
      </c>
      <c r="X145" s="5">
        <f>Applications[[#This Row],[Capital]]/Applications[[#This Row],[Limits Rating]]</f>
        <v>132500</v>
      </c>
      <c r="Y145" s="5" t="s">
        <v>1065</v>
      </c>
      <c r="Z145" s="5" t="s">
        <v>1070</v>
      </c>
      <c r="AA145" s="5" t="s">
        <v>1075</v>
      </c>
    </row>
    <row r="146" spans="1:27" x14ac:dyDescent="0.2">
      <c r="A146" t="s">
        <v>331</v>
      </c>
      <c r="B146" t="s">
        <v>643</v>
      </c>
      <c r="C146" t="s">
        <v>838</v>
      </c>
      <c r="D146" t="s">
        <v>152</v>
      </c>
      <c r="E146" t="s">
        <v>649</v>
      </c>
      <c r="F146" t="s">
        <v>115</v>
      </c>
      <c r="G146" s="1">
        <v>42225</v>
      </c>
      <c r="H146" s="1">
        <v>42335</v>
      </c>
      <c r="I146" s="1">
        <v>42700</v>
      </c>
      <c r="J146" t="s">
        <v>659</v>
      </c>
      <c r="K146" s="1">
        <v>42335</v>
      </c>
      <c r="L146">
        <v>24</v>
      </c>
      <c r="M146" s="1">
        <v>43067</v>
      </c>
      <c r="N146">
        <v>2.87</v>
      </c>
      <c r="O146">
        <v>0.4</v>
      </c>
      <c r="P146" s="4">
        <v>3340000</v>
      </c>
      <c r="Q146" s="5">
        <f t="shared" si="2"/>
        <v>109218</v>
      </c>
      <c r="R146" s="1">
        <v>38481</v>
      </c>
      <c r="S146" t="s">
        <v>1037</v>
      </c>
      <c r="T146" s="5">
        <v>3700000</v>
      </c>
      <c r="U146" s="5">
        <v>0.4</v>
      </c>
      <c r="V146">
        <v>3</v>
      </c>
      <c r="W146">
        <v>5</v>
      </c>
      <c r="X146" s="5">
        <f>Applications[[#This Row],[Capital]]/Applications[[#This Row],[Limits Rating]]</f>
        <v>668000</v>
      </c>
      <c r="Y146" s="5" t="s">
        <v>1065</v>
      </c>
      <c r="Z146" s="5" t="s">
        <v>1069</v>
      </c>
      <c r="AA146" s="5" t="s">
        <v>1075</v>
      </c>
    </row>
    <row r="147" spans="1:27" x14ac:dyDescent="0.2">
      <c r="A147" t="s">
        <v>435</v>
      </c>
      <c r="B147" t="s">
        <v>7</v>
      </c>
      <c r="C147" t="s">
        <v>825</v>
      </c>
      <c r="D147" t="s">
        <v>926</v>
      </c>
      <c r="E147" t="s">
        <v>648</v>
      </c>
      <c r="F147" t="s">
        <v>974</v>
      </c>
      <c r="G147" s="1">
        <v>42226</v>
      </c>
      <c r="H147" s="1">
        <v>42348</v>
      </c>
      <c r="I147" s="1">
        <v>42713</v>
      </c>
      <c r="J147" t="s">
        <v>688</v>
      </c>
      <c r="K147" s="1">
        <v>42348</v>
      </c>
      <c r="L147">
        <v>60</v>
      </c>
      <c r="M147" s="1">
        <v>44178</v>
      </c>
      <c r="N147">
        <v>1.64</v>
      </c>
      <c r="O147">
        <v>0.21</v>
      </c>
      <c r="P147" s="4">
        <v>3310000</v>
      </c>
      <c r="Q147" s="5">
        <f t="shared" si="2"/>
        <v>61235</v>
      </c>
      <c r="R147" s="1">
        <v>40735</v>
      </c>
      <c r="S147" t="s">
        <v>1038</v>
      </c>
      <c r="T147" s="5">
        <v>5200000</v>
      </c>
      <c r="U147" s="5">
        <v>0.8</v>
      </c>
      <c r="V147">
        <v>1</v>
      </c>
      <c r="W147">
        <v>3</v>
      </c>
      <c r="X147" s="5">
        <f>Applications[[#This Row],[Capital]]/Applications[[#This Row],[Limits Rating]]</f>
        <v>1103333.3333333333</v>
      </c>
      <c r="Y147" s="5" t="s">
        <v>1066</v>
      </c>
      <c r="Z147" s="5" t="s">
        <v>1070</v>
      </c>
      <c r="AA147" s="5" t="s">
        <v>1075</v>
      </c>
    </row>
    <row r="148" spans="1:27" x14ac:dyDescent="0.2">
      <c r="A148" t="s">
        <v>189</v>
      </c>
      <c r="B148" t="s">
        <v>7</v>
      </c>
      <c r="C148" t="s">
        <v>837</v>
      </c>
      <c r="D148" t="s">
        <v>927</v>
      </c>
      <c r="E148" t="s">
        <v>646</v>
      </c>
      <c r="F148" t="s">
        <v>984</v>
      </c>
      <c r="G148" s="1">
        <v>42227</v>
      </c>
      <c r="H148" s="1">
        <v>42341</v>
      </c>
      <c r="I148" s="1">
        <v>42706</v>
      </c>
      <c r="J148" t="s">
        <v>650</v>
      </c>
      <c r="K148" s="1">
        <v>42341</v>
      </c>
      <c r="L148">
        <v>6</v>
      </c>
      <c r="M148" s="1">
        <v>42524</v>
      </c>
      <c r="N148">
        <v>1.69</v>
      </c>
      <c r="O148">
        <v>0.43</v>
      </c>
      <c r="P148" s="4">
        <v>2710000</v>
      </c>
      <c r="Q148" s="5">
        <f t="shared" si="2"/>
        <v>57452</v>
      </c>
      <c r="R148" s="1">
        <v>39928</v>
      </c>
      <c r="S148" t="s">
        <v>1037</v>
      </c>
      <c r="T148" s="5">
        <v>23500000</v>
      </c>
      <c r="U148" s="5">
        <v>0.75</v>
      </c>
      <c r="V148">
        <v>1</v>
      </c>
      <c r="W148">
        <v>7</v>
      </c>
      <c r="X148" s="5">
        <f>Applications[[#This Row],[Capital]]/Applications[[#This Row],[Limits Rating]]</f>
        <v>387142.85714285716</v>
      </c>
      <c r="Y148" s="5" t="s">
        <v>1065</v>
      </c>
      <c r="Z148" s="5" t="s">
        <v>1069</v>
      </c>
      <c r="AA148" s="5" t="s">
        <v>1075</v>
      </c>
    </row>
    <row r="149" spans="1:27" x14ac:dyDescent="0.2">
      <c r="A149" t="s">
        <v>184</v>
      </c>
      <c r="B149" t="s">
        <v>643</v>
      </c>
      <c r="C149" t="s">
        <v>764</v>
      </c>
      <c r="D149" t="s">
        <v>928</v>
      </c>
      <c r="E149" t="s">
        <v>646</v>
      </c>
      <c r="F149" t="s">
        <v>108</v>
      </c>
      <c r="G149" s="1">
        <v>42232</v>
      </c>
      <c r="H149" s="1">
        <v>42270</v>
      </c>
      <c r="I149" s="1">
        <v>42635</v>
      </c>
      <c r="J149" t="s">
        <v>653</v>
      </c>
      <c r="K149" s="1">
        <v>42270</v>
      </c>
      <c r="L149">
        <v>36</v>
      </c>
      <c r="M149" s="1">
        <v>43368</v>
      </c>
      <c r="N149">
        <v>3.6</v>
      </c>
      <c r="O149">
        <v>0.31</v>
      </c>
      <c r="P149" s="4">
        <v>5920000</v>
      </c>
      <c r="Q149" s="5">
        <f t="shared" si="2"/>
        <v>231472.00000000003</v>
      </c>
      <c r="R149" s="1">
        <v>40082</v>
      </c>
      <c r="S149" t="s">
        <v>1037</v>
      </c>
      <c r="T149" s="5">
        <v>21800000</v>
      </c>
      <c r="U149" s="5">
        <v>0.75</v>
      </c>
      <c r="V149">
        <v>3</v>
      </c>
      <c r="W149">
        <v>4</v>
      </c>
      <c r="X149" s="5">
        <f>Applications[[#This Row],[Capital]]/Applications[[#This Row],[Limits Rating]]</f>
        <v>1480000</v>
      </c>
      <c r="Y149" s="5" t="s">
        <v>1065</v>
      </c>
      <c r="Z149" s="5" t="s">
        <v>1070</v>
      </c>
      <c r="AA149" s="5" t="s">
        <v>1075</v>
      </c>
    </row>
    <row r="150" spans="1:27" x14ac:dyDescent="0.2">
      <c r="A150" t="s">
        <v>579</v>
      </c>
      <c r="B150" t="s">
        <v>644</v>
      </c>
      <c r="C150" t="s">
        <v>826</v>
      </c>
      <c r="D150" t="s">
        <v>927</v>
      </c>
      <c r="E150" t="s">
        <v>647</v>
      </c>
      <c r="F150" t="s">
        <v>967</v>
      </c>
      <c r="G150" s="1">
        <v>42232</v>
      </c>
      <c r="H150" s="1">
        <v>42356</v>
      </c>
      <c r="I150" s="1">
        <v>42721</v>
      </c>
      <c r="J150" t="s">
        <v>654</v>
      </c>
      <c r="K150" s="1">
        <v>42356</v>
      </c>
      <c r="L150">
        <v>12</v>
      </c>
      <c r="M150" s="1">
        <v>42722</v>
      </c>
      <c r="N150">
        <v>3.31</v>
      </c>
      <c r="O150">
        <v>0.12</v>
      </c>
      <c r="P150" s="4">
        <v>1040000</v>
      </c>
      <c r="Q150" s="5">
        <f t="shared" si="2"/>
        <v>35672.000000000007</v>
      </c>
      <c r="R150" s="1">
        <v>41966</v>
      </c>
      <c r="S150" t="s">
        <v>1051</v>
      </c>
      <c r="T150" s="5">
        <v>8400000</v>
      </c>
      <c r="U150" s="5">
        <v>1</v>
      </c>
      <c r="V150">
        <v>4</v>
      </c>
      <c r="W150">
        <v>10</v>
      </c>
      <c r="X150" s="5">
        <f>Applications[[#This Row],[Capital]]/Applications[[#This Row],[Limits Rating]]</f>
        <v>104000</v>
      </c>
      <c r="Y150" s="5" t="s">
        <v>1067</v>
      </c>
      <c r="Z150" s="5" t="s">
        <v>1070</v>
      </c>
      <c r="AA150" s="5" t="s">
        <v>1075</v>
      </c>
    </row>
    <row r="151" spans="1:27" x14ac:dyDescent="0.2">
      <c r="A151" t="s">
        <v>549</v>
      </c>
      <c r="B151" t="s">
        <v>643</v>
      </c>
      <c r="C151" t="s">
        <v>784</v>
      </c>
      <c r="D151" t="s">
        <v>930</v>
      </c>
      <c r="E151" t="s">
        <v>646</v>
      </c>
      <c r="F151" t="s">
        <v>114</v>
      </c>
      <c r="G151" s="1">
        <v>42233</v>
      </c>
      <c r="H151" s="1">
        <v>42273</v>
      </c>
      <c r="I151" s="1">
        <v>42638</v>
      </c>
      <c r="J151" t="s">
        <v>689</v>
      </c>
      <c r="K151" s="1">
        <v>42273</v>
      </c>
      <c r="L151">
        <v>12</v>
      </c>
      <c r="M151" s="1">
        <v>42639</v>
      </c>
      <c r="N151">
        <v>3.52</v>
      </c>
      <c r="O151">
        <v>0.23</v>
      </c>
      <c r="P151" s="4">
        <v>4610000</v>
      </c>
      <c r="Q151" s="5">
        <f t="shared" si="2"/>
        <v>172875</v>
      </c>
      <c r="R151" s="1">
        <v>42619</v>
      </c>
      <c r="S151" t="s">
        <v>1042</v>
      </c>
      <c r="T151" s="5">
        <v>14200000</v>
      </c>
      <c r="U151" s="5">
        <v>0.75</v>
      </c>
      <c r="V151">
        <v>2</v>
      </c>
      <c r="W151">
        <v>3</v>
      </c>
      <c r="X151" s="5">
        <f>Applications[[#This Row],[Capital]]/Applications[[#This Row],[Limits Rating]]</f>
        <v>1536666.6666666667</v>
      </c>
      <c r="Y151" s="5" t="s">
        <v>1066</v>
      </c>
      <c r="Z151" s="5" t="s">
        <v>1070</v>
      </c>
      <c r="AA151" s="5" t="s">
        <v>1075</v>
      </c>
    </row>
    <row r="152" spans="1:27" x14ac:dyDescent="0.2">
      <c r="A152" t="s">
        <v>539</v>
      </c>
      <c r="B152" t="s">
        <v>645</v>
      </c>
      <c r="C152" t="s">
        <v>833</v>
      </c>
      <c r="D152" t="s">
        <v>152</v>
      </c>
      <c r="E152" t="s">
        <v>648</v>
      </c>
      <c r="F152" t="s">
        <v>109</v>
      </c>
      <c r="G152" s="1">
        <v>42235</v>
      </c>
      <c r="H152" s="1">
        <v>42286</v>
      </c>
      <c r="I152" s="1">
        <v>42651</v>
      </c>
      <c r="J152" t="s">
        <v>655</v>
      </c>
      <c r="K152" s="1">
        <v>42286</v>
      </c>
      <c r="L152">
        <v>24</v>
      </c>
      <c r="M152" s="1">
        <v>43018</v>
      </c>
      <c r="N152">
        <v>3.56</v>
      </c>
      <c r="O152">
        <v>0.48</v>
      </c>
      <c r="P152" s="4">
        <v>6050000</v>
      </c>
      <c r="Q152" s="5">
        <f t="shared" si="2"/>
        <v>244420</v>
      </c>
      <c r="R152" s="1">
        <v>41872</v>
      </c>
      <c r="S152" t="s">
        <v>1041</v>
      </c>
      <c r="T152" s="5">
        <v>11000000</v>
      </c>
      <c r="U152" s="5">
        <v>0.8</v>
      </c>
      <c r="V152">
        <v>6</v>
      </c>
      <c r="W152">
        <v>6</v>
      </c>
      <c r="X152" s="5">
        <f>Applications[[#This Row],[Capital]]/Applications[[#This Row],[Limits Rating]]</f>
        <v>1008333.3333333334</v>
      </c>
      <c r="Y152" s="5" t="s">
        <v>1065</v>
      </c>
      <c r="Z152" s="5" t="s">
        <v>1071</v>
      </c>
      <c r="AA152" s="5" t="s">
        <v>1075</v>
      </c>
    </row>
    <row r="153" spans="1:27" x14ac:dyDescent="0.2">
      <c r="A153" t="s">
        <v>293</v>
      </c>
      <c r="B153" t="s">
        <v>643</v>
      </c>
      <c r="C153" t="s">
        <v>763</v>
      </c>
      <c r="D153" t="s">
        <v>152</v>
      </c>
      <c r="E153" t="s">
        <v>648</v>
      </c>
      <c r="F153" t="s">
        <v>972</v>
      </c>
      <c r="G153" s="1">
        <v>42236</v>
      </c>
      <c r="H153" s="1">
        <v>42272</v>
      </c>
      <c r="I153" s="1">
        <v>42637</v>
      </c>
      <c r="J153" t="s">
        <v>655</v>
      </c>
      <c r="K153" s="1">
        <v>42272</v>
      </c>
      <c r="L153">
        <v>12</v>
      </c>
      <c r="M153" s="1">
        <v>42638</v>
      </c>
      <c r="N153">
        <v>2.0099999999999998</v>
      </c>
      <c r="O153">
        <v>0.35</v>
      </c>
      <c r="P153" s="4">
        <v>1470000</v>
      </c>
      <c r="Q153" s="5">
        <f t="shared" si="2"/>
        <v>34692</v>
      </c>
      <c r="R153" s="1">
        <v>37915</v>
      </c>
      <c r="S153" t="s">
        <v>1053</v>
      </c>
      <c r="T153" s="5">
        <v>2800000</v>
      </c>
      <c r="U153" s="5">
        <v>0.75</v>
      </c>
      <c r="V153">
        <v>4</v>
      </c>
      <c r="W153">
        <v>5</v>
      </c>
      <c r="X153" s="5">
        <f>Applications[[#This Row],[Capital]]/Applications[[#This Row],[Limits Rating]]</f>
        <v>294000</v>
      </c>
      <c r="Y153" s="5" t="s">
        <v>1065</v>
      </c>
      <c r="Z153" s="5" t="s">
        <v>1071</v>
      </c>
      <c r="AA153" s="5" t="s">
        <v>1074</v>
      </c>
    </row>
    <row r="154" spans="1:27" x14ac:dyDescent="0.2">
      <c r="A154" t="s">
        <v>339</v>
      </c>
      <c r="B154" t="s">
        <v>644</v>
      </c>
      <c r="C154" t="s">
        <v>780</v>
      </c>
      <c r="D154" t="s">
        <v>926</v>
      </c>
      <c r="E154" t="s">
        <v>646</v>
      </c>
      <c r="F154" t="s">
        <v>978</v>
      </c>
      <c r="G154" s="1">
        <v>42237</v>
      </c>
      <c r="H154" s="1">
        <v>42268</v>
      </c>
      <c r="I154" s="1">
        <v>42633</v>
      </c>
      <c r="J154" t="s">
        <v>656</v>
      </c>
      <c r="K154" s="1">
        <v>42268</v>
      </c>
      <c r="L154">
        <v>24</v>
      </c>
      <c r="M154" s="1">
        <v>43000</v>
      </c>
      <c r="N154">
        <v>2.04</v>
      </c>
      <c r="O154">
        <v>0.4</v>
      </c>
      <c r="P154" s="4">
        <v>3950000</v>
      </c>
      <c r="Q154" s="5">
        <f t="shared" si="2"/>
        <v>96379.999999999985</v>
      </c>
      <c r="R154" s="1">
        <v>37227</v>
      </c>
      <c r="S154" t="s">
        <v>1052</v>
      </c>
      <c r="T154" s="5">
        <v>7400000</v>
      </c>
      <c r="U154" s="5">
        <v>0.75</v>
      </c>
      <c r="V154">
        <v>6</v>
      </c>
      <c r="W154">
        <v>10</v>
      </c>
      <c r="X154" s="5">
        <f>Applications[[#This Row],[Capital]]/Applications[[#This Row],[Limits Rating]]</f>
        <v>395000</v>
      </c>
      <c r="Y154" s="5" t="s">
        <v>1064</v>
      </c>
      <c r="Z154" s="5" t="s">
        <v>1071</v>
      </c>
      <c r="AA154" s="5" t="s">
        <v>1075</v>
      </c>
    </row>
    <row r="155" spans="1:27" x14ac:dyDescent="0.2">
      <c r="A155" t="s">
        <v>377</v>
      </c>
      <c r="B155" t="s">
        <v>643</v>
      </c>
      <c r="C155" t="s">
        <v>801</v>
      </c>
      <c r="D155" t="s">
        <v>922</v>
      </c>
      <c r="E155" t="s">
        <v>648</v>
      </c>
      <c r="F155" t="s">
        <v>984</v>
      </c>
      <c r="G155" s="1">
        <v>42238</v>
      </c>
      <c r="H155" s="1">
        <v>42326</v>
      </c>
      <c r="I155" s="1">
        <v>42691</v>
      </c>
      <c r="J155" t="s">
        <v>656</v>
      </c>
      <c r="K155" s="1">
        <v>42326</v>
      </c>
      <c r="L155">
        <v>6</v>
      </c>
      <c r="M155" s="1">
        <v>42509</v>
      </c>
      <c r="N155">
        <v>2.33</v>
      </c>
      <c r="O155">
        <v>0.45</v>
      </c>
      <c r="P155" s="4">
        <v>3320000</v>
      </c>
      <c r="Q155" s="5">
        <f t="shared" si="2"/>
        <v>92296</v>
      </c>
      <c r="R155" s="1">
        <v>40505</v>
      </c>
      <c r="S155" t="s">
        <v>1043</v>
      </c>
      <c r="T155" s="5">
        <v>9100000</v>
      </c>
      <c r="U155" s="5">
        <v>0.75</v>
      </c>
      <c r="V155">
        <v>4</v>
      </c>
      <c r="W155">
        <v>8</v>
      </c>
      <c r="X155" s="5">
        <f>Applications[[#This Row],[Capital]]/Applications[[#This Row],[Limits Rating]]</f>
        <v>415000</v>
      </c>
      <c r="Y155" s="5" t="s">
        <v>1064</v>
      </c>
      <c r="Z155" s="5" t="s">
        <v>1070</v>
      </c>
      <c r="AA155" s="5" t="s">
        <v>1075</v>
      </c>
    </row>
    <row r="156" spans="1:27" x14ac:dyDescent="0.2">
      <c r="A156" t="s">
        <v>593</v>
      </c>
      <c r="B156" t="s">
        <v>643</v>
      </c>
      <c r="C156" t="s">
        <v>816</v>
      </c>
      <c r="D156" t="s">
        <v>928</v>
      </c>
      <c r="E156" t="s">
        <v>649</v>
      </c>
      <c r="F156" t="s">
        <v>126</v>
      </c>
      <c r="G156" s="1">
        <v>42239</v>
      </c>
      <c r="H156" s="1">
        <v>42297</v>
      </c>
      <c r="I156" s="1">
        <v>42662</v>
      </c>
      <c r="J156" t="s">
        <v>686</v>
      </c>
      <c r="K156" s="1">
        <v>42297</v>
      </c>
      <c r="L156">
        <v>12</v>
      </c>
      <c r="M156" s="1">
        <v>42663</v>
      </c>
      <c r="N156">
        <v>1.96</v>
      </c>
      <c r="O156">
        <v>0.23</v>
      </c>
      <c r="P156" s="4">
        <v>1790000</v>
      </c>
      <c r="Q156" s="5">
        <f t="shared" si="2"/>
        <v>39201</v>
      </c>
      <c r="R156" s="1">
        <v>38740</v>
      </c>
      <c r="S156" t="s">
        <v>1029</v>
      </c>
      <c r="T156" s="5">
        <v>13900000</v>
      </c>
      <c r="U156" s="5">
        <v>0.4</v>
      </c>
      <c r="V156">
        <v>1</v>
      </c>
      <c r="W156">
        <v>5</v>
      </c>
      <c r="X156" s="5">
        <f>Applications[[#This Row],[Capital]]/Applications[[#This Row],[Limits Rating]]</f>
        <v>358000</v>
      </c>
      <c r="Y156" s="5" t="s">
        <v>1065</v>
      </c>
      <c r="Z156" s="5" t="s">
        <v>1070</v>
      </c>
      <c r="AA156" s="5" t="s">
        <v>1075</v>
      </c>
    </row>
    <row r="157" spans="1:27" x14ac:dyDescent="0.2">
      <c r="A157" t="s">
        <v>195</v>
      </c>
      <c r="B157" t="s">
        <v>643</v>
      </c>
      <c r="C157" t="s">
        <v>103</v>
      </c>
      <c r="D157" t="s">
        <v>925</v>
      </c>
      <c r="E157" t="s">
        <v>648</v>
      </c>
      <c r="F157" t="s">
        <v>975</v>
      </c>
      <c r="G157" s="1">
        <v>42240</v>
      </c>
      <c r="H157" s="1">
        <v>42327</v>
      </c>
      <c r="I157" s="1">
        <v>42692</v>
      </c>
      <c r="J157" t="s">
        <v>684</v>
      </c>
      <c r="K157" s="1">
        <v>42327</v>
      </c>
      <c r="L157">
        <v>24</v>
      </c>
      <c r="M157" s="1">
        <v>43059</v>
      </c>
      <c r="N157">
        <v>3.68</v>
      </c>
      <c r="O157">
        <v>0.36</v>
      </c>
      <c r="P157" s="4">
        <v>5850000</v>
      </c>
      <c r="Q157" s="5">
        <f t="shared" si="2"/>
        <v>236340</v>
      </c>
      <c r="R157" s="1">
        <v>39887</v>
      </c>
      <c r="S157" t="s">
        <v>1035</v>
      </c>
      <c r="T157" s="5">
        <v>19000000</v>
      </c>
      <c r="U157" s="5">
        <v>0.75</v>
      </c>
      <c r="V157">
        <v>2</v>
      </c>
      <c r="W157">
        <v>7</v>
      </c>
      <c r="X157" s="5">
        <f>Applications[[#This Row],[Capital]]/Applications[[#This Row],[Limits Rating]]</f>
        <v>835714.28571428568</v>
      </c>
      <c r="Y157" s="5" t="s">
        <v>1065</v>
      </c>
      <c r="Z157" s="5" t="s">
        <v>1070</v>
      </c>
      <c r="AA157" s="5" t="s">
        <v>1075</v>
      </c>
    </row>
    <row r="158" spans="1:27" x14ac:dyDescent="0.2">
      <c r="A158" t="s">
        <v>186</v>
      </c>
      <c r="B158" t="s">
        <v>7</v>
      </c>
      <c r="C158" t="s">
        <v>806</v>
      </c>
      <c r="D158" t="s">
        <v>927</v>
      </c>
      <c r="E158" t="s">
        <v>648</v>
      </c>
      <c r="F158" t="s">
        <v>985</v>
      </c>
      <c r="G158" s="1">
        <v>42241</v>
      </c>
      <c r="H158" s="1">
        <v>42259</v>
      </c>
      <c r="I158" s="1">
        <v>42624</v>
      </c>
      <c r="J158" t="s">
        <v>657</v>
      </c>
      <c r="K158" s="1">
        <v>42259</v>
      </c>
      <c r="L158">
        <v>12</v>
      </c>
      <c r="M158" s="1">
        <v>42625</v>
      </c>
      <c r="N158">
        <v>2.81</v>
      </c>
      <c r="O158">
        <v>0.28000000000000003</v>
      </c>
      <c r="P158" s="4">
        <v>6350000</v>
      </c>
      <c r="Q158" s="5">
        <f t="shared" si="2"/>
        <v>196214.99999999997</v>
      </c>
      <c r="R158" s="1">
        <v>42267</v>
      </c>
      <c r="S158" t="s">
        <v>1049</v>
      </c>
      <c r="T158" s="5">
        <v>8400000</v>
      </c>
      <c r="U158" s="5">
        <v>1</v>
      </c>
      <c r="V158">
        <v>5</v>
      </c>
      <c r="W158">
        <v>5</v>
      </c>
      <c r="X158" s="5">
        <f>Applications[[#This Row],[Capital]]/Applications[[#This Row],[Limits Rating]]</f>
        <v>1270000</v>
      </c>
      <c r="Y158" s="5" t="s">
        <v>1065</v>
      </c>
      <c r="Z158" s="5" t="s">
        <v>1070</v>
      </c>
      <c r="AA158" s="5" t="s">
        <v>1075</v>
      </c>
    </row>
    <row r="159" spans="1:27" x14ac:dyDescent="0.2">
      <c r="A159" t="s">
        <v>206</v>
      </c>
      <c r="B159" t="s">
        <v>643</v>
      </c>
      <c r="C159" t="s">
        <v>837</v>
      </c>
      <c r="D159" t="s">
        <v>927</v>
      </c>
      <c r="E159" t="s">
        <v>648</v>
      </c>
      <c r="F159" t="s">
        <v>982</v>
      </c>
      <c r="G159" s="1">
        <v>42241</v>
      </c>
      <c r="H159" s="1">
        <v>42306</v>
      </c>
      <c r="I159" s="1">
        <v>42671</v>
      </c>
      <c r="J159" t="s">
        <v>661</v>
      </c>
      <c r="K159" s="1">
        <v>42306</v>
      </c>
      <c r="L159">
        <v>12</v>
      </c>
      <c r="M159" s="1">
        <v>42672</v>
      </c>
      <c r="N159">
        <v>1.78</v>
      </c>
      <c r="O159">
        <v>0.13</v>
      </c>
      <c r="P159" s="4">
        <v>3930000</v>
      </c>
      <c r="Q159" s="5">
        <f t="shared" si="2"/>
        <v>75063.000000000015</v>
      </c>
      <c r="R159" s="1">
        <v>39928</v>
      </c>
      <c r="S159" t="s">
        <v>1053</v>
      </c>
      <c r="T159" s="5">
        <v>5800000</v>
      </c>
      <c r="U159" s="5">
        <v>0.4</v>
      </c>
      <c r="V159">
        <v>1</v>
      </c>
      <c r="W159">
        <v>3</v>
      </c>
      <c r="X159" s="5">
        <f>Applications[[#This Row],[Capital]]/Applications[[#This Row],[Limits Rating]]</f>
        <v>1310000</v>
      </c>
      <c r="Y159" s="5" t="s">
        <v>1066</v>
      </c>
      <c r="Z159" s="5" t="s">
        <v>1069</v>
      </c>
      <c r="AA159" s="5" t="s">
        <v>1075</v>
      </c>
    </row>
    <row r="160" spans="1:27" x14ac:dyDescent="0.2">
      <c r="A160" t="s">
        <v>343</v>
      </c>
      <c r="B160" t="s">
        <v>643</v>
      </c>
      <c r="C160" t="s">
        <v>813</v>
      </c>
      <c r="D160" t="s">
        <v>929</v>
      </c>
      <c r="E160" t="s">
        <v>648</v>
      </c>
      <c r="F160" t="s">
        <v>966</v>
      </c>
      <c r="G160" s="1">
        <v>42243</v>
      </c>
      <c r="H160" s="1">
        <v>42338</v>
      </c>
      <c r="I160" s="1">
        <v>42703</v>
      </c>
      <c r="J160" t="s">
        <v>651</v>
      </c>
      <c r="K160" s="1">
        <v>42338</v>
      </c>
      <c r="L160">
        <v>24</v>
      </c>
      <c r="M160" s="1">
        <v>43070</v>
      </c>
      <c r="N160">
        <v>3.59</v>
      </c>
      <c r="O160">
        <v>0.12</v>
      </c>
      <c r="P160" s="4">
        <v>3680000</v>
      </c>
      <c r="Q160" s="5">
        <f t="shared" si="2"/>
        <v>136528</v>
      </c>
      <c r="R160" s="1">
        <v>38221</v>
      </c>
      <c r="S160" t="s">
        <v>1042</v>
      </c>
      <c r="T160" s="5">
        <v>23800000</v>
      </c>
      <c r="U160" s="5">
        <v>0.75</v>
      </c>
      <c r="V160">
        <v>5</v>
      </c>
      <c r="W160">
        <v>2</v>
      </c>
      <c r="X160" s="5">
        <f>Applications[[#This Row],[Capital]]/Applications[[#This Row],[Limits Rating]]</f>
        <v>1840000</v>
      </c>
      <c r="Y160" s="5" t="s">
        <v>1066</v>
      </c>
      <c r="Z160" s="5" t="s">
        <v>1069</v>
      </c>
      <c r="AA160" s="5" t="s">
        <v>1075</v>
      </c>
    </row>
    <row r="161" spans="1:27" x14ac:dyDescent="0.2">
      <c r="A161" t="s">
        <v>632</v>
      </c>
      <c r="B161" t="s">
        <v>643</v>
      </c>
      <c r="C161" t="s">
        <v>827</v>
      </c>
      <c r="D161" t="s">
        <v>929</v>
      </c>
      <c r="E161" t="s">
        <v>646</v>
      </c>
      <c r="F161" t="s">
        <v>123</v>
      </c>
      <c r="G161" s="1">
        <v>42244</v>
      </c>
      <c r="H161" s="1">
        <v>42268</v>
      </c>
      <c r="I161" s="1">
        <v>42633</v>
      </c>
      <c r="J161" t="s">
        <v>663</v>
      </c>
      <c r="K161" s="1">
        <v>42268</v>
      </c>
      <c r="L161">
        <v>24</v>
      </c>
      <c r="M161" s="1">
        <v>43000</v>
      </c>
      <c r="N161">
        <v>3.05</v>
      </c>
      <c r="O161">
        <v>0.2</v>
      </c>
      <c r="P161" s="4">
        <v>3730000</v>
      </c>
      <c r="Q161" s="5">
        <f t="shared" si="2"/>
        <v>121225</v>
      </c>
      <c r="R161" s="1">
        <v>37721</v>
      </c>
      <c r="S161" t="s">
        <v>1053</v>
      </c>
      <c r="T161" s="5">
        <v>16000000</v>
      </c>
      <c r="U161" s="5">
        <v>0.75</v>
      </c>
      <c r="V161">
        <v>6</v>
      </c>
      <c r="W161">
        <v>5</v>
      </c>
      <c r="X161" s="5">
        <f>Applications[[#This Row],[Capital]]/Applications[[#This Row],[Limits Rating]]</f>
        <v>746000</v>
      </c>
      <c r="Y161" s="5" t="s">
        <v>1065</v>
      </c>
      <c r="Z161" s="5" t="s">
        <v>1072</v>
      </c>
      <c r="AA161" s="5" t="s">
        <v>1074</v>
      </c>
    </row>
    <row r="162" spans="1:27" x14ac:dyDescent="0.2">
      <c r="A162" t="s">
        <v>431</v>
      </c>
      <c r="B162" t="s">
        <v>7</v>
      </c>
      <c r="C162" t="s">
        <v>777</v>
      </c>
      <c r="D162" t="s">
        <v>922</v>
      </c>
      <c r="E162" t="s">
        <v>647</v>
      </c>
      <c r="F162" t="s">
        <v>979</v>
      </c>
      <c r="G162" s="1">
        <v>42245</v>
      </c>
      <c r="H162" s="1">
        <v>42306</v>
      </c>
      <c r="I162" s="1">
        <v>42671</v>
      </c>
      <c r="J162" t="s">
        <v>663</v>
      </c>
      <c r="K162" s="1">
        <v>42306</v>
      </c>
      <c r="L162">
        <v>12</v>
      </c>
      <c r="M162" s="1">
        <v>42672</v>
      </c>
      <c r="N162">
        <v>3.01</v>
      </c>
      <c r="O162">
        <v>0.25</v>
      </c>
      <c r="P162" s="4">
        <v>5070000</v>
      </c>
      <c r="Q162" s="5">
        <f t="shared" si="2"/>
        <v>165281.99999999997</v>
      </c>
      <c r="R162" s="1">
        <v>42609</v>
      </c>
      <c r="S162" t="s">
        <v>1031</v>
      </c>
      <c r="T162" s="5">
        <v>13300000</v>
      </c>
      <c r="U162" s="5">
        <v>1</v>
      </c>
      <c r="V162">
        <v>4</v>
      </c>
      <c r="W162">
        <v>9</v>
      </c>
      <c r="X162" s="5">
        <f>Applications[[#This Row],[Capital]]/Applications[[#This Row],[Limits Rating]]</f>
        <v>563333.33333333337</v>
      </c>
      <c r="Y162" s="5" t="s">
        <v>1064</v>
      </c>
      <c r="Z162" s="5" t="s">
        <v>1069</v>
      </c>
      <c r="AA162" s="5" t="s">
        <v>1075</v>
      </c>
    </row>
    <row r="163" spans="1:27" x14ac:dyDescent="0.2">
      <c r="A163" t="s">
        <v>441</v>
      </c>
      <c r="B163" t="s">
        <v>645</v>
      </c>
      <c r="C163" t="s">
        <v>100</v>
      </c>
      <c r="D163" t="s">
        <v>921</v>
      </c>
      <c r="E163" t="s">
        <v>649</v>
      </c>
      <c r="F163" t="s">
        <v>982</v>
      </c>
      <c r="G163" s="1">
        <v>42245</v>
      </c>
      <c r="H163" s="1">
        <v>42306</v>
      </c>
      <c r="I163" s="1">
        <v>42671</v>
      </c>
      <c r="J163" t="s">
        <v>658</v>
      </c>
      <c r="K163" s="1">
        <v>42306</v>
      </c>
      <c r="L163">
        <v>24</v>
      </c>
      <c r="M163" s="1">
        <v>43038</v>
      </c>
      <c r="N163">
        <v>3.21</v>
      </c>
      <c r="O163">
        <v>0.14000000000000001</v>
      </c>
      <c r="P163" s="4">
        <v>2210000</v>
      </c>
      <c r="Q163" s="5">
        <f t="shared" si="2"/>
        <v>74035</v>
      </c>
      <c r="R163" s="1">
        <v>40317</v>
      </c>
      <c r="S163" t="s">
        <v>1044</v>
      </c>
      <c r="T163" s="5">
        <v>7400000</v>
      </c>
      <c r="U163" s="5">
        <v>1</v>
      </c>
      <c r="V163">
        <v>4</v>
      </c>
      <c r="W163">
        <v>5</v>
      </c>
      <c r="X163" s="5">
        <f>Applications[[#This Row],[Capital]]/Applications[[#This Row],[Limits Rating]]</f>
        <v>442000</v>
      </c>
      <c r="Y163" s="5" t="s">
        <v>1065</v>
      </c>
      <c r="Z163" s="5" t="s">
        <v>1071</v>
      </c>
      <c r="AA163" s="5" t="s">
        <v>1075</v>
      </c>
    </row>
    <row r="164" spans="1:27" x14ac:dyDescent="0.2">
      <c r="A164" t="s">
        <v>197</v>
      </c>
      <c r="B164" t="s">
        <v>644</v>
      </c>
      <c r="C164" t="s">
        <v>782</v>
      </c>
      <c r="D164" t="s">
        <v>923</v>
      </c>
      <c r="E164" t="s">
        <v>646</v>
      </c>
      <c r="F164" t="s">
        <v>107</v>
      </c>
      <c r="G164" s="1">
        <v>42247</v>
      </c>
      <c r="H164" s="1">
        <v>42347</v>
      </c>
      <c r="I164" s="1">
        <v>42712</v>
      </c>
      <c r="J164" t="s">
        <v>686</v>
      </c>
      <c r="K164" s="1">
        <v>42347</v>
      </c>
      <c r="L164">
        <v>12</v>
      </c>
      <c r="M164" s="1">
        <v>42713</v>
      </c>
      <c r="N164">
        <v>2.12</v>
      </c>
      <c r="O164">
        <v>0.13</v>
      </c>
      <c r="P164" s="4">
        <v>1830000</v>
      </c>
      <c r="Q164" s="5">
        <f t="shared" si="2"/>
        <v>41175</v>
      </c>
      <c r="R164" s="1">
        <v>39522</v>
      </c>
      <c r="S164" t="s">
        <v>1030</v>
      </c>
      <c r="T164" s="5">
        <v>12400000</v>
      </c>
      <c r="U164" s="5">
        <v>0.4</v>
      </c>
      <c r="V164">
        <v>4</v>
      </c>
      <c r="W164">
        <v>5</v>
      </c>
      <c r="X164" s="5">
        <f>Applications[[#This Row],[Capital]]/Applications[[#This Row],[Limits Rating]]</f>
        <v>366000</v>
      </c>
      <c r="Y164" s="5" t="s">
        <v>1065</v>
      </c>
      <c r="Z164" s="5" t="s">
        <v>1069</v>
      </c>
      <c r="AA164" s="5" t="s">
        <v>1075</v>
      </c>
    </row>
    <row r="165" spans="1:27" x14ac:dyDescent="0.2">
      <c r="A165" t="s">
        <v>264</v>
      </c>
      <c r="B165" t="s">
        <v>643</v>
      </c>
      <c r="C165" t="s">
        <v>770</v>
      </c>
      <c r="D165" t="s">
        <v>926</v>
      </c>
      <c r="E165" t="s">
        <v>646</v>
      </c>
      <c r="F165" t="s">
        <v>968</v>
      </c>
      <c r="G165" s="1">
        <v>42247</v>
      </c>
      <c r="H165" s="1">
        <v>42332</v>
      </c>
      <c r="I165" s="1">
        <v>42697</v>
      </c>
      <c r="J165" t="s">
        <v>658</v>
      </c>
      <c r="K165" s="1">
        <v>42332</v>
      </c>
      <c r="L165">
        <v>24</v>
      </c>
      <c r="M165" s="1">
        <v>43064</v>
      </c>
      <c r="N165">
        <v>2.25</v>
      </c>
      <c r="O165">
        <v>0.2</v>
      </c>
      <c r="P165" s="4">
        <v>1330000</v>
      </c>
      <c r="Q165" s="5">
        <f t="shared" si="2"/>
        <v>32585</v>
      </c>
      <c r="R165" s="1">
        <v>40671</v>
      </c>
      <c r="S165" t="s">
        <v>1034</v>
      </c>
      <c r="T165" s="5">
        <v>9100000</v>
      </c>
      <c r="U165" s="5">
        <v>1</v>
      </c>
      <c r="V165">
        <v>1</v>
      </c>
      <c r="W165">
        <v>6</v>
      </c>
      <c r="X165" s="5">
        <f>Applications[[#This Row],[Capital]]/Applications[[#This Row],[Limits Rating]]</f>
        <v>221666.66666666666</v>
      </c>
      <c r="Y165" s="5" t="s">
        <v>1065</v>
      </c>
      <c r="Z165" s="5" t="s">
        <v>1070</v>
      </c>
      <c r="AA165" s="5" t="s">
        <v>1075</v>
      </c>
    </row>
    <row r="166" spans="1:27" x14ac:dyDescent="0.2">
      <c r="A166" t="s">
        <v>268</v>
      </c>
      <c r="B166" t="s">
        <v>644</v>
      </c>
      <c r="C166" t="s">
        <v>808</v>
      </c>
      <c r="D166" t="s">
        <v>152</v>
      </c>
      <c r="E166" t="s">
        <v>646</v>
      </c>
      <c r="F166" t="s">
        <v>966</v>
      </c>
      <c r="G166" s="1">
        <v>42247</v>
      </c>
      <c r="H166" s="1">
        <v>42359</v>
      </c>
      <c r="I166" s="1">
        <v>42724</v>
      </c>
      <c r="J166" t="s">
        <v>658</v>
      </c>
      <c r="K166" s="1">
        <v>42359</v>
      </c>
      <c r="L166">
        <v>12</v>
      </c>
      <c r="M166" s="1">
        <v>42725</v>
      </c>
      <c r="N166">
        <v>2.2999999999999998</v>
      </c>
      <c r="O166">
        <v>0.5</v>
      </c>
      <c r="P166" s="4">
        <v>1350000</v>
      </c>
      <c r="Q166" s="5">
        <f t="shared" si="2"/>
        <v>37799.999999999993</v>
      </c>
      <c r="R166" s="1">
        <v>39638</v>
      </c>
      <c r="S166" t="s">
        <v>1040</v>
      </c>
      <c r="T166" s="5">
        <v>2800000</v>
      </c>
      <c r="U166" s="5">
        <v>0.75</v>
      </c>
      <c r="V166">
        <v>1</v>
      </c>
      <c r="W166">
        <v>5</v>
      </c>
      <c r="X166" s="5">
        <f>Applications[[#This Row],[Capital]]/Applications[[#This Row],[Limits Rating]]</f>
        <v>270000</v>
      </c>
      <c r="Y166" s="5" t="s">
        <v>1065</v>
      </c>
      <c r="Z166" s="5" t="s">
        <v>1072</v>
      </c>
      <c r="AA166" s="5" t="s">
        <v>1075</v>
      </c>
    </row>
    <row r="167" spans="1:27" x14ac:dyDescent="0.2">
      <c r="A167" t="s">
        <v>418</v>
      </c>
      <c r="B167" t="s">
        <v>643</v>
      </c>
      <c r="C167" t="s">
        <v>799</v>
      </c>
      <c r="D167" t="s">
        <v>924</v>
      </c>
      <c r="E167" t="s">
        <v>648</v>
      </c>
      <c r="F167" t="s">
        <v>984</v>
      </c>
      <c r="G167" s="1">
        <v>42249</v>
      </c>
      <c r="H167" s="1">
        <v>42269</v>
      </c>
      <c r="I167" s="1">
        <v>42634</v>
      </c>
      <c r="J167" t="s">
        <v>652</v>
      </c>
      <c r="K167" s="1">
        <v>42269</v>
      </c>
      <c r="L167">
        <v>24</v>
      </c>
      <c r="M167" s="1">
        <v>43001</v>
      </c>
      <c r="N167">
        <v>3.25</v>
      </c>
      <c r="O167">
        <v>0.36</v>
      </c>
      <c r="P167" s="4">
        <v>200000</v>
      </c>
      <c r="Q167" s="5">
        <f t="shared" si="2"/>
        <v>7220</v>
      </c>
      <c r="R167" s="1">
        <v>39696</v>
      </c>
      <c r="S167" t="s">
        <v>1040</v>
      </c>
      <c r="T167" s="5">
        <v>18700000</v>
      </c>
      <c r="U167" s="5">
        <v>0.75</v>
      </c>
      <c r="V167">
        <v>3</v>
      </c>
      <c r="W167">
        <v>5</v>
      </c>
      <c r="X167" s="5">
        <f>Applications[[#This Row],[Capital]]/Applications[[#This Row],[Limits Rating]]</f>
        <v>40000</v>
      </c>
      <c r="Y167" s="5" t="s">
        <v>1065</v>
      </c>
      <c r="Z167" s="5" t="s">
        <v>1070</v>
      </c>
      <c r="AA167" s="5" t="s">
        <v>1075</v>
      </c>
    </row>
    <row r="168" spans="1:27" x14ac:dyDescent="0.2">
      <c r="A168" t="s">
        <v>236</v>
      </c>
      <c r="B168" t="s">
        <v>643</v>
      </c>
      <c r="C168" t="s">
        <v>764</v>
      </c>
      <c r="D168" t="s">
        <v>928</v>
      </c>
      <c r="E168" t="s">
        <v>649</v>
      </c>
      <c r="F168" t="s">
        <v>975</v>
      </c>
      <c r="G168" s="1">
        <v>42254</v>
      </c>
      <c r="H168" s="1">
        <v>42292</v>
      </c>
      <c r="I168" s="1">
        <v>42657</v>
      </c>
      <c r="J168" t="s">
        <v>684</v>
      </c>
      <c r="K168" s="1">
        <v>42292</v>
      </c>
      <c r="L168">
        <v>24</v>
      </c>
      <c r="M168" s="1">
        <v>43024</v>
      </c>
      <c r="N168">
        <v>2.79</v>
      </c>
      <c r="O168">
        <v>0.19</v>
      </c>
      <c r="P168" s="4">
        <v>350000</v>
      </c>
      <c r="Q168" s="5">
        <f t="shared" si="2"/>
        <v>10430</v>
      </c>
      <c r="R168" s="1">
        <v>40082</v>
      </c>
      <c r="S168" t="s">
        <v>1032</v>
      </c>
      <c r="T168" s="5">
        <v>9400000</v>
      </c>
      <c r="U168" s="5">
        <v>1</v>
      </c>
      <c r="V168">
        <v>2</v>
      </c>
      <c r="W168">
        <v>2</v>
      </c>
      <c r="X168" s="5">
        <f>Applications[[#This Row],[Capital]]/Applications[[#This Row],[Limits Rating]]</f>
        <v>175000</v>
      </c>
      <c r="Y168" s="5" t="s">
        <v>1066</v>
      </c>
      <c r="Z168" s="5" t="s">
        <v>1069</v>
      </c>
      <c r="AA168" s="5" t="s">
        <v>1075</v>
      </c>
    </row>
    <row r="169" spans="1:27" x14ac:dyDescent="0.2">
      <c r="A169" t="s">
        <v>168</v>
      </c>
      <c r="B169" t="s">
        <v>7</v>
      </c>
      <c r="C169" t="s">
        <v>760</v>
      </c>
      <c r="D169" t="s">
        <v>926</v>
      </c>
      <c r="E169" t="s">
        <v>646</v>
      </c>
      <c r="F169" t="s">
        <v>124</v>
      </c>
      <c r="G169" s="1">
        <v>42257</v>
      </c>
      <c r="H169" s="1">
        <v>42338</v>
      </c>
      <c r="I169" s="1">
        <v>42703</v>
      </c>
      <c r="J169" t="s">
        <v>663</v>
      </c>
      <c r="K169" s="1">
        <v>42338</v>
      </c>
      <c r="L169">
        <v>24</v>
      </c>
      <c r="M169" s="1">
        <v>43070</v>
      </c>
      <c r="N169">
        <v>3.03</v>
      </c>
      <c r="O169">
        <v>0.31</v>
      </c>
      <c r="P169" s="4">
        <v>5730000</v>
      </c>
      <c r="Q169" s="5">
        <f t="shared" si="2"/>
        <v>191382</v>
      </c>
      <c r="R169" s="1">
        <v>37421</v>
      </c>
      <c r="S169" t="s">
        <v>1034</v>
      </c>
      <c r="T169" s="5">
        <v>8100000</v>
      </c>
      <c r="U169" s="5">
        <v>1</v>
      </c>
      <c r="V169">
        <v>5</v>
      </c>
      <c r="W169">
        <v>6</v>
      </c>
      <c r="X169" s="5">
        <f>Applications[[#This Row],[Capital]]/Applications[[#This Row],[Limits Rating]]</f>
        <v>955000</v>
      </c>
      <c r="Y169" s="5" t="s">
        <v>1065</v>
      </c>
      <c r="Z169" s="5" t="s">
        <v>1071</v>
      </c>
      <c r="AA169" s="5" t="s">
        <v>1075</v>
      </c>
    </row>
    <row r="170" spans="1:27" x14ac:dyDescent="0.2">
      <c r="A170" t="s">
        <v>390</v>
      </c>
      <c r="B170" t="s">
        <v>643</v>
      </c>
      <c r="C170" t="s">
        <v>837</v>
      </c>
      <c r="D170" t="s">
        <v>927</v>
      </c>
      <c r="E170" t="s">
        <v>646</v>
      </c>
      <c r="F170" t="s">
        <v>117</v>
      </c>
      <c r="G170" s="1">
        <v>42259</v>
      </c>
      <c r="H170" s="1">
        <v>42323</v>
      </c>
      <c r="I170" s="1">
        <v>42688</v>
      </c>
      <c r="J170" t="s">
        <v>656</v>
      </c>
      <c r="K170" s="1">
        <v>42323</v>
      </c>
      <c r="L170">
        <v>48</v>
      </c>
      <c r="M170" s="1">
        <v>43787</v>
      </c>
      <c r="N170">
        <v>2.58</v>
      </c>
      <c r="O170">
        <v>0.49</v>
      </c>
      <c r="P170" s="4">
        <v>3220000</v>
      </c>
      <c r="Q170" s="5">
        <f t="shared" si="2"/>
        <v>98854</v>
      </c>
      <c r="R170" s="1">
        <v>39928</v>
      </c>
      <c r="S170" t="s">
        <v>1057</v>
      </c>
      <c r="T170" s="5">
        <v>24000000</v>
      </c>
      <c r="U170" s="5">
        <v>0.75</v>
      </c>
      <c r="V170">
        <v>2</v>
      </c>
      <c r="W170">
        <v>4</v>
      </c>
      <c r="X170" s="5">
        <f>Applications[[#This Row],[Capital]]/Applications[[#This Row],[Limits Rating]]</f>
        <v>805000</v>
      </c>
      <c r="Y170" s="5" t="s">
        <v>1065</v>
      </c>
      <c r="Z170" s="5" t="s">
        <v>1069</v>
      </c>
      <c r="AA170" s="5" t="s">
        <v>1075</v>
      </c>
    </row>
    <row r="171" spans="1:27" x14ac:dyDescent="0.2">
      <c r="A171" t="s">
        <v>566</v>
      </c>
      <c r="B171" t="s">
        <v>7</v>
      </c>
      <c r="C171" t="s">
        <v>840</v>
      </c>
      <c r="D171" t="s">
        <v>928</v>
      </c>
      <c r="E171" t="s">
        <v>646</v>
      </c>
      <c r="F171" t="s">
        <v>985</v>
      </c>
      <c r="G171" s="1">
        <v>42259</v>
      </c>
      <c r="H171" s="1">
        <v>42382</v>
      </c>
      <c r="I171" s="1">
        <v>42747</v>
      </c>
      <c r="J171" t="s">
        <v>687</v>
      </c>
      <c r="K171" s="1">
        <v>42382</v>
      </c>
      <c r="L171">
        <v>24</v>
      </c>
      <c r="M171" s="1">
        <v>43114</v>
      </c>
      <c r="N171">
        <v>2.0699999999999998</v>
      </c>
      <c r="O171">
        <v>0.33</v>
      </c>
      <c r="P171" s="4">
        <v>2270000</v>
      </c>
      <c r="Q171" s="5">
        <f t="shared" si="2"/>
        <v>54480</v>
      </c>
      <c r="R171" s="1">
        <v>39341</v>
      </c>
      <c r="S171" t="s">
        <v>1048</v>
      </c>
      <c r="T171" s="5">
        <v>24800000</v>
      </c>
      <c r="U171" s="5">
        <v>0.4</v>
      </c>
      <c r="V171">
        <v>2</v>
      </c>
      <c r="W171">
        <v>9</v>
      </c>
      <c r="X171" s="5">
        <f>Applications[[#This Row],[Capital]]/Applications[[#This Row],[Limits Rating]]</f>
        <v>252222.22222222222</v>
      </c>
      <c r="Y171" s="5" t="s">
        <v>1064</v>
      </c>
      <c r="Z171" s="5" t="s">
        <v>1069</v>
      </c>
      <c r="AA171" s="5" t="s">
        <v>1075</v>
      </c>
    </row>
    <row r="172" spans="1:27" x14ac:dyDescent="0.2">
      <c r="A172" t="s">
        <v>468</v>
      </c>
      <c r="B172" t="s">
        <v>643</v>
      </c>
      <c r="C172" t="s">
        <v>828</v>
      </c>
      <c r="D172" t="s">
        <v>922</v>
      </c>
      <c r="E172" t="s">
        <v>646</v>
      </c>
      <c r="F172" t="s">
        <v>108</v>
      </c>
      <c r="G172" s="1">
        <v>42261</v>
      </c>
      <c r="H172" s="1">
        <v>42306</v>
      </c>
      <c r="I172" s="1">
        <v>42671</v>
      </c>
      <c r="J172" t="s">
        <v>652</v>
      </c>
      <c r="K172" s="1">
        <v>42306</v>
      </c>
      <c r="L172">
        <v>12</v>
      </c>
      <c r="M172" s="1">
        <v>42672</v>
      </c>
      <c r="N172">
        <v>3.11</v>
      </c>
      <c r="O172">
        <v>0.35</v>
      </c>
      <c r="P172" s="4">
        <v>5640000</v>
      </c>
      <c r="Q172" s="5">
        <f t="shared" si="2"/>
        <v>195144</v>
      </c>
      <c r="R172" s="1">
        <v>37359</v>
      </c>
      <c r="S172" t="s">
        <v>1038</v>
      </c>
      <c r="T172" s="5">
        <v>7600000</v>
      </c>
      <c r="U172" s="5">
        <v>0.75</v>
      </c>
      <c r="V172">
        <v>4</v>
      </c>
      <c r="W172">
        <v>7</v>
      </c>
      <c r="X172" s="5">
        <f>Applications[[#This Row],[Capital]]/Applications[[#This Row],[Limits Rating]]</f>
        <v>805714.28571428568</v>
      </c>
      <c r="Y172" s="5" t="s">
        <v>1065</v>
      </c>
      <c r="Z172" s="5" t="s">
        <v>1069</v>
      </c>
      <c r="AA172" s="5" t="s">
        <v>1075</v>
      </c>
    </row>
    <row r="173" spans="1:27" x14ac:dyDescent="0.2">
      <c r="A173" t="s">
        <v>615</v>
      </c>
      <c r="B173" t="s">
        <v>7</v>
      </c>
      <c r="C173" t="s">
        <v>97</v>
      </c>
      <c r="D173" t="s">
        <v>922</v>
      </c>
      <c r="E173" t="s">
        <v>648</v>
      </c>
      <c r="F173" t="s">
        <v>967</v>
      </c>
      <c r="G173" s="1">
        <v>42262</v>
      </c>
      <c r="H173" s="1">
        <v>42353</v>
      </c>
      <c r="I173" s="1">
        <v>42718</v>
      </c>
      <c r="J173" t="s">
        <v>660</v>
      </c>
      <c r="K173" s="1">
        <v>42353</v>
      </c>
      <c r="L173">
        <v>48</v>
      </c>
      <c r="M173" s="1">
        <v>43817</v>
      </c>
      <c r="N173">
        <v>3.18</v>
      </c>
      <c r="O173">
        <v>0.27</v>
      </c>
      <c r="P173" s="4">
        <v>2320000</v>
      </c>
      <c r="Q173" s="5">
        <f t="shared" si="2"/>
        <v>80040</v>
      </c>
      <c r="R173" s="1">
        <v>39503</v>
      </c>
      <c r="S173" t="s">
        <v>1040</v>
      </c>
      <c r="T173" s="5">
        <v>23900000</v>
      </c>
      <c r="U173" s="5">
        <v>1</v>
      </c>
      <c r="V173">
        <v>2</v>
      </c>
      <c r="W173">
        <v>8</v>
      </c>
      <c r="X173" s="5">
        <f>Applications[[#This Row],[Capital]]/Applications[[#This Row],[Limits Rating]]</f>
        <v>290000</v>
      </c>
      <c r="Y173" s="5" t="s">
        <v>1064</v>
      </c>
      <c r="Z173" s="5" t="s">
        <v>1069</v>
      </c>
      <c r="AA173" s="5" t="s">
        <v>1075</v>
      </c>
    </row>
    <row r="174" spans="1:27" x14ac:dyDescent="0.2">
      <c r="A174" t="s">
        <v>252</v>
      </c>
      <c r="B174" t="s">
        <v>7</v>
      </c>
      <c r="C174" t="s">
        <v>826</v>
      </c>
      <c r="D174" t="s">
        <v>927</v>
      </c>
      <c r="E174" t="s">
        <v>649</v>
      </c>
      <c r="F174" t="s">
        <v>116</v>
      </c>
      <c r="G174" s="1">
        <v>42263</v>
      </c>
      <c r="H174" s="1">
        <v>42389</v>
      </c>
      <c r="I174" s="1">
        <v>42754</v>
      </c>
      <c r="J174" t="s">
        <v>658</v>
      </c>
      <c r="K174" s="1">
        <v>42389</v>
      </c>
      <c r="L174">
        <v>48</v>
      </c>
      <c r="M174" s="1">
        <v>43853</v>
      </c>
      <c r="N174">
        <v>2.0299999999999998</v>
      </c>
      <c r="O174">
        <v>0.38</v>
      </c>
      <c r="P174" s="4">
        <v>2190000</v>
      </c>
      <c r="Q174" s="5">
        <f t="shared" si="2"/>
        <v>52778.999999999993</v>
      </c>
      <c r="R174" s="1">
        <v>41966</v>
      </c>
      <c r="S174" t="s">
        <v>1030</v>
      </c>
      <c r="T174" s="5">
        <v>14900000</v>
      </c>
      <c r="U174" s="5">
        <v>0.75</v>
      </c>
      <c r="V174">
        <v>6</v>
      </c>
      <c r="W174">
        <v>10</v>
      </c>
      <c r="X174" s="5">
        <f>Applications[[#This Row],[Capital]]/Applications[[#This Row],[Limits Rating]]</f>
        <v>219000</v>
      </c>
      <c r="Y174" s="5" t="s">
        <v>1067</v>
      </c>
      <c r="Z174" s="5" t="s">
        <v>1070</v>
      </c>
      <c r="AA174" s="5" t="s">
        <v>1075</v>
      </c>
    </row>
    <row r="175" spans="1:27" x14ac:dyDescent="0.2">
      <c r="A175" t="s">
        <v>219</v>
      </c>
      <c r="B175" t="s">
        <v>7</v>
      </c>
      <c r="C175" t="s">
        <v>825</v>
      </c>
      <c r="D175" t="s">
        <v>926</v>
      </c>
      <c r="E175" t="s">
        <v>648</v>
      </c>
      <c r="F175" t="s">
        <v>979</v>
      </c>
      <c r="G175" s="1">
        <v>42264</v>
      </c>
      <c r="H175" s="1">
        <v>42279</v>
      </c>
      <c r="I175" s="1">
        <v>42644</v>
      </c>
      <c r="J175" t="s">
        <v>656</v>
      </c>
      <c r="K175" s="1">
        <v>42279</v>
      </c>
      <c r="L175">
        <v>24</v>
      </c>
      <c r="M175" s="1">
        <v>43011</v>
      </c>
      <c r="N175">
        <v>2.98</v>
      </c>
      <c r="O175">
        <v>0.21</v>
      </c>
      <c r="P175" s="4">
        <v>2340000</v>
      </c>
      <c r="Q175" s="5">
        <f t="shared" si="2"/>
        <v>74646</v>
      </c>
      <c r="R175" s="1">
        <v>40735</v>
      </c>
      <c r="S175" t="s">
        <v>1035</v>
      </c>
      <c r="T175" s="5">
        <v>7600000</v>
      </c>
      <c r="U175" s="5">
        <v>0.75</v>
      </c>
      <c r="V175">
        <v>3</v>
      </c>
      <c r="W175">
        <v>5</v>
      </c>
      <c r="X175" s="5">
        <f>Applications[[#This Row],[Capital]]/Applications[[#This Row],[Limits Rating]]</f>
        <v>468000</v>
      </c>
      <c r="Y175" s="5" t="s">
        <v>1065</v>
      </c>
      <c r="Z175" s="5" t="s">
        <v>1071</v>
      </c>
      <c r="AA175" s="5" t="s">
        <v>1075</v>
      </c>
    </row>
    <row r="176" spans="1:27" x14ac:dyDescent="0.2">
      <c r="A176" t="s">
        <v>344</v>
      </c>
      <c r="B176" t="s">
        <v>7</v>
      </c>
      <c r="C176" t="s">
        <v>772</v>
      </c>
      <c r="D176" t="s">
        <v>925</v>
      </c>
      <c r="E176" t="s">
        <v>648</v>
      </c>
      <c r="F176" t="s">
        <v>978</v>
      </c>
      <c r="G176" s="1">
        <v>42267</v>
      </c>
      <c r="H176" s="1">
        <v>42285</v>
      </c>
      <c r="I176" s="1">
        <v>42650</v>
      </c>
      <c r="J176" t="s">
        <v>688</v>
      </c>
      <c r="K176" s="1">
        <v>42285</v>
      </c>
      <c r="L176">
        <v>12</v>
      </c>
      <c r="M176" s="1">
        <v>42651</v>
      </c>
      <c r="N176">
        <v>2.4900000000000002</v>
      </c>
      <c r="O176">
        <v>0.13</v>
      </c>
      <c r="P176" s="4">
        <v>1690000</v>
      </c>
      <c r="Q176" s="5">
        <f t="shared" si="2"/>
        <v>44278</v>
      </c>
      <c r="R176" s="1">
        <v>38788</v>
      </c>
      <c r="S176" t="s">
        <v>1048</v>
      </c>
      <c r="T176" s="5">
        <v>12700000</v>
      </c>
      <c r="U176" s="5">
        <v>1</v>
      </c>
      <c r="V176">
        <v>6</v>
      </c>
      <c r="W176">
        <v>6</v>
      </c>
      <c r="X176" s="5">
        <f>Applications[[#This Row],[Capital]]/Applications[[#This Row],[Limits Rating]]</f>
        <v>281666.66666666669</v>
      </c>
      <c r="Y176" s="5" t="s">
        <v>1065</v>
      </c>
      <c r="Z176" s="5" t="s">
        <v>1071</v>
      </c>
      <c r="AA176" s="5" t="s">
        <v>1075</v>
      </c>
    </row>
    <row r="177" spans="1:27" x14ac:dyDescent="0.2">
      <c r="A177" t="s">
        <v>81</v>
      </c>
      <c r="B177" t="s">
        <v>7</v>
      </c>
      <c r="C177" t="s">
        <v>775</v>
      </c>
      <c r="D177" t="s">
        <v>925</v>
      </c>
      <c r="E177" t="s">
        <v>648</v>
      </c>
      <c r="F177" t="s">
        <v>983</v>
      </c>
      <c r="G177" s="1">
        <v>42268</v>
      </c>
      <c r="H177" s="1">
        <v>42290</v>
      </c>
      <c r="I177" s="1">
        <v>42655</v>
      </c>
      <c r="J177" t="s">
        <v>687</v>
      </c>
      <c r="K177" s="1">
        <v>42290</v>
      </c>
      <c r="L177">
        <v>12</v>
      </c>
      <c r="M177" s="1">
        <v>42656</v>
      </c>
      <c r="N177">
        <v>1.92</v>
      </c>
      <c r="O177">
        <v>0.28999999999999998</v>
      </c>
      <c r="P177" s="4">
        <v>510000</v>
      </c>
      <c r="Q177" s="5">
        <f t="shared" si="2"/>
        <v>11270.999999999998</v>
      </c>
      <c r="R177" s="1">
        <v>37977</v>
      </c>
      <c r="S177" t="s">
        <v>1028</v>
      </c>
      <c r="T177" s="5">
        <v>19100000</v>
      </c>
      <c r="U177" s="5">
        <v>0.75</v>
      </c>
      <c r="V177">
        <v>3</v>
      </c>
      <c r="W177">
        <v>3</v>
      </c>
      <c r="X177" s="5">
        <f>Applications[[#This Row],[Capital]]/Applications[[#This Row],[Limits Rating]]</f>
        <v>170000</v>
      </c>
      <c r="Y177" s="5" t="s">
        <v>1066</v>
      </c>
      <c r="Z177" s="5" t="s">
        <v>1071</v>
      </c>
      <c r="AA177" s="5" t="s">
        <v>1075</v>
      </c>
    </row>
    <row r="178" spans="1:27" x14ac:dyDescent="0.2">
      <c r="A178" t="s">
        <v>83</v>
      </c>
      <c r="B178" t="s">
        <v>7</v>
      </c>
      <c r="C178" t="s">
        <v>764</v>
      </c>
      <c r="D178" t="s">
        <v>928</v>
      </c>
      <c r="E178" t="s">
        <v>648</v>
      </c>
      <c r="F178" t="s">
        <v>979</v>
      </c>
      <c r="G178" s="1">
        <v>42268</v>
      </c>
      <c r="H178" s="1">
        <v>42334</v>
      </c>
      <c r="I178" s="1">
        <v>42699</v>
      </c>
      <c r="J178" t="s">
        <v>689</v>
      </c>
      <c r="K178" s="1">
        <v>42334</v>
      </c>
      <c r="L178">
        <v>12</v>
      </c>
      <c r="M178" s="1">
        <v>42700</v>
      </c>
      <c r="N178">
        <v>1.65</v>
      </c>
      <c r="O178">
        <v>0.17</v>
      </c>
      <c r="P178" s="4">
        <v>680000</v>
      </c>
      <c r="Q178" s="5">
        <f t="shared" si="2"/>
        <v>12375.999999999998</v>
      </c>
      <c r="R178" s="1">
        <v>40082</v>
      </c>
      <c r="S178" t="s">
        <v>1032</v>
      </c>
      <c r="T178" s="5">
        <v>17400000</v>
      </c>
      <c r="U178" s="5">
        <v>0.75</v>
      </c>
      <c r="V178">
        <v>4</v>
      </c>
      <c r="W178">
        <v>7</v>
      </c>
      <c r="X178" s="5">
        <f>Applications[[#This Row],[Capital]]/Applications[[#This Row],[Limits Rating]]</f>
        <v>97142.857142857145</v>
      </c>
      <c r="Y178" s="5" t="s">
        <v>1065</v>
      </c>
      <c r="Z178" s="5" t="s">
        <v>1070</v>
      </c>
      <c r="AA178" s="5" t="s">
        <v>1074</v>
      </c>
    </row>
    <row r="179" spans="1:27" x14ac:dyDescent="0.2">
      <c r="A179" t="s">
        <v>585</v>
      </c>
      <c r="B179" t="s">
        <v>645</v>
      </c>
      <c r="C179" t="s">
        <v>765</v>
      </c>
      <c r="D179" t="s">
        <v>929</v>
      </c>
      <c r="E179" t="s">
        <v>649</v>
      </c>
      <c r="F179" t="s">
        <v>109</v>
      </c>
      <c r="G179" s="1">
        <v>42268</v>
      </c>
      <c r="H179" s="1">
        <v>42307</v>
      </c>
      <c r="I179" s="1">
        <v>42672</v>
      </c>
      <c r="J179" t="s">
        <v>657</v>
      </c>
      <c r="K179" s="1">
        <v>42307</v>
      </c>
      <c r="L179">
        <v>36</v>
      </c>
      <c r="M179" s="1">
        <v>43405</v>
      </c>
      <c r="N179">
        <v>2.2799999999999998</v>
      </c>
      <c r="O179">
        <v>0.45</v>
      </c>
      <c r="P179" s="4">
        <v>5050000</v>
      </c>
      <c r="Q179" s="5">
        <f t="shared" si="2"/>
        <v>137865</v>
      </c>
      <c r="R179" s="1">
        <v>40563</v>
      </c>
      <c r="S179" t="s">
        <v>1035</v>
      </c>
      <c r="T179" s="5">
        <v>19800000</v>
      </c>
      <c r="U179" s="5">
        <v>0.75</v>
      </c>
      <c r="V179">
        <v>3</v>
      </c>
      <c r="W179">
        <v>6</v>
      </c>
      <c r="X179" s="5">
        <f>Applications[[#This Row],[Capital]]/Applications[[#This Row],[Limits Rating]]</f>
        <v>841666.66666666663</v>
      </c>
      <c r="Y179" s="5" t="s">
        <v>1065</v>
      </c>
      <c r="Z179" s="5" t="s">
        <v>1070</v>
      </c>
      <c r="AA179" s="5" t="s">
        <v>1075</v>
      </c>
    </row>
    <row r="180" spans="1:27" x14ac:dyDescent="0.2">
      <c r="A180" t="s">
        <v>172</v>
      </c>
      <c r="B180" t="s">
        <v>644</v>
      </c>
      <c r="C180" t="s">
        <v>97</v>
      </c>
      <c r="D180" t="s">
        <v>922</v>
      </c>
      <c r="E180" t="s">
        <v>648</v>
      </c>
      <c r="F180" t="s">
        <v>118</v>
      </c>
      <c r="G180" s="1">
        <v>42270</v>
      </c>
      <c r="H180" s="1">
        <v>42382</v>
      </c>
      <c r="I180" s="1">
        <v>42747</v>
      </c>
      <c r="J180" t="s">
        <v>688</v>
      </c>
      <c r="K180" s="1">
        <v>42382</v>
      </c>
      <c r="L180">
        <v>24</v>
      </c>
      <c r="M180" s="1">
        <v>43114</v>
      </c>
      <c r="N180">
        <v>2.4900000000000002</v>
      </c>
      <c r="O180">
        <v>0.19</v>
      </c>
      <c r="P180" s="4">
        <v>630000</v>
      </c>
      <c r="Q180" s="5">
        <f t="shared" si="2"/>
        <v>16884</v>
      </c>
      <c r="R180" s="1">
        <v>39503</v>
      </c>
      <c r="S180" t="s">
        <v>1036</v>
      </c>
      <c r="T180" s="5">
        <v>24300000</v>
      </c>
      <c r="U180" s="5">
        <v>1</v>
      </c>
      <c r="V180">
        <v>1</v>
      </c>
      <c r="W180">
        <v>11</v>
      </c>
      <c r="X180" s="5">
        <f>Applications[[#This Row],[Capital]]/Applications[[#This Row],[Limits Rating]]</f>
        <v>57272.727272727272</v>
      </c>
      <c r="Y180" s="5" t="s">
        <v>1067</v>
      </c>
      <c r="Z180" s="5" t="s">
        <v>1070</v>
      </c>
      <c r="AA180" s="5" t="s">
        <v>1075</v>
      </c>
    </row>
    <row r="181" spans="1:27" x14ac:dyDescent="0.2">
      <c r="A181" t="s">
        <v>440</v>
      </c>
      <c r="B181" t="s">
        <v>643</v>
      </c>
      <c r="C181" t="s">
        <v>773</v>
      </c>
      <c r="D181" t="s">
        <v>921</v>
      </c>
      <c r="E181" t="s">
        <v>648</v>
      </c>
      <c r="F181" t="s">
        <v>111</v>
      </c>
      <c r="G181" s="1">
        <v>42273</v>
      </c>
      <c r="H181" s="1">
        <v>42297</v>
      </c>
      <c r="I181" s="1">
        <v>42662</v>
      </c>
      <c r="J181" t="s">
        <v>659</v>
      </c>
      <c r="K181" s="1">
        <v>42297</v>
      </c>
      <c r="L181">
        <v>12</v>
      </c>
      <c r="M181" s="1">
        <v>42663</v>
      </c>
      <c r="N181">
        <v>2.72</v>
      </c>
      <c r="O181">
        <v>0.48</v>
      </c>
      <c r="P181" s="4">
        <v>350000</v>
      </c>
      <c r="Q181" s="5">
        <f t="shared" si="2"/>
        <v>11200</v>
      </c>
      <c r="R181" s="1">
        <v>39070</v>
      </c>
      <c r="S181" t="s">
        <v>1049</v>
      </c>
      <c r="T181" s="5">
        <v>4500000</v>
      </c>
      <c r="U181" s="5">
        <v>0.8</v>
      </c>
      <c r="V181">
        <v>4</v>
      </c>
      <c r="W181">
        <v>3</v>
      </c>
      <c r="X181" s="5">
        <f>Applications[[#This Row],[Capital]]/Applications[[#This Row],[Limits Rating]]</f>
        <v>116666.66666666667</v>
      </c>
      <c r="Y181" s="5" t="s">
        <v>1066</v>
      </c>
      <c r="Z181" s="5" t="s">
        <v>1072</v>
      </c>
      <c r="AA181" s="5" t="s">
        <v>1075</v>
      </c>
    </row>
    <row r="182" spans="1:27" x14ac:dyDescent="0.2">
      <c r="A182" t="s">
        <v>266</v>
      </c>
      <c r="B182" t="s">
        <v>643</v>
      </c>
      <c r="C182" t="s">
        <v>811</v>
      </c>
      <c r="D182" t="s">
        <v>927</v>
      </c>
      <c r="E182" t="s">
        <v>648</v>
      </c>
      <c r="F182" t="s">
        <v>968</v>
      </c>
      <c r="G182" s="1">
        <v>42274</v>
      </c>
      <c r="H182" s="1">
        <v>42367</v>
      </c>
      <c r="I182" s="1">
        <v>42732</v>
      </c>
      <c r="J182" t="s">
        <v>689</v>
      </c>
      <c r="K182" s="1">
        <v>42367</v>
      </c>
      <c r="L182">
        <v>6</v>
      </c>
      <c r="M182" s="1">
        <v>42550</v>
      </c>
      <c r="N182">
        <v>1.77</v>
      </c>
      <c r="O182">
        <v>0.16</v>
      </c>
      <c r="P182" s="4">
        <v>6770000</v>
      </c>
      <c r="Q182" s="5">
        <f t="shared" si="2"/>
        <v>130660.99999999999</v>
      </c>
      <c r="R182" s="1">
        <v>37241</v>
      </c>
      <c r="S182" t="s">
        <v>1033</v>
      </c>
      <c r="T182" s="5">
        <v>7300000</v>
      </c>
      <c r="U182" s="5">
        <v>0.75</v>
      </c>
      <c r="V182">
        <v>6</v>
      </c>
      <c r="W182">
        <v>10</v>
      </c>
      <c r="X182" s="5">
        <f>Applications[[#This Row],[Capital]]/Applications[[#This Row],[Limits Rating]]</f>
        <v>677000</v>
      </c>
      <c r="Y182" s="5" t="s">
        <v>1067</v>
      </c>
      <c r="Z182" s="5" t="s">
        <v>1071</v>
      </c>
      <c r="AA182" s="5" t="s">
        <v>1075</v>
      </c>
    </row>
    <row r="183" spans="1:27" x14ac:dyDescent="0.2">
      <c r="A183" t="s">
        <v>501</v>
      </c>
      <c r="B183" t="s">
        <v>643</v>
      </c>
      <c r="C183" t="s">
        <v>766</v>
      </c>
      <c r="D183" t="s">
        <v>926</v>
      </c>
      <c r="E183" t="s">
        <v>646</v>
      </c>
      <c r="F183" t="s">
        <v>115</v>
      </c>
      <c r="G183" s="1">
        <v>42274</v>
      </c>
      <c r="H183" s="1">
        <v>42400</v>
      </c>
      <c r="I183" s="1">
        <v>42765</v>
      </c>
      <c r="J183" t="s">
        <v>652</v>
      </c>
      <c r="K183" s="1">
        <v>42400</v>
      </c>
      <c r="L183">
        <v>12</v>
      </c>
      <c r="M183" s="1">
        <v>42766</v>
      </c>
      <c r="N183">
        <v>3.07</v>
      </c>
      <c r="O183">
        <v>0.32</v>
      </c>
      <c r="P183" s="4">
        <v>2730000</v>
      </c>
      <c r="Q183" s="5">
        <f t="shared" si="2"/>
        <v>92547</v>
      </c>
      <c r="R183" s="1">
        <v>40858</v>
      </c>
      <c r="S183" t="s">
        <v>1028</v>
      </c>
      <c r="T183" s="5">
        <v>6800000</v>
      </c>
      <c r="U183" s="5">
        <v>1</v>
      </c>
      <c r="V183">
        <v>3</v>
      </c>
      <c r="W183">
        <v>7</v>
      </c>
      <c r="X183" s="5">
        <f>Applications[[#This Row],[Capital]]/Applications[[#This Row],[Limits Rating]]</f>
        <v>390000</v>
      </c>
      <c r="Y183" s="5" t="s">
        <v>1065</v>
      </c>
      <c r="Z183" s="5" t="s">
        <v>1071</v>
      </c>
      <c r="AA183" s="5" t="s">
        <v>1075</v>
      </c>
    </row>
    <row r="184" spans="1:27" x14ac:dyDescent="0.2">
      <c r="A184" t="s">
        <v>342</v>
      </c>
      <c r="B184" t="s">
        <v>7</v>
      </c>
      <c r="C184" t="s">
        <v>798</v>
      </c>
      <c r="D184" t="s">
        <v>921</v>
      </c>
      <c r="E184" t="s">
        <v>648</v>
      </c>
      <c r="F184" t="s">
        <v>973</v>
      </c>
      <c r="G184" s="1">
        <v>42275</v>
      </c>
      <c r="H184" s="1">
        <v>42331</v>
      </c>
      <c r="I184" s="1">
        <v>42696</v>
      </c>
      <c r="J184" t="s">
        <v>654</v>
      </c>
      <c r="K184" s="1">
        <v>42331</v>
      </c>
      <c r="L184">
        <v>12</v>
      </c>
      <c r="M184" s="1">
        <v>42697</v>
      </c>
      <c r="N184">
        <v>2.52</v>
      </c>
      <c r="O184">
        <v>0.23</v>
      </c>
      <c r="P184" s="4">
        <v>4430000</v>
      </c>
      <c r="Q184" s="5">
        <f t="shared" si="2"/>
        <v>121825</v>
      </c>
      <c r="R184" s="1">
        <v>41735</v>
      </c>
      <c r="S184" t="s">
        <v>1046</v>
      </c>
      <c r="T184" s="5">
        <v>3400000</v>
      </c>
      <c r="U184" s="5">
        <v>0.8</v>
      </c>
      <c r="V184">
        <v>4</v>
      </c>
      <c r="W184">
        <v>5</v>
      </c>
      <c r="X184" s="5">
        <f>Applications[[#This Row],[Capital]]/Applications[[#This Row],[Limits Rating]]</f>
        <v>886000</v>
      </c>
      <c r="Y184" s="5" t="s">
        <v>1065</v>
      </c>
      <c r="Z184" s="5" t="s">
        <v>1071</v>
      </c>
      <c r="AA184" s="5" t="s">
        <v>1074</v>
      </c>
    </row>
    <row r="185" spans="1:27" x14ac:dyDescent="0.2">
      <c r="A185" t="s">
        <v>396</v>
      </c>
      <c r="B185" t="s">
        <v>643</v>
      </c>
      <c r="C185" t="s">
        <v>824</v>
      </c>
      <c r="D185" t="s">
        <v>932</v>
      </c>
      <c r="E185" t="s">
        <v>647</v>
      </c>
      <c r="F185" t="s">
        <v>968</v>
      </c>
      <c r="G185" s="1">
        <v>42275</v>
      </c>
      <c r="H185" s="1">
        <v>42362</v>
      </c>
      <c r="I185" s="1">
        <v>42727</v>
      </c>
      <c r="J185" t="s">
        <v>651</v>
      </c>
      <c r="K185" s="1">
        <v>42362</v>
      </c>
      <c r="L185">
        <v>12</v>
      </c>
      <c r="M185" s="1">
        <v>42728</v>
      </c>
      <c r="N185">
        <v>2.25</v>
      </c>
      <c r="O185">
        <v>0.5</v>
      </c>
      <c r="P185" s="4">
        <v>5420000</v>
      </c>
      <c r="Q185" s="5">
        <f t="shared" si="2"/>
        <v>149050</v>
      </c>
      <c r="R185" s="1">
        <v>40324</v>
      </c>
      <c r="S185" t="s">
        <v>1034</v>
      </c>
      <c r="T185" s="5">
        <v>10100000</v>
      </c>
      <c r="U185" s="5">
        <v>0.7</v>
      </c>
      <c r="V185">
        <v>4</v>
      </c>
      <c r="W185">
        <v>4</v>
      </c>
      <c r="X185" s="5">
        <f>Applications[[#This Row],[Capital]]/Applications[[#This Row],[Limits Rating]]</f>
        <v>1355000</v>
      </c>
      <c r="Y185" s="5" t="s">
        <v>1066</v>
      </c>
      <c r="Z185" s="5" t="s">
        <v>1070</v>
      </c>
      <c r="AA185" s="5" t="s">
        <v>1075</v>
      </c>
    </row>
    <row r="186" spans="1:27" x14ac:dyDescent="0.2">
      <c r="A186" t="s">
        <v>489</v>
      </c>
      <c r="B186" t="s">
        <v>643</v>
      </c>
      <c r="C186" t="s">
        <v>801</v>
      </c>
      <c r="D186" t="s">
        <v>922</v>
      </c>
      <c r="E186" t="s">
        <v>648</v>
      </c>
      <c r="F186" t="s">
        <v>124</v>
      </c>
      <c r="G186" s="1">
        <v>42275</v>
      </c>
      <c r="H186" s="1">
        <v>42338</v>
      </c>
      <c r="I186" s="1">
        <v>42703</v>
      </c>
      <c r="J186" t="s">
        <v>687</v>
      </c>
      <c r="K186" s="1">
        <v>42338</v>
      </c>
      <c r="L186">
        <v>24</v>
      </c>
      <c r="M186" s="1">
        <v>43070</v>
      </c>
      <c r="N186">
        <v>3.34</v>
      </c>
      <c r="O186">
        <v>0.38</v>
      </c>
      <c r="P186" s="4">
        <v>2550000</v>
      </c>
      <c r="Q186" s="5">
        <f t="shared" si="2"/>
        <v>94859.999999999985</v>
      </c>
      <c r="R186" s="1">
        <v>40505</v>
      </c>
      <c r="S186" t="s">
        <v>1042</v>
      </c>
      <c r="T186" s="5">
        <v>6600000</v>
      </c>
      <c r="U186" s="5">
        <v>0.8</v>
      </c>
      <c r="V186">
        <v>5</v>
      </c>
      <c r="W186">
        <v>6</v>
      </c>
      <c r="X186" s="5">
        <f>Applications[[#This Row],[Capital]]/Applications[[#This Row],[Limits Rating]]</f>
        <v>425000</v>
      </c>
      <c r="Y186" s="5" t="s">
        <v>1065</v>
      </c>
      <c r="Z186" s="5" t="s">
        <v>1070</v>
      </c>
      <c r="AA186" s="5" t="s">
        <v>1075</v>
      </c>
    </row>
    <row r="187" spans="1:27" x14ac:dyDescent="0.2">
      <c r="A187" t="s">
        <v>503</v>
      </c>
      <c r="B187" t="s">
        <v>7</v>
      </c>
      <c r="C187" t="s">
        <v>836</v>
      </c>
      <c r="D187" t="s">
        <v>928</v>
      </c>
      <c r="E187" t="s">
        <v>647</v>
      </c>
      <c r="F187" t="s">
        <v>123</v>
      </c>
      <c r="G187" s="1">
        <v>42275</v>
      </c>
      <c r="H187" s="1">
        <v>42358</v>
      </c>
      <c r="I187" s="1">
        <v>42723</v>
      </c>
      <c r="J187" t="s">
        <v>686</v>
      </c>
      <c r="K187" s="1">
        <v>42358</v>
      </c>
      <c r="L187">
        <v>36</v>
      </c>
      <c r="M187" s="1">
        <v>43456</v>
      </c>
      <c r="N187">
        <v>2.04</v>
      </c>
      <c r="O187">
        <v>0.26</v>
      </c>
      <c r="P187" s="4">
        <v>4620000</v>
      </c>
      <c r="Q187" s="5">
        <f t="shared" si="2"/>
        <v>106260</v>
      </c>
      <c r="R187" s="1">
        <v>37250</v>
      </c>
      <c r="S187" t="s">
        <v>1053</v>
      </c>
      <c r="T187" s="5">
        <v>20500000</v>
      </c>
      <c r="U187" s="5">
        <v>1</v>
      </c>
      <c r="V187">
        <v>1</v>
      </c>
      <c r="W187">
        <v>5</v>
      </c>
      <c r="X187" s="5">
        <f>Applications[[#This Row],[Capital]]/Applications[[#This Row],[Limits Rating]]</f>
        <v>924000</v>
      </c>
      <c r="Y187" s="5" t="s">
        <v>1065</v>
      </c>
      <c r="Z187" s="5" t="s">
        <v>1070</v>
      </c>
      <c r="AA187" s="5" t="s">
        <v>1075</v>
      </c>
    </row>
    <row r="188" spans="1:27" x14ac:dyDescent="0.2">
      <c r="A188" t="s">
        <v>325</v>
      </c>
      <c r="B188" t="s">
        <v>643</v>
      </c>
      <c r="C188" t="s">
        <v>100</v>
      </c>
      <c r="D188" t="s">
        <v>921</v>
      </c>
      <c r="E188" t="s">
        <v>646</v>
      </c>
      <c r="F188" t="s">
        <v>107</v>
      </c>
      <c r="G188" s="1">
        <v>42277</v>
      </c>
      <c r="H188" s="1">
        <v>42356</v>
      </c>
      <c r="I188" s="1">
        <v>42721</v>
      </c>
      <c r="J188" t="s">
        <v>654</v>
      </c>
      <c r="K188" s="1">
        <v>42356</v>
      </c>
      <c r="L188">
        <v>48</v>
      </c>
      <c r="M188" s="1">
        <v>43820</v>
      </c>
      <c r="N188">
        <v>2.0499999999999998</v>
      </c>
      <c r="O188">
        <v>0.5</v>
      </c>
      <c r="P188" s="4">
        <v>2670000</v>
      </c>
      <c r="Q188" s="5">
        <f t="shared" si="2"/>
        <v>68085</v>
      </c>
      <c r="R188" s="1">
        <v>40317</v>
      </c>
      <c r="S188" t="s">
        <v>1038</v>
      </c>
      <c r="T188" s="5">
        <v>21800000</v>
      </c>
      <c r="U188" s="5">
        <v>0.75</v>
      </c>
      <c r="V188">
        <v>1</v>
      </c>
      <c r="W188">
        <v>12</v>
      </c>
      <c r="X188" s="5">
        <f>Applications[[#This Row],[Capital]]/Applications[[#This Row],[Limits Rating]]</f>
        <v>222500</v>
      </c>
      <c r="Y188" s="5" t="s">
        <v>1067</v>
      </c>
      <c r="Z188" s="5" t="s">
        <v>1069</v>
      </c>
      <c r="AA188" s="5" t="s">
        <v>1075</v>
      </c>
    </row>
    <row r="189" spans="1:27" x14ac:dyDescent="0.2">
      <c r="A189" t="s">
        <v>267</v>
      </c>
      <c r="B189" t="s">
        <v>7</v>
      </c>
      <c r="C189" t="s">
        <v>106</v>
      </c>
      <c r="D189" t="s">
        <v>927</v>
      </c>
      <c r="E189" t="s">
        <v>646</v>
      </c>
      <c r="F189" t="s">
        <v>114</v>
      </c>
      <c r="G189" s="1">
        <v>42279</v>
      </c>
      <c r="H189" s="1">
        <v>42386</v>
      </c>
      <c r="I189" s="1">
        <v>42751</v>
      </c>
      <c r="J189" t="s">
        <v>658</v>
      </c>
      <c r="K189" s="1">
        <v>42386</v>
      </c>
      <c r="L189">
        <v>48</v>
      </c>
      <c r="M189" s="1">
        <v>43850</v>
      </c>
      <c r="N189">
        <v>3.32</v>
      </c>
      <c r="O189">
        <v>0.45</v>
      </c>
      <c r="P189" s="4">
        <v>2800000</v>
      </c>
      <c r="Q189" s="5">
        <f t="shared" si="2"/>
        <v>105560</v>
      </c>
      <c r="R189" s="1">
        <v>37449</v>
      </c>
      <c r="S189" t="s">
        <v>1047</v>
      </c>
      <c r="T189" s="5">
        <v>16700000</v>
      </c>
      <c r="U189" s="5">
        <v>1</v>
      </c>
      <c r="V189">
        <v>2</v>
      </c>
      <c r="W189">
        <v>3</v>
      </c>
      <c r="X189" s="5">
        <f>Applications[[#This Row],[Capital]]/Applications[[#This Row],[Limits Rating]]</f>
        <v>933333.33333333337</v>
      </c>
      <c r="Y189" s="5" t="s">
        <v>1066</v>
      </c>
      <c r="Z189" s="5" t="s">
        <v>1070</v>
      </c>
      <c r="AA189" s="5" t="s">
        <v>1074</v>
      </c>
    </row>
    <row r="190" spans="1:27" x14ac:dyDescent="0.2">
      <c r="A190" t="s">
        <v>329</v>
      </c>
      <c r="B190" t="s">
        <v>7</v>
      </c>
      <c r="C190" t="s">
        <v>817</v>
      </c>
      <c r="D190" t="s">
        <v>152</v>
      </c>
      <c r="E190" t="s">
        <v>646</v>
      </c>
      <c r="F190" t="s">
        <v>125</v>
      </c>
      <c r="G190" s="1">
        <v>42282</v>
      </c>
      <c r="H190" s="1">
        <v>42340</v>
      </c>
      <c r="I190" s="1">
        <v>42705</v>
      </c>
      <c r="J190" t="s">
        <v>661</v>
      </c>
      <c r="K190" s="1">
        <v>42340</v>
      </c>
      <c r="L190">
        <v>6</v>
      </c>
      <c r="M190" s="1">
        <v>42523</v>
      </c>
      <c r="N190">
        <v>2.62</v>
      </c>
      <c r="O190">
        <v>0.21</v>
      </c>
      <c r="P190" s="4">
        <v>1920000</v>
      </c>
      <c r="Q190" s="5">
        <f t="shared" si="2"/>
        <v>54336.000000000007</v>
      </c>
      <c r="R190" s="1">
        <v>37498</v>
      </c>
      <c r="S190" t="s">
        <v>1056</v>
      </c>
      <c r="T190" s="5">
        <v>15300000</v>
      </c>
      <c r="U190" s="5">
        <v>1</v>
      </c>
      <c r="V190">
        <v>1</v>
      </c>
      <c r="W190">
        <v>2</v>
      </c>
      <c r="X190" s="5">
        <f>Applications[[#This Row],[Capital]]/Applications[[#This Row],[Limits Rating]]</f>
        <v>960000</v>
      </c>
      <c r="Y190" s="5" t="s">
        <v>1066</v>
      </c>
      <c r="Z190" s="5" t="s">
        <v>1070</v>
      </c>
      <c r="AA190" s="5" t="s">
        <v>1075</v>
      </c>
    </row>
    <row r="191" spans="1:27" x14ac:dyDescent="0.2">
      <c r="A191" t="s">
        <v>230</v>
      </c>
      <c r="B191" t="s">
        <v>7</v>
      </c>
      <c r="C191" t="s">
        <v>774</v>
      </c>
      <c r="D191" t="s">
        <v>927</v>
      </c>
      <c r="E191" t="s">
        <v>648</v>
      </c>
      <c r="F191" t="s">
        <v>121</v>
      </c>
      <c r="G191" s="1">
        <v>42283</v>
      </c>
      <c r="H191" s="1">
        <v>42353</v>
      </c>
      <c r="I191" s="1">
        <v>42718</v>
      </c>
      <c r="J191" t="s">
        <v>651</v>
      </c>
      <c r="K191" s="1">
        <v>42353</v>
      </c>
      <c r="L191">
        <v>12</v>
      </c>
      <c r="M191" s="1">
        <v>42719</v>
      </c>
      <c r="N191">
        <v>3.51</v>
      </c>
      <c r="O191">
        <v>0.35</v>
      </c>
      <c r="P191" s="4">
        <v>3810000</v>
      </c>
      <c r="Q191" s="5">
        <f t="shared" si="2"/>
        <v>147065.99999999997</v>
      </c>
      <c r="R191" s="1">
        <v>41300</v>
      </c>
      <c r="S191" t="s">
        <v>1055</v>
      </c>
      <c r="T191" s="5">
        <v>24200000</v>
      </c>
      <c r="U191" s="5">
        <v>1</v>
      </c>
      <c r="V191">
        <v>2</v>
      </c>
      <c r="W191">
        <v>5</v>
      </c>
      <c r="X191" s="5">
        <f>Applications[[#This Row],[Capital]]/Applications[[#This Row],[Limits Rating]]</f>
        <v>762000</v>
      </c>
      <c r="Y191" s="5" t="s">
        <v>1065</v>
      </c>
      <c r="Z191" s="5" t="s">
        <v>1070</v>
      </c>
      <c r="AA191" s="5" t="s">
        <v>1075</v>
      </c>
    </row>
    <row r="192" spans="1:27" x14ac:dyDescent="0.2">
      <c r="A192" t="s">
        <v>225</v>
      </c>
      <c r="B192" t="s">
        <v>7</v>
      </c>
      <c r="C192" t="s">
        <v>759</v>
      </c>
      <c r="D192" t="s">
        <v>153</v>
      </c>
      <c r="E192" t="s">
        <v>648</v>
      </c>
      <c r="F192" t="s">
        <v>973</v>
      </c>
      <c r="G192" s="1">
        <v>42284</v>
      </c>
      <c r="H192" s="1">
        <v>42367</v>
      </c>
      <c r="I192" s="1">
        <v>42732</v>
      </c>
      <c r="J192" t="s">
        <v>658</v>
      </c>
      <c r="K192" s="1">
        <v>42367</v>
      </c>
      <c r="L192">
        <v>36</v>
      </c>
      <c r="M192" s="1">
        <v>43465</v>
      </c>
      <c r="N192">
        <v>3.34</v>
      </c>
      <c r="O192">
        <v>0.42</v>
      </c>
      <c r="P192" s="4">
        <v>460000</v>
      </c>
      <c r="Q192" s="5">
        <f t="shared" si="2"/>
        <v>17295.999999999996</v>
      </c>
      <c r="R192" s="1">
        <v>42325</v>
      </c>
      <c r="S192" t="s">
        <v>1031</v>
      </c>
      <c r="T192" s="5">
        <v>19000000</v>
      </c>
      <c r="U192" s="5">
        <v>0.8</v>
      </c>
      <c r="V192">
        <v>1</v>
      </c>
      <c r="W192">
        <v>7</v>
      </c>
      <c r="X192" s="5">
        <f>Applications[[#This Row],[Capital]]/Applications[[#This Row],[Limits Rating]]</f>
        <v>65714.28571428571</v>
      </c>
      <c r="Y192" s="5" t="s">
        <v>1065</v>
      </c>
      <c r="Z192" s="5" t="s">
        <v>1070</v>
      </c>
      <c r="AA192" s="5" t="s">
        <v>1075</v>
      </c>
    </row>
    <row r="193" spans="1:27" x14ac:dyDescent="0.2">
      <c r="A193" t="s">
        <v>627</v>
      </c>
      <c r="B193" t="s">
        <v>7</v>
      </c>
      <c r="C193" t="s">
        <v>773</v>
      </c>
      <c r="D193" t="s">
        <v>921</v>
      </c>
      <c r="E193" t="s">
        <v>648</v>
      </c>
      <c r="F193" t="s">
        <v>117</v>
      </c>
      <c r="G193" s="1">
        <v>42284</v>
      </c>
      <c r="H193" s="1">
        <v>42382</v>
      </c>
      <c r="I193" s="1">
        <v>42747</v>
      </c>
      <c r="J193" t="s">
        <v>654</v>
      </c>
      <c r="K193" s="1">
        <v>42382</v>
      </c>
      <c r="L193">
        <v>12</v>
      </c>
      <c r="M193" s="1">
        <v>42748</v>
      </c>
      <c r="N193">
        <v>2.12</v>
      </c>
      <c r="O193">
        <v>0.27</v>
      </c>
      <c r="P193" s="4">
        <v>6680000</v>
      </c>
      <c r="Q193" s="5">
        <f t="shared" si="2"/>
        <v>159652</v>
      </c>
      <c r="R193" s="1">
        <v>39070</v>
      </c>
      <c r="S193" t="s">
        <v>1045</v>
      </c>
      <c r="T193" s="5">
        <v>2800000</v>
      </c>
      <c r="U193" s="5">
        <v>0.75</v>
      </c>
      <c r="V193">
        <v>6</v>
      </c>
      <c r="W193">
        <v>10</v>
      </c>
      <c r="X193" s="5">
        <f>Applications[[#This Row],[Capital]]/Applications[[#This Row],[Limits Rating]]</f>
        <v>668000</v>
      </c>
      <c r="Y193" s="5" t="s">
        <v>1067</v>
      </c>
      <c r="Z193" s="5" t="s">
        <v>1069</v>
      </c>
      <c r="AA193" s="5" t="s">
        <v>1075</v>
      </c>
    </row>
    <row r="194" spans="1:27" x14ac:dyDescent="0.2">
      <c r="A194" t="s">
        <v>161</v>
      </c>
      <c r="B194" t="s">
        <v>643</v>
      </c>
      <c r="C194" t="s">
        <v>810</v>
      </c>
      <c r="D194" t="s">
        <v>931</v>
      </c>
      <c r="E194" t="s">
        <v>648</v>
      </c>
      <c r="F194" t="s">
        <v>985</v>
      </c>
      <c r="G194" s="1">
        <v>42287</v>
      </c>
      <c r="H194" s="1">
        <v>42380</v>
      </c>
      <c r="I194" s="1">
        <v>42745</v>
      </c>
      <c r="J194" t="s">
        <v>658</v>
      </c>
      <c r="K194" s="1">
        <v>42380</v>
      </c>
      <c r="L194">
        <v>60</v>
      </c>
      <c r="M194" s="1">
        <v>44210</v>
      </c>
      <c r="N194">
        <v>1.8</v>
      </c>
      <c r="O194">
        <v>0.14000000000000001</v>
      </c>
      <c r="P194" s="4">
        <v>5390000</v>
      </c>
      <c r="Q194" s="5">
        <f t="shared" ref="Q194:Q257" si="3">P194*((N194+O194)/100)</f>
        <v>104566</v>
      </c>
      <c r="R194" s="1">
        <v>42573</v>
      </c>
      <c r="S194" t="s">
        <v>1033</v>
      </c>
      <c r="T194" s="5">
        <v>22800000</v>
      </c>
      <c r="U194" s="5">
        <v>0.75</v>
      </c>
      <c r="V194">
        <v>1</v>
      </c>
      <c r="W194">
        <v>6</v>
      </c>
      <c r="X194" s="5">
        <f>Applications[[#This Row],[Capital]]/Applications[[#This Row],[Limits Rating]]</f>
        <v>898333.33333333337</v>
      </c>
      <c r="Y194" s="5" t="s">
        <v>1065</v>
      </c>
      <c r="Z194" s="5" t="s">
        <v>1069</v>
      </c>
      <c r="AA194" s="5" t="s">
        <v>1074</v>
      </c>
    </row>
    <row r="195" spans="1:27" x14ac:dyDescent="0.2">
      <c r="A195" t="s">
        <v>401</v>
      </c>
      <c r="B195" t="s">
        <v>644</v>
      </c>
      <c r="C195" t="s">
        <v>833</v>
      </c>
      <c r="D195" t="s">
        <v>152</v>
      </c>
      <c r="E195" t="s">
        <v>646</v>
      </c>
      <c r="F195" t="s">
        <v>979</v>
      </c>
      <c r="G195" s="1">
        <v>42287</v>
      </c>
      <c r="H195" s="1">
        <v>42344</v>
      </c>
      <c r="I195" s="1">
        <v>42709</v>
      </c>
      <c r="J195" t="s">
        <v>685</v>
      </c>
      <c r="K195" s="1">
        <v>42344</v>
      </c>
      <c r="L195">
        <v>12</v>
      </c>
      <c r="M195" s="1">
        <v>42710</v>
      </c>
      <c r="N195">
        <v>3.41</v>
      </c>
      <c r="O195">
        <v>0.28000000000000003</v>
      </c>
      <c r="P195" s="4">
        <v>5190000</v>
      </c>
      <c r="Q195" s="5">
        <f t="shared" si="3"/>
        <v>191511</v>
      </c>
      <c r="R195" s="1">
        <v>41872</v>
      </c>
      <c r="S195" t="s">
        <v>1049</v>
      </c>
      <c r="T195" s="5">
        <v>4900000</v>
      </c>
      <c r="U195" s="5">
        <v>0.7</v>
      </c>
      <c r="V195">
        <v>5</v>
      </c>
      <c r="W195">
        <v>6</v>
      </c>
      <c r="X195" s="5">
        <f>Applications[[#This Row],[Capital]]/Applications[[#This Row],[Limits Rating]]</f>
        <v>865000</v>
      </c>
      <c r="Y195" s="5" t="s">
        <v>1065</v>
      </c>
      <c r="Z195" s="5" t="s">
        <v>1070</v>
      </c>
      <c r="AA195" s="5" t="s">
        <v>1075</v>
      </c>
    </row>
    <row r="196" spans="1:27" x14ac:dyDescent="0.2">
      <c r="A196" t="s">
        <v>614</v>
      </c>
      <c r="B196" t="s">
        <v>7</v>
      </c>
      <c r="C196" t="s">
        <v>96</v>
      </c>
      <c r="D196" t="s">
        <v>923</v>
      </c>
      <c r="E196" t="s">
        <v>648</v>
      </c>
      <c r="F196" t="s">
        <v>108</v>
      </c>
      <c r="G196" s="1">
        <v>42288</v>
      </c>
      <c r="H196" s="1">
        <v>42374</v>
      </c>
      <c r="I196" s="1">
        <v>42739</v>
      </c>
      <c r="J196" t="s">
        <v>684</v>
      </c>
      <c r="K196" s="1">
        <v>42374</v>
      </c>
      <c r="L196">
        <v>12</v>
      </c>
      <c r="M196" s="1">
        <v>42740</v>
      </c>
      <c r="N196">
        <v>2.92</v>
      </c>
      <c r="O196">
        <v>0.5</v>
      </c>
      <c r="P196" s="4">
        <v>340000</v>
      </c>
      <c r="Q196" s="5">
        <f t="shared" si="3"/>
        <v>11628</v>
      </c>
      <c r="R196" s="1">
        <v>37268</v>
      </c>
      <c r="S196" t="s">
        <v>1041</v>
      </c>
      <c r="T196" s="5">
        <v>22900000</v>
      </c>
      <c r="U196" s="5">
        <v>0.75</v>
      </c>
      <c r="V196">
        <v>5</v>
      </c>
      <c r="W196">
        <v>9</v>
      </c>
      <c r="X196" s="5">
        <f>Applications[[#This Row],[Capital]]/Applications[[#This Row],[Limits Rating]]</f>
        <v>37777.777777777781</v>
      </c>
      <c r="Y196" s="5" t="s">
        <v>1064</v>
      </c>
      <c r="Z196" s="5" t="s">
        <v>1070</v>
      </c>
      <c r="AA196" s="5" t="s">
        <v>1074</v>
      </c>
    </row>
    <row r="197" spans="1:27" x14ac:dyDescent="0.2">
      <c r="A197" t="s">
        <v>422</v>
      </c>
      <c r="B197" t="s">
        <v>7</v>
      </c>
      <c r="C197" t="s">
        <v>777</v>
      </c>
      <c r="D197" t="s">
        <v>922</v>
      </c>
      <c r="E197" t="s">
        <v>646</v>
      </c>
      <c r="F197" t="s">
        <v>975</v>
      </c>
      <c r="G197" s="1">
        <v>42289</v>
      </c>
      <c r="H197" s="1">
        <v>42339</v>
      </c>
      <c r="I197" s="1">
        <v>42704</v>
      </c>
      <c r="J197" t="s">
        <v>650</v>
      </c>
      <c r="K197" s="1">
        <v>42339</v>
      </c>
      <c r="L197">
        <v>24</v>
      </c>
      <c r="M197" s="1">
        <v>43071</v>
      </c>
      <c r="N197">
        <v>2.77</v>
      </c>
      <c r="O197">
        <v>0.22</v>
      </c>
      <c r="P197" s="4">
        <v>5880000</v>
      </c>
      <c r="Q197" s="5">
        <f t="shared" si="3"/>
        <v>175812.00000000003</v>
      </c>
      <c r="R197" s="1">
        <v>42609</v>
      </c>
      <c r="S197" t="s">
        <v>1029</v>
      </c>
      <c r="T197" s="5">
        <v>22200000</v>
      </c>
      <c r="U197" s="5">
        <v>1</v>
      </c>
      <c r="V197">
        <v>4</v>
      </c>
      <c r="W197">
        <v>9</v>
      </c>
      <c r="X197" s="5">
        <f>Applications[[#This Row],[Capital]]/Applications[[#This Row],[Limits Rating]]</f>
        <v>653333.33333333337</v>
      </c>
      <c r="Y197" s="5" t="s">
        <v>1064</v>
      </c>
      <c r="Z197" s="5" t="s">
        <v>1070</v>
      </c>
      <c r="AA197" s="5" t="s">
        <v>1075</v>
      </c>
    </row>
    <row r="198" spans="1:27" x14ac:dyDescent="0.2">
      <c r="A198" t="s">
        <v>543</v>
      </c>
      <c r="B198" t="s">
        <v>644</v>
      </c>
      <c r="C198" t="s">
        <v>797</v>
      </c>
      <c r="D198" t="s">
        <v>926</v>
      </c>
      <c r="E198" t="s">
        <v>647</v>
      </c>
      <c r="F198" t="s">
        <v>110</v>
      </c>
      <c r="G198" s="1">
        <v>42289</v>
      </c>
      <c r="H198" s="1">
        <v>42389</v>
      </c>
      <c r="I198" s="1">
        <v>42754</v>
      </c>
      <c r="J198" t="s">
        <v>651</v>
      </c>
      <c r="K198" s="1">
        <v>42389</v>
      </c>
      <c r="L198">
        <v>60</v>
      </c>
      <c r="M198" s="1">
        <v>44219</v>
      </c>
      <c r="N198">
        <v>2.92</v>
      </c>
      <c r="O198">
        <v>0.41</v>
      </c>
      <c r="P198" s="4">
        <v>3770000</v>
      </c>
      <c r="Q198" s="5">
        <f t="shared" si="3"/>
        <v>125541.00000000001</v>
      </c>
      <c r="R198" s="1">
        <v>38910</v>
      </c>
      <c r="S198" t="s">
        <v>1035</v>
      </c>
      <c r="T198" s="5">
        <v>4800000</v>
      </c>
      <c r="U198" s="5">
        <v>0.5</v>
      </c>
      <c r="V198">
        <v>3</v>
      </c>
      <c r="W198">
        <v>7</v>
      </c>
      <c r="X198" s="5">
        <f>Applications[[#This Row],[Capital]]/Applications[[#This Row],[Limits Rating]]</f>
        <v>538571.42857142852</v>
      </c>
      <c r="Y198" s="5" t="s">
        <v>1065</v>
      </c>
      <c r="Z198" s="5" t="s">
        <v>1069</v>
      </c>
      <c r="AA198" s="5" t="s">
        <v>1074</v>
      </c>
    </row>
    <row r="199" spans="1:27" x14ac:dyDescent="0.2">
      <c r="A199" t="s">
        <v>287</v>
      </c>
      <c r="B199" t="s">
        <v>7</v>
      </c>
      <c r="C199" t="s">
        <v>830</v>
      </c>
      <c r="D199" t="s">
        <v>924</v>
      </c>
      <c r="E199" t="s">
        <v>649</v>
      </c>
      <c r="F199" t="s">
        <v>127</v>
      </c>
      <c r="G199" s="1">
        <v>42292</v>
      </c>
      <c r="H199" s="1">
        <v>42318</v>
      </c>
      <c r="I199" s="1">
        <v>42683</v>
      </c>
      <c r="J199" t="s">
        <v>652</v>
      </c>
      <c r="K199" s="1">
        <v>42318</v>
      </c>
      <c r="L199">
        <v>12</v>
      </c>
      <c r="M199" s="1">
        <v>42684</v>
      </c>
      <c r="N199">
        <v>1.75</v>
      </c>
      <c r="O199">
        <v>0.19</v>
      </c>
      <c r="P199" s="4">
        <v>4440000</v>
      </c>
      <c r="Q199" s="5">
        <f t="shared" si="3"/>
        <v>86136</v>
      </c>
      <c r="R199" s="1">
        <v>37456</v>
      </c>
      <c r="S199" t="s">
        <v>1029</v>
      </c>
      <c r="T199" s="5">
        <v>12500000</v>
      </c>
      <c r="U199" s="5">
        <v>0.8</v>
      </c>
      <c r="V199">
        <v>6</v>
      </c>
      <c r="W199">
        <v>8</v>
      </c>
      <c r="X199" s="5">
        <f>Applications[[#This Row],[Capital]]/Applications[[#This Row],[Limits Rating]]</f>
        <v>555000</v>
      </c>
      <c r="Y199" s="5" t="s">
        <v>1064</v>
      </c>
      <c r="Z199" s="5" t="s">
        <v>1070</v>
      </c>
      <c r="AA199" s="5" t="s">
        <v>1075</v>
      </c>
    </row>
    <row r="200" spans="1:27" x14ac:dyDescent="0.2">
      <c r="A200" t="s">
        <v>303</v>
      </c>
      <c r="B200" t="s">
        <v>643</v>
      </c>
      <c r="C200" t="s">
        <v>815</v>
      </c>
      <c r="D200" t="s">
        <v>152</v>
      </c>
      <c r="E200" t="s">
        <v>648</v>
      </c>
      <c r="F200" t="s">
        <v>112</v>
      </c>
      <c r="G200" s="1">
        <v>42297</v>
      </c>
      <c r="H200" s="1">
        <v>42416</v>
      </c>
      <c r="I200" s="1">
        <v>42781</v>
      </c>
      <c r="J200" t="s">
        <v>657</v>
      </c>
      <c r="K200" s="1">
        <v>42416</v>
      </c>
      <c r="L200">
        <v>12</v>
      </c>
      <c r="M200" s="1">
        <v>42782</v>
      </c>
      <c r="N200">
        <v>3.26</v>
      </c>
      <c r="O200">
        <v>0.17</v>
      </c>
      <c r="P200" s="4">
        <v>6210000</v>
      </c>
      <c r="Q200" s="5">
        <f t="shared" si="3"/>
        <v>213002.99999999997</v>
      </c>
      <c r="R200" s="1">
        <v>42511</v>
      </c>
      <c r="S200" t="s">
        <v>1038</v>
      </c>
      <c r="T200" s="5">
        <v>17100000</v>
      </c>
      <c r="U200" s="5">
        <v>0.8</v>
      </c>
      <c r="V200">
        <v>4</v>
      </c>
      <c r="W200">
        <v>12</v>
      </c>
      <c r="X200" s="5">
        <f>Applications[[#This Row],[Capital]]/Applications[[#This Row],[Limits Rating]]</f>
        <v>517500</v>
      </c>
      <c r="Y200" s="5" t="s">
        <v>1067</v>
      </c>
      <c r="Z200" s="5" t="s">
        <v>1070</v>
      </c>
      <c r="AA200" s="5" t="s">
        <v>1075</v>
      </c>
    </row>
    <row r="201" spans="1:27" x14ac:dyDescent="0.2">
      <c r="A201" t="s">
        <v>307</v>
      </c>
      <c r="B201" t="s">
        <v>643</v>
      </c>
      <c r="C201" t="s">
        <v>780</v>
      </c>
      <c r="D201" t="s">
        <v>926</v>
      </c>
      <c r="E201" t="s">
        <v>648</v>
      </c>
      <c r="F201" t="s">
        <v>977</v>
      </c>
      <c r="G201" s="1">
        <v>42298</v>
      </c>
      <c r="H201" s="1">
        <v>42373</v>
      </c>
      <c r="I201" s="1">
        <v>42738</v>
      </c>
      <c r="J201" t="s">
        <v>651</v>
      </c>
      <c r="K201" s="1">
        <v>42373</v>
      </c>
      <c r="L201">
        <v>12</v>
      </c>
      <c r="M201" s="1">
        <v>42739</v>
      </c>
      <c r="N201">
        <v>2.0099999999999998</v>
      </c>
      <c r="O201">
        <v>0.35</v>
      </c>
      <c r="P201" s="4">
        <v>5240000</v>
      </c>
      <c r="Q201" s="5">
        <f t="shared" si="3"/>
        <v>123664</v>
      </c>
      <c r="R201" s="1">
        <v>37227</v>
      </c>
      <c r="S201" t="s">
        <v>1050</v>
      </c>
      <c r="T201" s="5">
        <v>2200000</v>
      </c>
      <c r="U201" s="5">
        <v>0.75</v>
      </c>
      <c r="V201">
        <v>6</v>
      </c>
      <c r="W201">
        <v>5</v>
      </c>
      <c r="X201" s="5">
        <f>Applications[[#This Row],[Capital]]/Applications[[#This Row],[Limits Rating]]</f>
        <v>1048000</v>
      </c>
      <c r="Y201" s="5" t="s">
        <v>1065</v>
      </c>
      <c r="Z201" s="5" t="s">
        <v>1069</v>
      </c>
      <c r="AA201" s="5" t="s">
        <v>1075</v>
      </c>
    </row>
    <row r="202" spans="1:27" x14ac:dyDescent="0.2">
      <c r="A202" t="s">
        <v>392</v>
      </c>
      <c r="B202" t="s">
        <v>7</v>
      </c>
      <c r="C202" t="s">
        <v>98</v>
      </c>
      <c r="D202" t="s">
        <v>924</v>
      </c>
      <c r="E202" t="s">
        <v>646</v>
      </c>
      <c r="F202" t="s">
        <v>107</v>
      </c>
      <c r="G202" s="1">
        <v>42298</v>
      </c>
      <c r="H202" s="1">
        <v>42424</v>
      </c>
      <c r="I202" s="1">
        <v>42789</v>
      </c>
      <c r="J202" t="s">
        <v>662</v>
      </c>
      <c r="K202" s="1">
        <v>42424</v>
      </c>
      <c r="L202">
        <v>24</v>
      </c>
      <c r="M202" s="1">
        <v>43156</v>
      </c>
      <c r="N202">
        <v>3.5</v>
      </c>
      <c r="O202">
        <v>0.19</v>
      </c>
      <c r="P202" s="4">
        <v>6190000</v>
      </c>
      <c r="Q202" s="5">
        <f t="shared" si="3"/>
        <v>228411</v>
      </c>
      <c r="R202" s="1">
        <v>37979</v>
      </c>
      <c r="S202" t="s">
        <v>1046</v>
      </c>
      <c r="T202" s="5">
        <v>11500000</v>
      </c>
      <c r="U202" s="5">
        <v>0.5</v>
      </c>
      <c r="V202">
        <v>1</v>
      </c>
      <c r="W202">
        <v>6</v>
      </c>
      <c r="X202" s="5">
        <f>Applications[[#This Row],[Capital]]/Applications[[#This Row],[Limits Rating]]</f>
        <v>1031666.6666666666</v>
      </c>
      <c r="Y202" s="5" t="s">
        <v>1065</v>
      </c>
      <c r="Z202" s="5" t="s">
        <v>1070</v>
      </c>
      <c r="AA202" s="5" t="s">
        <v>1075</v>
      </c>
    </row>
    <row r="203" spans="1:27" x14ac:dyDescent="0.2">
      <c r="A203" t="s">
        <v>454</v>
      </c>
      <c r="B203" t="s">
        <v>644</v>
      </c>
      <c r="C203" t="s">
        <v>780</v>
      </c>
      <c r="D203" t="s">
        <v>926</v>
      </c>
      <c r="E203" t="s">
        <v>646</v>
      </c>
      <c r="F203" t="s">
        <v>121</v>
      </c>
      <c r="G203" s="1">
        <v>42299</v>
      </c>
      <c r="H203" s="1">
        <v>42420</v>
      </c>
      <c r="I203" s="1">
        <v>42785</v>
      </c>
      <c r="J203" t="s">
        <v>661</v>
      </c>
      <c r="K203" s="1">
        <v>42420</v>
      </c>
      <c r="L203">
        <v>24</v>
      </c>
      <c r="M203" s="1">
        <v>43152</v>
      </c>
      <c r="N203">
        <v>2.98</v>
      </c>
      <c r="O203">
        <v>0.26</v>
      </c>
      <c r="P203" s="4">
        <v>7000000</v>
      </c>
      <c r="Q203" s="5">
        <f t="shared" si="3"/>
        <v>226800.00000000003</v>
      </c>
      <c r="R203" s="1">
        <v>37227</v>
      </c>
      <c r="S203" t="s">
        <v>1033</v>
      </c>
      <c r="T203" s="5">
        <v>23000000</v>
      </c>
      <c r="U203" s="5">
        <v>0.5</v>
      </c>
      <c r="V203">
        <v>1</v>
      </c>
      <c r="W203">
        <v>6</v>
      </c>
      <c r="X203" s="5">
        <f>Applications[[#This Row],[Capital]]/Applications[[#This Row],[Limits Rating]]</f>
        <v>1166666.6666666667</v>
      </c>
      <c r="Y203" s="5" t="s">
        <v>1065</v>
      </c>
      <c r="Z203" s="5" t="s">
        <v>1071</v>
      </c>
      <c r="AA203" s="5" t="s">
        <v>1075</v>
      </c>
    </row>
    <row r="204" spans="1:27" x14ac:dyDescent="0.2">
      <c r="A204" t="s">
        <v>581</v>
      </c>
      <c r="B204" t="s">
        <v>643</v>
      </c>
      <c r="C204" t="s">
        <v>834</v>
      </c>
      <c r="D204" t="s">
        <v>922</v>
      </c>
      <c r="E204" t="s">
        <v>646</v>
      </c>
      <c r="F204" t="s">
        <v>967</v>
      </c>
      <c r="G204" s="1">
        <v>42299</v>
      </c>
      <c r="H204" s="1">
        <v>42420</v>
      </c>
      <c r="I204" s="1">
        <v>42785</v>
      </c>
      <c r="J204" t="s">
        <v>685</v>
      </c>
      <c r="K204" s="1">
        <v>42420</v>
      </c>
      <c r="L204">
        <v>6</v>
      </c>
      <c r="M204" s="1">
        <v>42603</v>
      </c>
      <c r="N204">
        <v>2.64</v>
      </c>
      <c r="O204">
        <v>0.24</v>
      </c>
      <c r="P204" s="4">
        <v>5070000</v>
      </c>
      <c r="Q204" s="5">
        <f t="shared" si="3"/>
        <v>146016</v>
      </c>
      <c r="R204" s="1">
        <v>39155</v>
      </c>
      <c r="S204" t="s">
        <v>1057</v>
      </c>
      <c r="T204" s="5">
        <v>9900000</v>
      </c>
      <c r="U204" s="5">
        <v>0.7</v>
      </c>
      <c r="V204">
        <v>6</v>
      </c>
      <c r="W204">
        <v>8</v>
      </c>
      <c r="X204" s="5">
        <f>Applications[[#This Row],[Capital]]/Applications[[#This Row],[Limits Rating]]</f>
        <v>633750</v>
      </c>
      <c r="Y204" s="5" t="s">
        <v>1064</v>
      </c>
      <c r="Z204" s="5" t="s">
        <v>1069</v>
      </c>
      <c r="AA204" s="5" t="s">
        <v>1075</v>
      </c>
    </row>
    <row r="205" spans="1:27" x14ac:dyDescent="0.2">
      <c r="A205" t="s">
        <v>281</v>
      </c>
      <c r="B205" t="s">
        <v>643</v>
      </c>
      <c r="C205" t="s">
        <v>811</v>
      </c>
      <c r="D205" t="s">
        <v>927</v>
      </c>
      <c r="E205" t="s">
        <v>646</v>
      </c>
      <c r="F205" t="s">
        <v>966</v>
      </c>
      <c r="G205" s="1">
        <v>42300</v>
      </c>
      <c r="H205" s="1">
        <v>42416</v>
      </c>
      <c r="I205" s="1">
        <v>42781</v>
      </c>
      <c r="J205" t="s">
        <v>659</v>
      </c>
      <c r="K205" s="1">
        <v>42416</v>
      </c>
      <c r="L205">
        <v>12</v>
      </c>
      <c r="M205" s="1">
        <v>42782</v>
      </c>
      <c r="N205">
        <v>2</v>
      </c>
      <c r="O205">
        <v>0.12</v>
      </c>
      <c r="P205" s="4">
        <v>3160000</v>
      </c>
      <c r="Q205" s="5">
        <f t="shared" si="3"/>
        <v>66992</v>
      </c>
      <c r="R205" s="1">
        <v>37241</v>
      </c>
      <c r="S205" t="s">
        <v>1028</v>
      </c>
      <c r="T205" s="5">
        <v>18400000</v>
      </c>
      <c r="U205" s="5">
        <v>0.75</v>
      </c>
      <c r="V205">
        <v>3</v>
      </c>
      <c r="W205">
        <v>4</v>
      </c>
      <c r="X205" s="5">
        <f>Applications[[#This Row],[Capital]]/Applications[[#This Row],[Limits Rating]]</f>
        <v>790000</v>
      </c>
      <c r="Y205" s="5" t="s">
        <v>1065</v>
      </c>
      <c r="Z205" s="5" t="s">
        <v>1069</v>
      </c>
      <c r="AA205" s="5" t="s">
        <v>1075</v>
      </c>
    </row>
    <row r="206" spans="1:27" x14ac:dyDescent="0.2">
      <c r="A206" t="s">
        <v>421</v>
      </c>
      <c r="B206" t="s">
        <v>643</v>
      </c>
      <c r="C206" t="s">
        <v>825</v>
      </c>
      <c r="D206" t="s">
        <v>926</v>
      </c>
      <c r="E206" t="s">
        <v>647</v>
      </c>
      <c r="F206" t="s">
        <v>984</v>
      </c>
      <c r="G206" s="1">
        <v>42302</v>
      </c>
      <c r="H206" s="1">
        <v>42375</v>
      </c>
      <c r="I206" s="1">
        <v>42740</v>
      </c>
      <c r="J206" t="s">
        <v>687</v>
      </c>
      <c r="K206" s="1">
        <v>42375</v>
      </c>
      <c r="L206">
        <v>12</v>
      </c>
      <c r="M206" s="1">
        <v>42741</v>
      </c>
      <c r="N206">
        <v>1.7</v>
      </c>
      <c r="O206">
        <v>0.28999999999999998</v>
      </c>
      <c r="P206" s="4">
        <v>4630000</v>
      </c>
      <c r="Q206" s="5">
        <f t="shared" si="3"/>
        <v>92137</v>
      </c>
      <c r="R206" s="1">
        <v>40735</v>
      </c>
      <c r="S206" t="s">
        <v>1035</v>
      </c>
      <c r="T206" s="5">
        <v>11700000</v>
      </c>
      <c r="U206" s="5">
        <v>0.75</v>
      </c>
      <c r="V206">
        <v>6</v>
      </c>
      <c r="W206">
        <v>6</v>
      </c>
      <c r="X206" s="5">
        <f>Applications[[#This Row],[Capital]]/Applications[[#This Row],[Limits Rating]]</f>
        <v>771666.66666666663</v>
      </c>
      <c r="Y206" s="5" t="s">
        <v>1065</v>
      </c>
      <c r="Z206" s="5" t="s">
        <v>1069</v>
      </c>
      <c r="AA206" s="5" t="s">
        <v>1075</v>
      </c>
    </row>
    <row r="207" spans="1:27" x14ac:dyDescent="0.2">
      <c r="A207" t="s">
        <v>426</v>
      </c>
      <c r="B207" t="s">
        <v>643</v>
      </c>
      <c r="C207" t="s">
        <v>841</v>
      </c>
      <c r="D207" t="s">
        <v>926</v>
      </c>
      <c r="E207" t="s">
        <v>647</v>
      </c>
      <c r="F207" t="s">
        <v>974</v>
      </c>
      <c r="G207" s="1">
        <v>42302</v>
      </c>
      <c r="H207" s="1">
        <v>42420</v>
      </c>
      <c r="I207" s="1">
        <v>42785</v>
      </c>
      <c r="J207" t="s">
        <v>655</v>
      </c>
      <c r="K207" s="1">
        <v>42420</v>
      </c>
      <c r="L207">
        <v>6</v>
      </c>
      <c r="M207" s="1">
        <v>42603</v>
      </c>
      <c r="N207">
        <v>2.86</v>
      </c>
      <c r="O207">
        <v>0.15</v>
      </c>
      <c r="P207" s="4">
        <v>3380000</v>
      </c>
      <c r="Q207" s="5">
        <f t="shared" si="3"/>
        <v>101738</v>
      </c>
      <c r="R207" s="1">
        <v>40854</v>
      </c>
      <c r="S207" t="s">
        <v>1034</v>
      </c>
      <c r="T207" s="5">
        <v>7000000</v>
      </c>
      <c r="U207" s="5">
        <v>0.75</v>
      </c>
      <c r="V207">
        <v>5</v>
      </c>
      <c r="W207">
        <v>6</v>
      </c>
      <c r="X207" s="5">
        <f>Applications[[#This Row],[Capital]]/Applications[[#This Row],[Limits Rating]]</f>
        <v>563333.33333333337</v>
      </c>
      <c r="Y207" s="5" t="s">
        <v>1065</v>
      </c>
      <c r="Z207" s="5" t="s">
        <v>1070</v>
      </c>
      <c r="AA207" s="5" t="s">
        <v>1075</v>
      </c>
    </row>
    <row r="208" spans="1:27" x14ac:dyDescent="0.2">
      <c r="A208" t="s">
        <v>495</v>
      </c>
      <c r="B208" t="s">
        <v>643</v>
      </c>
      <c r="C208" t="s">
        <v>772</v>
      </c>
      <c r="D208" t="s">
        <v>925</v>
      </c>
      <c r="E208" t="s">
        <v>647</v>
      </c>
      <c r="F208" t="s">
        <v>127</v>
      </c>
      <c r="G208" s="1">
        <v>42305</v>
      </c>
      <c r="H208" s="1">
        <v>42394</v>
      </c>
      <c r="I208" s="1">
        <v>42759</v>
      </c>
      <c r="J208" t="s">
        <v>653</v>
      </c>
      <c r="K208" s="1">
        <v>42394</v>
      </c>
      <c r="L208">
        <v>12</v>
      </c>
      <c r="M208" s="1">
        <v>42760</v>
      </c>
      <c r="N208">
        <v>1.56</v>
      </c>
      <c r="O208">
        <v>0.24</v>
      </c>
      <c r="P208" s="4">
        <v>3060000</v>
      </c>
      <c r="Q208" s="5">
        <f t="shared" si="3"/>
        <v>55080.000000000007</v>
      </c>
      <c r="R208" s="1">
        <v>38788</v>
      </c>
      <c r="S208" t="s">
        <v>1034</v>
      </c>
      <c r="T208" s="5">
        <v>21100000</v>
      </c>
      <c r="U208" s="5">
        <v>0.7</v>
      </c>
      <c r="V208">
        <v>3</v>
      </c>
      <c r="W208">
        <v>9</v>
      </c>
      <c r="X208" s="5">
        <f>Applications[[#This Row],[Capital]]/Applications[[#This Row],[Limits Rating]]</f>
        <v>340000</v>
      </c>
      <c r="Y208" s="5" t="s">
        <v>1064</v>
      </c>
      <c r="Z208" s="5" t="s">
        <v>1071</v>
      </c>
      <c r="AA208" s="5" t="s">
        <v>1075</v>
      </c>
    </row>
    <row r="209" spans="1:27" x14ac:dyDescent="0.2">
      <c r="A209" t="s">
        <v>619</v>
      </c>
      <c r="B209" t="s">
        <v>643</v>
      </c>
      <c r="C209" t="s">
        <v>800</v>
      </c>
      <c r="D209" t="s">
        <v>152</v>
      </c>
      <c r="E209" t="s">
        <v>646</v>
      </c>
      <c r="F209" t="s">
        <v>978</v>
      </c>
      <c r="G209" s="1">
        <v>42306</v>
      </c>
      <c r="H209" s="1">
        <v>42410</v>
      </c>
      <c r="I209" s="1">
        <v>42775</v>
      </c>
      <c r="J209" t="s">
        <v>689</v>
      </c>
      <c r="K209" s="1">
        <v>42410</v>
      </c>
      <c r="L209">
        <v>12</v>
      </c>
      <c r="M209" s="1">
        <v>42776</v>
      </c>
      <c r="N209">
        <v>2.1</v>
      </c>
      <c r="O209">
        <v>0.43</v>
      </c>
      <c r="P209" s="4">
        <v>5720000</v>
      </c>
      <c r="Q209" s="5">
        <f t="shared" si="3"/>
        <v>144716.00000000003</v>
      </c>
      <c r="R209" s="1">
        <v>40540</v>
      </c>
      <c r="S209" t="s">
        <v>1034</v>
      </c>
      <c r="T209" s="5">
        <v>6900000</v>
      </c>
      <c r="U209" s="5">
        <v>1</v>
      </c>
      <c r="V209">
        <v>3</v>
      </c>
      <c r="W209">
        <v>6</v>
      </c>
      <c r="X209" s="5">
        <f>Applications[[#This Row],[Capital]]/Applications[[#This Row],[Limits Rating]]</f>
        <v>953333.33333333337</v>
      </c>
      <c r="Y209" s="5" t="s">
        <v>1065</v>
      </c>
      <c r="Z209" s="5" t="s">
        <v>1069</v>
      </c>
      <c r="AA209" s="5" t="s">
        <v>1075</v>
      </c>
    </row>
    <row r="210" spans="1:27" x14ac:dyDescent="0.2">
      <c r="A210" t="s">
        <v>356</v>
      </c>
      <c r="B210" t="s">
        <v>644</v>
      </c>
      <c r="C210" t="s">
        <v>780</v>
      </c>
      <c r="D210" t="s">
        <v>926</v>
      </c>
      <c r="E210" t="s">
        <v>648</v>
      </c>
      <c r="F210" t="s">
        <v>119</v>
      </c>
      <c r="G210" s="1">
        <v>42307</v>
      </c>
      <c r="H210" s="1">
        <v>42377</v>
      </c>
      <c r="I210" s="1">
        <v>42742</v>
      </c>
      <c r="J210" t="s">
        <v>653</v>
      </c>
      <c r="K210" s="1">
        <v>42377</v>
      </c>
      <c r="L210">
        <v>24</v>
      </c>
      <c r="M210" s="1">
        <v>43109</v>
      </c>
      <c r="N210">
        <v>3.52</v>
      </c>
      <c r="O210">
        <v>0.26</v>
      </c>
      <c r="P210" s="4">
        <v>4430000</v>
      </c>
      <c r="Q210" s="5">
        <f t="shared" si="3"/>
        <v>167454</v>
      </c>
      <c r="R210" s="1">
        <v>37227</v>
      </c>
      <c r="S210" t="s">
        <v>1040</v>
      </c>
      <c r="T210" s="5">
        <v>20800000</v>
      </c>
      <c r="U210" s="5">
        <v>0.5</v>
      </c>
      <c r="V210">
        <v>3</v>
      </c>
      <c r="W210">
        <v>6</v>
      </c>
      <c r="X210" s="5">
        <f>Applications[[#This Row],[Capital]]/Applications[[#This Row],[Limits Rating]]</f>
        <v>738333.33333333337</v>
      </c>
      <c r="Y210" s="5" t="s">
        <v>1065</v>
      </c>
      <c r="Z210" s="5" t="s">
        <v>1069</v>
      </c>
      <c r="AA210" s="5" t="s">
        <v>1074</v>
      </c>
    </row>
    <row r="211" spans="1:27" x14ac:dyDescent="0.2">
      <c r="A211" t="s">
        <v>250</v>
      </c>
      <c r="B211" t="s">
        <v>645</v>
      </c>
      <c r="C211" t="s">
        <v>765</v>
      </c>
      <c r="D211" t="s">
        <v>929</v>
      </c>
      <c r="E211" t="s">
        <v>646</v>
      </c>
      <c r="F211" t="s">
        <v>970</v>
      </c>
      <c r="G211" s="1">
        <v>42309</v>
      </c>
      <c r="H211" s="1">
        <v>42384</v>
      </c>
      <c r="I211" s="1">
        <v>42749</v>
      </c>
      <c r="J211" t="s">
        <v>654</v>
      </c>
      <c r="K211" s="1">
        <v>42384</v>
      </c>
      <c r="L211">
        <v>6</v>
      </c>
      <c r="M211" s="1">
        <v>42567</v>
      </c>
      <c r="N211">
        <v>1.92</v>
      </c>
      <c r="O211">
        <v>0.17</v>
      </c>
      <c r="P211" s="4">
        <v>5960000</v>
      </c>
      <c r="Q211" s="5">
        <f t="shared" si="3"/>
        <v>124563.99999999999</v>
      </c>
      <c r="R211" s="1">
        <v>40563</v>
      </c>
      <c r="S211" t="s">
        <v>1057</v>
      </c>
      <c r="T211" s="5">
        <v>15200000</v>
      </c>
      <c r="U211" s="5">
        <v>0.5</v>
      </c>
      <c r="V211">
        <v>4</v>
      </c>
      <c r="W211">
        <v>6</v>
      </c>
      <c r="X211" s="5">
        <f>Applications[[#This Row],[Capital]]/Applications[[#This Row],[Limits Rating]]</f>
        <v>993333.33333333337</v>
      </c>
      <c r="Y211" s="5" t="s">
        <v>1065</v>
      </c>
      <c r="Z211" s="5" t="s">
        <v>1070</v>
      </c>
      <c r="AA211" s="5" t="s">
        <v>1075</v>
      </c>
    </row>
    <row r="212" spans="1:27" x14ac:dyDescent="0.2">
      <c r="A212" t="s">
        <v>173</v>
      </c>
      <c r="B212" t="s">
        <v>643</v>
      </c>
      <c r="C212" t="s">
        <v>802</v>
      </c>
      <c r="D212" t="s">
        <v>926</v>
      </c>
      <c r="E212" t="s">
        <v>648</v>
      </c>
      <c r="F212" t="s">
        <v>985</v>
      </c>
      <c r="G212" s="1">
        <v>42310</v>
      </c>
      <c r="H212" s="1">
        <v>42373</v>
      </c>
      <c r="I212" s="1">
        <v>42738</v>
      </c>
      <c r="J212" t="s">
        <v>660</v>
      </c>
      <c r="K212" s="1">
        <v>42373</v>
      </c>
      <c r="L212">
        <v>48</v>
      </c>
      <c r="M212" s="1">
        <v>43837</v>
      </c>
      <c r="N212">
        <v>2.48</v>
      </c>
      <c r="O212">
        <v>0.49</v>
      </c>
      <c r="P212" s="4">
        <v>5260000</v>
      </c>
      <c r="Q212" s="5">
        <f t="shared" si="3"/>
        <v>156222</v>
      </c>
      <c r="R212" s="1">
        <v>38520</v>
      </c>
      <c r="S212" t="s">
        <v>1047</v>
      </c>
      <c r="T212" s="5">
        <v>12100000</v>
      </c>
      <c r="U212" s="5">
        <v>0.5</v>
      </c>
      <c r="V212">
        <v>3</v>
      </c>
      <c r="W212">
        <v>5</v>
      </c>
      <c r="X212" s="5">
        <f>Applications[[#This Row],[Capital]]/Applications[[#This Row],[Limits Rating]]</f>
        <v>1052000</v>
      </c>
      <c r="Y212" s="5" t="s">
        <v>1065</v>
      </c>
      <c r="Z212" s="5" t="s">
        <v>1071</v>
      </c>
      <c r="AA212" s="5" t="s">
        <v>1075</v>
      </c>
    </row>
    <row r="213" spans="1:27" x14ac:dyDescent="0.2">
      <c r="A213" t="s">
        <v>374</v>
      </c>
      <c r="B213" t="s">
        <v>643</v>
      </c>
      <c r="C213" t="s">
        <v>98</v>
      </c>
      <c r="D213" t="s">
        <v>924</v>
      </c>
      <c r="E213" t="s">
        <v>646</v>
      </c>
      <c r="F213" t="s">
        <v>970</v>
      </c>
      <c r="G213" s="1">
        <v>42310</v>
      </c>
      <c r="H213" s="1">
        <v>42354</v>
      </c>
      <c r="I213" s="1">
        <v>42719</v>
      </c>
      <c r="J213" t="s">
        <v>657</v>
      </c>
      <c r="K213" s="1">
        <v>42354</v>
      </c>
      <c r="L213">
        <v>12</v>
      </c>
      <c r="M213" s="1">
        <v>42720</v>
      </c>
      <c r="N213">
        <v>3.43</v>
      </c>
      <c r="O213">
        <v>0.23</v>
      </c>
      <c r="P213" s="4">
        <v>2530000</v>
      </c>
      <c r="Q213" s="5">
        <f t="shared" si="3"/>
        <v>92598</v>
      </c>
      <c r="R213" s="1">
        <v>37979</v>
      </c>
      <c r="S213" t="s">
        <v>1053</v>
      </c>
      <c r="T213" s="5">
        <v>16300000</v>
      </c>
      <c r="U213" s="5">
        <v>0.8</v>
      </c>
      <c r="V213">
        <v>4</v>
      </c>
      <c r="W213">
        <v>7</v>
      </c>
      <c r="X213" s="5">
        <f>Applications[[#This Row],[Capital]]/Applications[[#This Row],[Limits Rating]]</f>
        <v>361428.57142857142</v>
      </c>
      <c r="Y213" s="5" t="s">
        <v>1065</v>
      </c>
      <c r="Z213" s="5" t="s">
        <v>1070</v>
      </c>
      <c r="AA213" s="5" t="s">
        <v>1074</v>
      </c>
    </row>
    <row r="214" spans="1:27" x14ac:dyDescent="0.2">
      <c r="A214" t="s">
        <v>218</v>
      </c>
      <c r="B214" t="s">
        <v>643</v>
      </c>
      <c r="C214" t="s">
        <v>781</v>
      </c>
      <c r="D214" t="s">
        <v>152</v>
      </c>
      <c r="E214" t="s">
        <v>648</v>
      </c>
      <c r="F214" t="s">
        <v>108</v>
      </c>
      <c r="G214" s="1">
        <v>42313</v>
      </c>
      <c r="H214" s="1">
        <v>42366</v>
      </c>
      <c r="I214" s="1">
        <v>42731</v>
      </c>
      <c r="J214" t="s">
        <v>686</v>
      </c>
      <c r="K214" s="1">
        <v>42366</v>
      </c>
      <c r="L214">
        <v>24</v>
      </c>
      <c r="M214" s="1">
        <v>43098</v>
      </c>
      <c r="N214">
        <v>2.86</v>
      </c>
      <c r="O214">
        <v>0.41</v>
      </c>
      <c r="P214" s="4">
        <v>870000</v>
      </c>
      <c r="Q214" s="5">
        <f t="shared" si="3"/>
        <v>28449</v>
      </c>
      <c r="R214" s="1">
        <v>37388</v>
      </c>
      <c r="S214" t="s">
        <v>1054</v>
      </c>
      <c r="T214" s="5">
        <v>8100000</v>
      </c>
      <c r="U214" s="5">
        <v>0.8</v>
      </c>
      <c r="V214">
        <v>6</v>
      </c>
      <c r="W214">
        <v>6</v>
      </c>
      <c r="X214" s="5">
        <f>Applications[[#This Row],[Capital]]/Applications[[#This Row],[Limits Rating]]</f>
        <v>145000</v>
      </c>
      <c r="Y214" s="5" t="s">
        <v>1065</v>
      </c>
      <c r="Z214" s="5" t="s">
        <v>1070</v>
      </c>
      <c r="AA214" s="5" t="s">
        <v>1075</v>
      </c>
    </row>
    <row r="215" spans="1:27" x14ac:dyDescent="0.2">
      <c r="A215" t="s">
        <v>381</v>
      </c>
      <c r="B215" t="s">
        <v>643</v>
      </c>
      <c r="C215" t="s">
        <v>828</v>
      </c>
      <c r="D215" t="s">
        <v>922</v>
      </c>
      <c r="E215" t="s">
        <v>646</v>
      </c>
      <c r="F215" t="s">
        <v>127</v>
      </c>
      <c r="G215" s="1">
        <v>42313</v>
      </c>
      <c r="H215" s="1">
        <v>42366</v>
      </c>
      <c r="I215" s="1">
        <v>42731</v>
      </c>
      <c r="J215" t="s">
        <v>655</v>
      </c>
      <c r="K215" s="1">
        <v>42366</v>
      </c>
      <c r="L215">
        <v>24</v>
      </c>
      <c r="M215" s="1">
        <v>43098</v>
      </c>
      <c r="N215">
        <v>2.57</v>
      </c>
      <c r="O215">
        <v>0.19</v>
      </c>
      <c r="P215" s="4">
        <v>1340000</v>
      </c>
      <c r="Q215" s="5">
        <f t="shared" si="3"/>
        <v>36984</v>
      </c>
      <c r="R215" s="1">
        <v>37359</v>
      </c>
      <c r="S215" t="s">
        <v>1052</v>
      </c>
      <c r="T215" s="5">
        <v>20700000</v>
      </c>
      <c r="U215" s="5">
        <v>0.7</v>
      </c>
      <c r="V215">
        <v>5</v>
      </c>
      <c r="W215">
        <v>8</v>
      </c>
      <c r="X215" s="5">
        <f>Applications[[#This Row],[Capital]]/Applications[[#This Row],[Limits Rating]]</f>
        <v>167500</v>
      </c>
      <c r="Y215" s="5" t="s">
        <v>1064</v>
      </c>
      <c r="Z215" s="5" t="s">
        <v>1069</v>
      </c>
      <c r="AA215" s="5" t="s">
        <v>1075</v>
      </c>
    </row>
    <row r="216" spans="1:27" x14ac:dyDescent="0.2">
      <c r="A216" t="s">
        <v>502</v>
      </c>
      <c r="B216" t="s">
        <v>643</v>
      </c>
      <c r="C216" t="s">
        <v>768</v>
      </c>
      <c r="D216" t="s">
        <v>926</v>
      </c>
      <c r="E216" t="s">
        <v>648</v>
      </c>
      <c r="F216" t="s">
        <v>978</v>
      </c>
      <c r="G216" s="1">
        <v>42313</v>
      </c>
      <c r="H216" s="1">
        <v>42390</v>
      </c>
      <c r="I216" s="1">
        <v>42755</v>
      </c>
      <c r="J216" t="s">
        <v>655</v>
      </c>
      <c r="K216" s="1">
        <v>42390</v>
      </c>
      <c r="L216">
        <v>6</v>
      </c>
      <c r="M216" s="1">
        <v>42573</v>
      </c>
      <c r="N216">
        <v>3.04</v>
      </c>
      <c r="O216">
        <v>0.27</v>
      </c>
      <c r="P216" s="4">
        <v>2390000</v>
      </c>
      <c r="Q216" s="5">
        <f t="shared" si="3"/>
        <v>79109</v>
      </c>
      <c r="R216" s="1">
        <v>37032</v>
      </c>
      <c r="S216" t="s">
        <v>1040</v>
      </c>
      <c r="T216" s="5">
        <v>21500000</v>
      </c>
      <c r="U216" s="5">
        <v>0.7</v>
      </c>
      <c r="V216">
        <v>5</v>
      </c>
      <c r="W216">
        <v>10</v>
      </c>
      <c r="X216" s="5">
        <f>Applications[[#This Row],[Capital]]/Applications[[#This Row],[Limits Rating]]</f>
        <v>239000</v>
      </c>
      <c r="Y216" s="5" t="s">
        <v>1067</v>
      </c>
      <c r="Z216" s="5" t="s">
        <v>1071</v>
      </c>
      <c r="AA216" s="5" t="s">
        <v>1075</v>
      </c>
    </row>
    <row r="217" spans="1:27" x14ac:dyDescent="0.2">
      <c r="A217" t="s">
        <v>439</v>
      </c>
      <c r="B217" t="s">
        <v>7</v>
      </c>
      <c r="C217" t="s">
        <v>774</v>
      </c>
      <c r="D217" t="s">
        <v>927</v>
      </c>
      <c r="E217" t="s">
        <v>646</v>
      </c>
      <c r="F217" t="s">
        <v>968</v>
      </c>
      <c r="G217" s="1">
        <v>42314</v>
      </c>
      <c r="H217" s="1">
        <v>42363</v>
      </c>
      <c r="I217" s="1">
        <v>42728</v>
      </c>
      <c r="J217" t="s">
        <v>657</v>
      </c>
      <c r="K217" s="1">
        <v>42363</v>
      </c>
      <c r="L217">
        <v>12</v>
      </c>
      <c r="M217" s="1">
        <v>42729</v>
      </c>
      <c r="N217">
        <v>2.93</v>
      </c>
      <c r="O217">
        <v>0.34</v>
      </c>
      <c r="P217" s="4">
        <v>3690000</v>
      </c>
      <c r="Q217" s="5">
        <f t="shared" si="3"/>
        <v>120663</v>
      </c>
      <c r="R217" s="1">
        <v>41300</v>
      </c>
      <c r="S217" t="s">
        <v>1029</v>
      </c>
      <c r="T217" s="5">
        <v>22400000</v>
      </c>
      <c r="U217" s="5">
        <v>0.7</v>
      </c>
      <c r="V217">
        <v>4</v>
      </c>
      <c r="W217">
        <v>6</v>
      </c>
      <c r="X217" s="5">
        <f>Applications[[#This Row],[Capital]]/Applications[[#This Row],[Limits Rating]]</f>
        <v>615000</v>
      </c>
      <c r="Y217" s="5" t="s">
        <v>1065</v>
      </c>
      <c r="Z217" s="5" t="s">
        <v>1071</v>
      </c>
      <c r="AA217" s="5" t="s">
        <v>1074</v>
      </c>
    </row>
    <row r="218" spans="1:27" x14ac:dyDescent="0.2">
      <c r="A218" t="s">
        <v>235</v>
      </c>
      <c r="B218" t="s">
        <v>643</v>
      </c>
      <c r="C218" t="s">
        <v>100</v>
      </c>
      <c r="D218" t="s">
        <v>921</v>
      </c>
      <c r="E218" t="s">
        <v>648</v>
      </c>
      <c r="F218" t="s">
        <v>109</v>
      </c>
      <c r="G218" s="1">
        <v>42316</v>
      </c>
      <c r="H218" s="1">
        <v>42353</v>
      </c>
      <c r="I218" s="1">
        <v>42718</v>
      </c>
      <c r="J218" t="s">
        <v>689</v>
      </c>
      <c r="K218" s="1">
        <v>42353</v>
      </c>
      <c r="L218">
        <v>48</v>
      </c>
      <c r="M218" s="1">
        <v>43817</v>
      </c>
      <c r="N218">
        <v>3.05</v>
      </c>
      <c r="O218">
        <v>0.14000000000000001</v>
      </c>
      <c r="P218" s="4">
        <v>3690000</v>
      </c>
      <c r="Q218" s="5">
        <f t="shared" si="3"/>
        <v>117710.99999999999</v>
      </c>
      <c r="R218" s="1">
        <v>40317</v>
      </c>
      <c r="S218" t="s">
        <v>1035</v>
      </c>
      <c r="T218" s="5">
        <v>18500000</v>
      </c>
      <c r="U218" s="5">
        <v>0.8</v>
      </c>
      <c r="V218">
        <v>1</v>
      </c>
      <c r="W218">
        <v>5</v>
      </c>
      <c r="X218" s="5">
        <f>Applications[[#This Row],[Capital]]/Applications[[#This Row],[Limits Rating]]</f>
        <v>738000</v>
      </c>
      <c r="Y218" s="5" t="s">
        <v>1065</v>
      </c>
      <c r="Z218" s="5" t="s">
        <v>1069</v>
      </c>
      <c r="AA218" s="5" t="s">
        <v>1075</v>
      </c>
    </row>
    <row r="219" spans="1:27" x14ac:dyDescent="0.2">
      <c r="A219" t="s">
        <v>483</v>
      </c>
      <c r="B219" t="s">
        <v>7</v>
      </c>
      <c r="C219" t="s">
        <v>827</v>
      </c>
      <c r="D219" t="s">
        <v>929</v>
      </c>
      <c r="E219" t="s">
        <v>646</v>
      </c>
      <c r="F219" t="s">
        <v>984</v>
      </c>
      <c r="G219" s="1">
        <v>42316</v>
      </c>
      <c r="H219" s="1">
        <v>42372</v>
      </c>
      <c r="I219" s="1">
        <v>42737</v>
      </c>
      <c r="J219" t="s">
        <v>657</v>
      </c>
      <c r="K219" s="1">
        <v>42372</v>
      </c>
      <c r="L219">
        <v>48</v>
      </c>
      <c r="M219" s="1">
        <v>43836</v>
      </c>
      <c r="N219">
        <v>2</v>
      </c>
      <c r="O219">
        <v>0.49</v>
      </c>
      <c r="P219" s="4">
        <v>4040000</v>
      </c>
      <c r="Q219" s="5">
        <f t="shared" si="3"/>
        <v>100596.00000000001</v>
      </c>
      <c r="R219" s="1">
        <v>37721</v>
      </c>
      <c r="S219" t="s">
        <v>1051</v>
      </c>
      <c r="T219" s="5">
        <v>21000000</v>
      </c>
      <c r="U219" s="5">
        <v>0.75</v>
      </c>
      <c r="V219">
        <v>4</v>
      </c>
      <c r="W219">
        <v>5</v>
      </c>
      <c r="X219" s="5">
        <f>Applications[[#This Row],[Capital]]/Applications[[#This Row],[Limits Rating]]</f>
        <v>808000</v>
      </c>
      <c r="Y219" s="5" t="s">
        <v>1065</v>
      </c>
      <c r="Z219" s="5" t="s">
        <v>1070</v>
      </c>
      <c r="AA219" s="5" t="s">
        <v>1075</v>
      </c>
    </row>
    <row r="220" spans="1:27" x14ac:dyDescent="0.2">
      <c r="A220" t="s">
        <v>524</v>
      </c>
      <c r="B220" t="s">
        <v>7</v>
      </c>
      <c r="C220" t="s">
        <v>769</v>
      </c>
      <c r="D220" t="s">
        <v>927</v>
      </c>
      <c r="E220" t="s">
        <v>648</v>
      </c>
      <c r="F220" t="s">
        <v>125</v>
      </c>
      <c r="G220" s="1">
        <v>42317</v>
      </c>
      <c r="H220" s="1">
        <v>42435</v>
      </c>
      <c r="I220" s="1">
        <v>42800</v>
      </c>
      <c r="J220" t="s">
        <v>653</v>
      </c>
      <c r="K220" s="1">
        <v>42435</v>
      </c>
      <c r="L220">
        <v>6</v>
      </c>
      <c r="M220" s="1">
        <v>42618</v>
      </c>
      <c r="N220">
        <v>3.65</v>
      </c>
      <c r="O220">
        <v>0.49</v>
      </c>
      <c r="P220" s="4">
        <v>3420000</v>
      </c>
      <c r="Q220" s="5">
        <f t="shared" si="3"/>
        <v>141588</v>
      </c>
      <c r="R220" s="1">
        <v>38689</v>
      </c>
      <c r="S220" t="s">
        <v>1049</v>
      </c>
      <c r="T220" s="5">
        <v>18600000</v>
      </c>
      <c r="U220" s="5">
        <v>0.5</v>
      </c>
      <c r="V220">
        <v>4</v>
      </c>
      <c r="W220">
        <v>4</v>
      </c>
      <c r="X220" s="5">
        <f>Applications[[#This Row],[Capital]]/Applications[[#This Row],[Limits Rating]]</f>
        <v>855000</v>
      </c>
      <c r="Y220" s="5" t="s">
        <v>1066</v>
      </c>
      <c r="Z220" s="5" t="s">
        <v>1069</v>
      </c>
      <c r="AA220" s="5" t="s">
        <v>1075</v>
      </c>
    </row>
    <row r="221" spans="1:27" x14ac:dyDescent="0.2">
      <c r="A221" t="s">
        <v>271</v>
      </c>
      <c r="B221" t="s">
        <v>643</v>
      </c>
      <c r="C221" t="s">
        <v>811</v>
      </c>
      <c r="D221" t="s">
        <v>927</v>
      </c>
      <c r="E221" t="s">
        <v>648</v>
      </c>
      <c r="F221" t="s">
        <v>127</v>
      </c>
      <c r="G221" s="1">
        <v>42318</v>
      </c>
      <c r="H221" s="1">
        <v>42423</v>
      </c>
      <c r="I221" s="1">
        <v>42788</v>
      </c>
      <c r="J221" t="s">
        <v>661</v>
      </c>
      <c r="K221" s="1">
        <v>42423</v>
      </c>
      <c r="L221">
        <v>12</v>
      </c>
      <c r="M221" s="1">
        <v>42789</v>
      </c>
      <c r="N221">
        <v>2.4</v>
      </c>
      <c r="O221">
        <v>0.1</v>
      </c>
      <c r="P221" s="4">
        <v>5370000</v>
      </c>
      <c r="Q221" s="5">
        <f t="shared" si="3"/>
        <v>134250</v>
      </c>
      <c r="R221" s="1">
        <v>37241</v>
      </c>
      <c r="S221" t="s">
        <v>1047</v>
      </c>
      <c r="T221" s="5">
        <v>17500000</v>
      </c>
      <c r="U221" s="5">
        <v>0.75</v>
      </c>
      <c r="V221">
        <v>4</v>
      </c>
      <c r="W221">
        <v>6</v>
      </c>
      <c r="X221" s="5">
        <f>Applications[[#This Row],[Capital]]/Applications[[#This Row],[Limits Rating]]</f>
        <v>895000</v>
      </c>
      <c r="Y221" s="5" t="s">
        <v>1065</v>
      </c>
      <c r="Z221" s="5" t="s">
        <v>1070</v>
      </c>
      <c r="AA221" s="5" t="s">
        <v>1075</v>
      </c>
    </row>
    <row r="222" spans="1:27" x14ac:dyDescent="0.2">
      <c r="A222" t="s">
        <v>399</v>
      </c>
      <c r="B222" t="s">
        <v>7</v>
      </c>
      <c r="C222" t="s">
        <v>794</v>
      </c>
      <c r="D222" t="s">
        <v>152</v>
      </c>
      <c r="E222" t="s">
        <v>648</v>
      </c>
      <c r="F222" t="s">
        <v>120</v>
      </c>
      <c r="G222" s="1">
        <v>42318</v>
      </c>
      <c r="H222" s="1">
        <v>42363</v>
      </c>
      <c r="I222" s="1">
        <v>42728</v>
      </c>
      <c r="J222" t="s">
        <v>662</v>
      </c>
      <c r="K222" s="1">
        <v>42363</v>
      </c>
      <c r="L222">
        <v>48</v>
      </c>
      <c r="M222" s="1">
        <v>43827</v>
      </c>
      <c r="N222">
        <v>3.37</v>
      </c>
      <c r="O222">
        <v>0.14000000000000001</v>
      </c>
      <c r="P222" s="4">
        <v>470000</v>
      </c>
      <c r="Q222" s="5">
        <f t="shared" si="3"/>
        <v>16497</v>
      </c>
      <c r="R222" s="1">
        <v>38759</v>
      </c>
      <c r="S222" t="s">
        <v>1040</v>
      </c>
      <c r="T222" s="5">
        <v>14300000</v>
      </c>
      <c r="U222" s="5">
        <v>0.7</v>
      </c>
      <c r="V222">
        <v>5</v>
      </c>
      <c r="W222">
        <v>5</v>
      </c>
      <c r="X222" s="5">
        <f>Applications[[#This Row],[Capital]]/Applications[[#This Row],[Limits Rating]]</f>
        <v>94000</v>
      </c>
      <c r="Y222" s="5" t="s">
        <v>1065</v>
      </c>
      <c r="Z222" s="5" t="s">
        <v>1070</v>
      </c>
      <c r="AA222" s="5" t="s">
        <v>1075</v>
      </c>
    </row>
    <row r="223" spans="1:27" x14ac:dyDescent="0.2">
      <c r="A223" t="s">
        <v>595</v>
      </c>
      <c r="B223" t="s">
        <v>643</v>
      </c>
      <c r="C223" t="s">
        <v>787</v>
      </c>
      <c r="D223" t="s">
        <v>926</v>
      </c>
      <c r="E223" t="s">
        <v>649</v>
      </c>
      <c r="F223" t="s">
        <v>113</v>
      </c>
      <c r="G223" s="1">
        <v>42318</v>
      </c>
      <c r="H223" s="1">
        <v>42336</v>
      </c>
      <c r="I223" s="1">
        <v>42701</v>
      </c>
      <c r="J223" t="s">
        <v>661</v>
      </c>
      <c r="K223" s="1">
        <v>42336</v>
      </c>
      <c r="L223">
        <v>24</v>
      </c>
      <c r="M223" s="1">
        <v>43068</v>
      </c>
      <c r="N223">
        <v>2.42</v>
      </c>
      <c r="O223">
        <v>0.48</v>
      </c>
      <c r="P223" s="4">
        <v>1850000</v>
      </c>
      <c r="Q223" s="5">
        <f t="shared" si="3"/>
        <v>53649.999999999993</v>
      </c>
      <c r="R223" s="1">
        <v>40967</v>
      </c>
      <c r="S223" t="s">
        <v>1046</v>
      </c>
      <c r="T223" s="5">
        <v>19900000</v>
      </c>
      <c r="U223" s="5">
        <v>0.4</v>
      </c>
      <c r="V223">
        <v>6</v>
      </c>
      <c r="W223">
        <v>7</v>
      </c>
      <c r="X223" s="5">
        <f>Applications[[#This Row],[Capital]]/Applications[[#This Row],[Limits Rating]]</f>
        <v>264285.71428571426</v>
      </c>
      <c r="Y223" s="5" t="s">
        <v>1065</v>
      </c>
      <c r="Z223" s="5" t="s">
        <v>1070</v>
      </c>
      <c r="AA223" s="5" t="s">
        <v>1074</v>
      </c>
    </row>
    <row r="224" spans="1:27" x14ac:dyDescent="0.2">
      <c r="A224" t="s">
        <v>156</v>
      </c>
      <c r="B224" t="s">
        <v>643</v>
      </c>
      <c r="C224" t="s">
        <v>780</v>
      </c>
      <c r="D224" t="s">
        <v>926</v>
      </c>
      <c r="E224" t="s">
        <v>647</v>
      </c>
      <c r="F224" t="s">
        <v>116</v>
      </c>
      <c r="G224" s="1">
        <v>42319</v>
      </c>
      <c r="H224" s="1">
        <v>42449</v>
      </c>
      <c r="I224" s="1">
        <v>42814</v>
      </c>
      <c r="J224" t="s">
        <v>686</v>
      </c>
      <c r="K224" s="1">
        <v>42449</v>
      </c>
      <c r="L224">
        <v>12</v>
      </c>
      <c r="M224" s="1">
        <v>42815</v>
      </c>
      <c r="N224">
        <v>2.52</v>
      </c>
      <c r="O224">
        <v>0.22</v>
      </c>
      <c r="P224" s="4">
        <v>2260000</v>
      </c>
      <c r="Q224" s="5">
        <f t="shared" si="3"/>
        <v>61924</v>
      </c>
      <c r="R224" s="1">
        <v>37227</v>
      </c>
      <c r="S224" t="s">
        <v>1033</v>
      </c>
      <c r="T224" s="5">
        <v>14500000</v>
      </c>
      <c r="U224" s="5">
        <v>0.4</v>
      </c>
      <c r="V224">
        <v>1</v>
      </c>
      <c r="W224">
        <v>6</v>
      </c>
      <c r="X224" s="5">
        <f>Applications[[#This Row],[Capital]]/Applications[[#This Row],[Limits Rating]]</f>
        <v>376666.66666666669</v>
      </c>
      <c r="Y224" s="5" t="s">
        <v>1065</v>
      </c>
      <c r="Z224" s="5" t="s">
        <v>1072</v>
      </c>
      <c r="AA224" s="5" t="s">
        <v>1075</v>
      </c>
    </row>
    <row r="225" spans="1:27" x14ac:dyDescent="0.2">
      <c r="A225" t="s">
        <v>633</v>
      </c>
      <c r="B225" t="s">
        <v>643</v>
      </c>
      <c r="C225" t="s">
        <v>761</v>
      </c>
      <c r="D225" t="s">
        <v>928</v>
      </c>
      <c r="E225" t="s">
        <v>648</v>
      </c>
      <c r="F225" t="s">
        <v>974</v>
      </c>
      <c r="G225" s="1">
        <v>42319</v>
      </c>
      <c r="H225" s="1">
        <v>42441</v>
      </c>
      <c r="I225" s="1">
        <v>42806</v>
      </c>
      <c r="J225" t="s">
        <v>657</v>
      </c>
      <c r="K225" s="1">
        <v>42441</v>
      </c>
      <c r="L225">
        <v>36</v>
      </c>
      <c r="M225" s="1">
        <v>43539</v>
      </c>
      <c r="N225">
        <v>3.05</v>
      </c>
      <c r="O225">
        <v>0.19</v>
      </c>
      <c r="P225" s="4">
        <v>5020000</v>
      </c>
      <c r="Q225" s="5">
        <f t="shared" si="3"/>
        <v>162648</v>
      </c>
      <c r="R225" s="1">
        <v>38442</v>
      </c>
      <c r="S225" t="s">
        <v>1045</v>
      </c>
      <c r="T225" s="5">
        <v>17800000</v>
      </c>
      <c r="U225" s="5">
        <v>0.75</v>
      </c>
      <c r="V225">
        <v>5</v>
      </c>
      <c r="W225">
        <v>10</v>
      </c>
      <c r="X225" s="5">
        <f>Applications[[#This Row],[Capital]]/Applications[[#This Row],[Limits Rating]]</f>
        <v>502000</v>
      </c>
      <c r="Y225" s="5" t="s">
        <v>1064</v>
      </c>
      <c r="Z225" s="5" t="s">
        <v>1070</v>
      </c>
      <c r="AA225" s="5" t="s">
        <v>1075</v>
      </c>
    </row>
    <row r="226" spans="1:27" x14ac:dyDescent="0.2">
      <c r="A226" t="s">
        <v>170</v>
      </c>
      <c r="B226" t="s">
        <v>643</v>
      </c>
      <c r="C226" t="s">
        <v>840</v>
      </c>
      <c r="D226" t="s">
        <v>928</v>
      </c>
      <c r="E226" t="s">
        <v>646</v>
      </c>
      <c r="F226" t="s">
        <v>118</v>
      </c>
      <c r="G226" s="1">
        <v>42320</v>
      </c>
      <c r="H226" s="1">
        <v>42441</v>
      </c>
      <c r="I226" s="1">
        <v>42806</v>
      </c>
      <c r="J226" t="s">
        <v>684</v>
      </c>
      <c r="K226" s="1">
        <v>42441</v>
      </c>
      <c r="L226">
        <v>12</v>
      </c>
      <c r="M226" s="1">
        <v>42807</v>
      </c>
      <c r="N226">
        <v>2.15</v>
      </c>
      <c r="O226">
        <v>0.43</v>
      </c>
      <c r="P226" s="4">
        <v>2920000</v>
      </c>
      <c r="Q226" s="5">
        <f t="shared" si="3"/>
        <v>75336</v>
      </c>
      <c r="R226" s="1">
        <v>39341</v>
      </c>
      <c r="S226" t="s">
        <v>1046</v>
      </c>
      <c r="T226" s="5">
        <v>18300000</v>
      </c>
      <c r="U226" s="5">
        <v>0.8</v>
      </c>
      <c r="V226">
        <v>5</v>
      </c>
      <c r="W226">
        <v>6</v>
      </c>
      <c r="X226" s="5">
        <f>Applications[[#This Row],[Capital]]/Applications[[#This Row],[Limits Rating]]</f>
        <v>486666.66666666669</v>
      </c>
      <c r="Y226" s="5" t="s">
        <v>1065</v>
      </c>
      <c r="Z226" s="5" t="s">
        <v>1069</v>
      </c>
      <c r="AA226" s="5" t="s">
        <v>1075</v>
      </c>
    </row>
    <row r="227" spans="1:27" x14ac:dyDescent="0.2">
      <c r="A227" t="s">
        <v>369</v>
      </c>
      <c r="B227" t="s">
        <v>643</v>
      </c>
      <c r="C227" t="s">
        <v>817</v>
      </c>
      <c r="D227" t="s">
        <v>152</v>
      </c>
      <c r="E227" t="s">
        <v>646</v>
      </c>
      <c r="F227" t="s">
        <v>124</v>
      </c>
      <c r="G227" s="1">
        <v>42324</v>
      </c>
      <c r="H227" s="1">
        <v>42398</v>
      </c>
      <c r="I227" s="1">
        <v>42763</v>
      </c>
      <c r="J227" t="s">
        <v>689</v>
      </c>
      <c r="K227" s="1">
        <v>42398</v>
      </c>
      <c r="L227">
        <v>24</v>
      </c>
      <c r="M227" s="1">
        <v>43130</v>
      </c>
      <c r="N227">
        <v>2.64</v>
      </c>
      <c r="O227">
        <v>0.41</v>
      </c>
      <c r="P227" s="4">
        <v>1220000</v>
      </c>
      <c r="Q227" s="5">
        <f t="shared" si="3"/>
        <v>37210</v>
      </c>
      <c r="R227" s="1">
        <v>37498</v>
      </c>
      <c r="S227" t="s">
        <v>1049</v>
      </c>
      <c r="T227" s="5">
        <v>13700000</v>
      </c>
      <c r="U227" s="5">
        <v>1</v>
      </c>
      <c r="V227">
        <v>4</v>
      </c>
      <c r="W227">
        <v>4</v>
      </c>
      <c r="X227" s="5">
        <f>Applications[[#This Row],[Capital]]/Applications[[#This Row],[Limits Rating]]</f>
        <v>305000</v>
      </c>
      <c r="Y227" s="5" t="s">
        <v>1065</v>
      </c>
      <c r="Z227" s="5" t="s">
        <v>1070</v>
      </c>
      <c r="AA227" s="5" t="s">
        <v>1075</v>
      </c>
    </row>
    <row r="228" spans="1:27" x14ac:dyDescent="0.2">
      <c r="A228" t="s">
        <v>309</v>
      </c>
      <c r="B228" t="s">
        <v>643</v>
      </c>
      <c r="C228" t="s">
        <v>95</v>
      </c>
      <c r="D228" t="s">
        <v>153</v>
      </c>
      <c r="E228" t="s">
        <v>647</v>
      </c>
      <c r="F228" t="s">
        <v>123</v>
      </c>
      <c r="G228" s="1">
        <v>42325</v>
      </c>
      <c r="H228" s="1">
        <v>42389</v>
      </c>
      <c r="I228" s="1">
        <v>42754</v>
      </c>
      <c r="J228" t="s">
        <v>655</v>
      </c>
      <c r="K228" s="1">
        <v>42389</v>
      </c>
      <c r="L228">
        <v>24</v>
      </c>
      <c r="M228" s="1">
        <v>43121</v>
      </c>
      <c r="N228">
        <v>2.57</v>
      </c>
      <c r="O228">
        <v>0.37</v>
      </c>
      <c r="P228" s="4">
        <v>3470000</v>
      </c>
      <c r="Q228" s="5">
        <f t="shared" si="3"/>
        <v>102018</v>
      </c>
      <c r="R228" s="1">
        <v>37989</v>
      </c>
      <c r="S228" t="s">
        <v>1046</v>
      </c>
      <c r="T228" s="5">
        <v>20900000</v>
      </c>
      <c r="U228" s="5">
        <v>0.7</v>
      </c>
      <c r="V228">
        <v>2</v>
      </c>
      <c r="W228">
        <v>8</v>
      </c>
      <c r="X228" s="5">
        <f>Applications[[#This Row],[Capital]]/Applications[[#This Row],[Limits Rating]]</f>
        <v>433750</v>
      </c>
      <c r="Y228" s="5" t="s">
        <v>1064</v>
      </c>
      <c r="Z228" s="5" t="s">
        <v>1070</v>
      </c>
      <c r="AA228" s="5" t="s">
        <v>1074</v>
      </c>
    </row>
    <row r="229" spans="1:27" x14ac:dyDescent="0.2">
      <c r="A229" t="s">
        <v>506</v>
      </c>
      <c r="B229" t="s">
        <v>644</v>
      </c>
      <c r="C229" t="s">
        <v>825</v>
      </c>
      <c r="D229" t="s">
        <v>926</v>
      </c>
      <c r="E229" t="s">
        <v>646</v>
      </c>
      <c r="F229" t="s">
        <v>125</v>
      </c>
      <c r="G229" s="1">
        <v>42326</v>
      </c>
      <c r="H229" s="1">
        <v>42392</v>
      </c>
      <c r="I229" s="1">
        <v>42757</v>
      </c>
      <c r="J229" t="s">
        <v>689</v>
      </c>
      <c r="K229" s="1">
        <v>42392</v>
      </c>
      <c r="L229">
        <v>60</v>
      </c>
      <c r="M229" s="1">
        <v>44222</v>
      </c>
      <c r="N229">
        <v>3.38</v>
      </c>
      <c r="O229">
        <v>0.23</v>
      </c>
      <c r="P229" s="4">
        <v>1130000</v>
      </c>
      <c r="Q229" s="5">
        <f t="shared" si="3"/>
        <v>40793</v>
      </c>
      <c r="R229" s="1">
        <v>40735</v>
      </c>
      <c r="S229" t="s">
        <v>1040</v>
      </c>
      <c r="T229" s="5">
        <v>10200000</v>
      </c>
      <c r="U229" s="5">
        <v>1</v>
      </c>
      <c r="V229">
        <v>1</v>
      </c>
      <c r="W229">
        <v>8</v>
      </c>
      <c r="X229" s="5">
        <f>Applications[[#This Row],[Capital]]/Applications[[#This Row],[Limits Rating]]</f>
        <v>141250</v>
      </c>
      <c r="Y229" s="5" t="s">
        <v>1064</v>
      </c>
      <c r="Z229" s="5" t="s">
        <v>1070</v>
      </c>
      <c r="AA229" s="5" t="s">
        <v>1075</v>
      </c>
    </row>
    <row r="230" spans="1:27" x14ac:dyDescent="0.2">
      <c r="A230" t="s">
        <v>594</v>
      </c>
      <c r="B230" t="s">
        <v>643</v>
      </c>
      <c r="C230" t="s">
        <v>815</v>
      </c>
      <c r="D230" t="s">
        <v>152</v>
      </c>
      <c r="E230" t="s">
        <v>648</v>
      </c>
      <c r="F230" t="s">
        <v>121</v>
      </c>
      <c r="G230" s="1">
        <v>42327</v>
      </c>
      <c r="H230" s="1">
        <v>42377</v>
      </c>
      <c r="I230" s="1">
        <v>42742</v>
      </c>
      <c r="J230" t="s">
        <v>660</v>
      </c>
      <c r="K230" s="1">
        <v>42377</v>
      </c>
      <c r="L230">
        <v>48</v>
      </c>
      <c r="M230" s="1">
        <v>43841</v>
      </c>
      <c r="N230">
        <v>3.04</v>
      </c>
      <c r="O230">
        <v>0.49</v>
      </c>
      <c r="P230" s="4">
        <v>2840000</v>
      </c>
      <c r="Q230" s="5">
        <f t="shared" si="3"/>
        <v>100252.00000000001</v>
      </c>
      <c r="R230" s="1">
        <v>42511</v>
      </c>
      <c r="S230" t="s">
        <v>1047</v>
      </c>
      <c r="T230" s="5">
        <v>13700000</v>
      </c>
      <c r="U230" s="5">
        <v>0.7</v>
      </c>
      <c r="V230">
        <v>6</v>
      </c>
      <c r="W230">
        <v>7</v>
      </c>
      <c r="X230" s="5">
        <f>Applications[[#This Row],[Capital]]/Applications[[#This Row],[Limits Rating]]</f>
        <v>405714.28571428574</v>
      </c>
      <c r="Y230" s="5" t="s">
        <v>1065</v>
      </c>
      <c r="Z230" s="5" t="s">
        <v>1070</v>
      </c>
      <c r="AA230" s="5" t="s">
        <v>1074</v>
      </c>
    </row>
    <row r="231" spans="1:27" x14ac:dyDescent="0.2">
      <c r="A231" t="s">
        <v>636</v>
      </c>
      <c r="B231" t="s">
        <v>643</v>
      </c>
      <c r="C231" t="s">
        <v>793</v>
      </c>
      <c r="D231" t="s">
        <v>927</v>
      </c>
      <c r="E231" t="s">
        <v>648</v>
      </c>
      <c r="F231" t="s">
        <v>979</v>
      </c>
      <c r="G231" s="1">
        <v>42327</v>
      </c>
      <c r="H231" s="1">
        <v>42343</v>
      </c>
      <c r="I231" s="1">
        <v>42708</v>
      </c>
      <c r="J231" t="s">
        <v>684</v>
      </c>
      <c r="K231" s="1">
        <v>42343</v>
      </c>
      <c r="L231">
        <v>48</v>
      </c>
      <c r="M231" s="1">
        <v>43807</v>
      </c>
      <c r="N231">
        <v>2.97</v>
      </c>
      <c r="O231">
        <v>0.36</v>
      </c>
      <c r="P231" s="4">
        <v>2210000</v>
      </c>
      <c r="Q231" s="5">
        <f t="shared" si="3"/>
        <v>73593</v>
      </c>
      <c r="R231" s="1">
        <v>42266</v>
      </c>
      <c r="S231" t="s">
        <v>1031</v>
      </c>
      <c r="T231" s="5">
        <v>9400000</v>
      </c>
      <c r="U231" s="5">
        <v>0.5</v>
      </c>
      <c r="V231">
        <v>2</v>
      </c>
      <c r="W231">
        <v>9</v>
      </c>
      <c r="X231" s="5">
        <f>Applications[[#This Row],[Capital]]/Applications[[#This Row],[Limits Rating]]</f>
        <v>245555.55555555556</v>
      </c>
      <c r="Y231" s="5" t="s">
        <v>1064</v>
      </c>
      <c r="Z231" s="5" t="s">
        <v>1070</v>
      </c>
      <c r="AA231" s="5" t="s">
        <v>1075</v>
      </c>
    </row>
    <row r="232" spans="1:27" x14ac:dyDescent="0.2">
      <c r="A232" t="s">
        <v>175</v>
      </c>
      <c r="B232" t="s">
        <v>643</v>
      </c>
      <c r="C232" t="s">
        <v>792</v>
      </c>
      <c r="D232" t="s">
        <v>926</v>
      </c>
      <c r="E232" t="s">
        <v>647</v>
      </c>
      <c r="F232" t="s">
        <v>967</v>
      </c>
      <c r="G232" s="1">
        <v>42328</v>
      </c>
      <c r="H232" s="1">
        <v>42427</v>
      </c>
      <c r="I232" s="1">
        <v>42792</v>
      </c>
      <c r="J232" t="s">
        <v>658</v>
      </c>
      <c r="K232" s="1">
        <v>42427</v>
      </c>
      <c r="L232">
        <v>6</v>
      </c>
      <c r="M232" s="1">
        <v>42610</v>
      </c>
      <c r="N232">
        <v>3.72</v>
      </c>
      <c r="O232">
        <v>0.37</v>
      </c>
      <c r="P232" s="4">
        <v>3530000</v>
      </c>
      <c r="Q232" s="5">
        <f t="shared" si="3"/>
        <v>144377</v>
      </c>
      <c r="R232" s="1">
        <v>41580</v>
      </c>
      <c r="S232" t="s">
        <v>1044</v>
      </c>
      <c r="T232" s="5">
        <v>24000000</v>
      </c>
      <c r="U232" s="5">
        <v>0.75</v>
      </c>
      <c r="V232">
        <v>5</v>
      </c>
      <c r="W232">
        <v>4</v>
      </c>
      <c r="X232" s="5">
        <f>Applications[[#This Row],[Capital]]/Applications[[#This Row],[Limits Rating]]</f>
        <v>882500</v>
      </c>
      <c r="Y232" s="5" t="s">
        <v>1065</v>
      </c>
      <c r="Z232" s="5" t="s">
        <v>1070</v>
      </c>
      <c r="AA232" s="5" t="s">
        <v>1075</v>
      </c>
    </row>
    <row r="233" spans="1:27" x14ac:dyDescent="0.2">
      <c r="A233" t="s">
        <v>385</v>
      </c>
      <c r="B233" t="s">
        <v>7</v>
      </c>
      <c r="C233" t="s">
        <v>90</v>
      </c>
      <c r="D233" t="s">
        <v>152</v>
      </c>
      <c r="E233" t="s">
        <v>648</v>
      </c>
      <c r="F233" t="s">
        <v>117</v>
      </c>
      <c r="G233" s="1">
        <v>42329</v>
      </c>
      <c r="H233" s="1">
        <v>42439</v>
      </c>
      <c r="I233" s="1">
        <v>42804</v>
      </c>
      <c r="J233" t="s">
        <v>686</v>
      </c>
      <c r="K233" s="1">
        <v>42439</v>
      </c>
      <c r="L233">
        <v>24</v>
      </c>
      <c r="M233" s="1">
        <v>43171</v>
      </c>
      <c r="N233">
        <v>3.18</v>
      </c>
      <c r="O233">
        <v>0.17</v>
      </c>
      <c r="P233" s="4">
        <v>6080000</v>
      </c>
      <c r="Q233" s="5">
        <f t="shared" si="3"/>
        <v>203680</v>
      </c>
      <c r="R233" s="1">
        <v>42602</v>
      </c>
      <c r="S233" t="s">
        <v>1048</v>
      </c>
      <c r="T233" s="5">
        <v>20500000</v>
      </c>
      <c r="U233" s="5">
        <v>0.7</v>
      </c>
      <c r="V233">
        <v>5</v>
      </c>
      <c r="W233">
        <v>9</v>
      </c>
      <c r="X233" s="5">
        <f>Applications[[#This Row],[Capital]]/Applications[[#This Row],[Limits Rating]]</f>
        <v>675555.5555555555</v>
      </c>
      <c r="Y233" s="5" t="s">
        <v>1064</v>
      </c>
      <c r="Z233" s="5" t="s">
        <v>1069</v>
      </c>
      <c r="AA233" s="5" t="s">
        <v>1075</v>
      </c>
    </row>
    <row r="234" spans="1:27" x14ac:dyDescent="0.2">
      <c r="A234" t="s">
        <v>234</v>
      </c>
      <c r="B234" t="s">
        <v>643</v>
      </c>
      <c r="C234" t="s">
        <v>101</v>
      </c>
      <c r="D234" t="s">
        <v>922</v>
      </c>
      <c r="E234" t="s">
        <v>648</v>
      </c>
      <c r="F234" t="s">
        <v>968</v>
      </c>
      <c r="G234" s="1">
        <v>42330</v>
      </c>
      <c r="H234" s="1">
        <v>42349</v>
      </c>
      <c r="I234" s="1">
        <v>42714</v>
      </c>
      <c r="J234" t="s">
        <v>652</v>
      </c>
      <c r="K234" s="1">
        <v>42349</v>
      </c>
      <c r="L234">
        <v>6</v>
      </c>
      <c r="M234" s="1">
        <v>42532</v>
      </c>
      <c r="N234">
        <v>2.4</v>
      </c>
      <c r="O234">
        <v>0.35</v>
      </c>
      <c r="P234" s="4">
        <v>4010000</v>
      </c>
      <c r="Q234" s="5">
        <f t="shared" si="3"/>
        <v>110275</v>
      </c>
      <c r="R234" s="1">
        <v>42642</v>
      </c>
      <c r="S234" t="s">
        <v>1055</v>
      </c>
      <c r="T234" s="5">
        <v>20700000</v>
      </c>
      <c r="U234" s="5">
        <v>0.7</v>
      </c>
      <c r="V234">
        <v>2</v>
      </c>
      <c r="W234">
        <v>4</v>
      </c>
      <c r="X234" s="5">
        <f>Applications[[#This Row],[Capital]]/Applications[[#This Row],[Limits Rating]]</f>
        <v>1002500</v>
      </c>
      <c r="Y234" s="5" t="s">
        <v>1065</v>
      </c>
      <c r="Z234" s="5" t="s">
        <v>1070</v>
      </c>
      <c r="AA234" s="5" t="s">
        <v>1075</v>
      </c>
    </row>
    <row r="235" spans="1:27" x14ac:dyDescent="0.2">
      <c r="A235" t="s">
        <v>498</v>
      </c>
      <c r="B235" t="s">
        <v>643</v>
      </c>
      <c r="C235" t="s">
        <v>774</v>
      </c>
      <c r="D235" t="s">
        <v>927</v>
      </c>
      <c r="E235" t="s">
        <v>647</v>
      </c>
      <c r="F235" t="s">
        <v>975</v>
      </c>
      <c r="G235" s="1">
        <v>42334</v>
      </c>
      <c r="H235" s="1">
        <v>42410</v>
      </c>
      <c r="I235" s="1">
        <v>42775</v>
      </c>
      <c r="J235" t="s">
        <v>661</v>
      </c>
      <c r="K235" s="1">
        <v>42410</v>
      </c>
      <c r="L235">
        <v>12</v>
      </c>
      <c r="M235" s="1">
        <v>42776</v>
      </c>
      <c r="N235">
        <v>2.7</v>
      </c>
      <c r="O235">
        <v>0.49</v>
      </c>
      <c r="P235" s="4">
        <v>3910000</v>
      </c>
      <c r="Q235" s="5">
        <f t="shared" si="3"/>
        <v>124729.00000000001</v>
      </c>
      <c r="R235" s="1">
        <v>41300</v>
      </c>
      <c r="S235" t="s">
        <v>1056</v>
      </c>
      <c r="T235" s="5">
        <v>14300000</v>
      </c>
      <c r="U235" s="5">
        <v>0.75</v>
      </c>
      <c r="V235">
        <v>2</v>
      </c>
      <c r="W235">
        <v>11</v>
      </c>
      <c r="X235" s="5">
        <f>Applications[[#This Row],[Capital]]/Applications[[#This Row],[Limits Rating]]</f>
        <v>355454.54545454547</v>
      </c>
      <c r="Y235" s="5" t="s">
        <v>1067</v>
      </c>
      <c r="Z235" s="5" t="s">
        <v>1069</v>
      </c>
      <c r="AA235" s="5" t="s">
        <v>1075</v>
      </c>
    </row>
    <row r="236" spans="1:27" x14ac:dyDescent="0.2">
      <c r="A236" t="s">
        <v>547</v>
      </c>
      <c r="B236" t="s">
        <v>643</v>
      </c>
      <c r="C236" t="s">
        <v>796</v>
      </c>
      <c r="D236" t="s">
        <v>926</v>
      </c>
      <c r="E236" t="s">
        <v>646</v>
      </c>
      <c r="F236" t="s">
        <v>983</v>
      </c>
      <c r="G236" s="1">
        <v>42336</v>
      </c>
      <c r="H236" s="1">
        <v>42421</v>
      </c>
      <c r="I236" s="1">
        <v>42786</v>
      </c>
      <c r="J236" t="s">
        <v>662</v>
      </c>
      <c r="K236" s="1">
        <v>42421</v>
      </c>
      <c r="L236">
        <v>12</v>
      </c>
      <c r="M236" s="1">
        <v>42787</v>
      </c>
      <c r="N236">
        <v>3.28</v>
      </c>
      <c r="O236">
        <v>0.12</v>
      </c>
      <c r="P236" s="4">
        <v>3890000</v>
      </c>
      <c r="Q236" s="5">
        <f t="shared" si="3"/>
        <v>132260</v>
      </c>
      <c r="R236" s="1">
        <v>39167</v>
      </c>
      <c r="S236" t="s">
        <v>1035</v>
      </c>
      <c r="T236" s="5">
        <v>2500000</v>
      </c>
      <c r="U236" s="5">
        <v>1</v>
      </c>
      <c r="V236">
        <v>4</v>
      </c>
      <c r="W236">
        <v>3</v>
      </c>
      <c r="X236" s="5">
        <f>Applications[[#This Row],[Capital]]/Applications[[#This Row],[Limits Rating]]</f>
        <v>1296666.6666666667</v>
      </c>
      <c r="Y236" s="5" t="s">
        <v>1066</v>
      </c>
      <c r="Z236" s="5" t="s">
        <v>1071</v>
      </c>
      <c r="AA236" s="5" t="s">
        <v>1075</v>
      </c>
    </row>
    <row r="237" spans="1:27" x14ac:dyDescent="0.2">
      <c r="A237" t="s">
        <v>330</v>
      </c>
      <c r="B237" t="s">
        <v>645</v>
      </c>
      <c r="C237" t="s">
        <v>796</v>
      </c>
      <c r="D237" t="s">
        <v>926</v>
      </c>
      <c r="E237" t="s">
        <v>647</v>
      </c>
      <c r="F237" t="s">
        <v>111</v>
      </c>
      <c r="G237" s="1">
        <v>42339</v>
      </c>
      <c r="H237" s="1">
        <v>42384</v>
      </c>
      <c r="I237" s="1">
        <v>42749</v>
      </c>
      <c r="J237" t="s">
        <v>654</v>
      </c>
      <c r="K237" s="1">
        <v>42384</v>
      </c>
      <c r="L237">
        <v>24</v>
      </c>
      <c r="M237" s="1">
        <v>43116</v>
      </c>
      <c r="N237">
        <v>2.16</v>
      </c>
      <c r="O237">
        <v>0.22</v>
      </c>
      <c r="P237" s="4">
        <v>4100000</v>
      </c>
      <c r="Q237" s="5">
        <f t="shared" si="3"/>
        <v>97580</v>
      </c>
      <c r="R237" s="1">
        <v>39167</v>
      </c>
      <c r="S237" t="s">
        <v>1056</v>
      </c>
      <c r="T237" s="5">
        <v>12400000</v>
      </c>
      <c r="U237" s="5">
        <v>0.8</v>
      </c>
      <c r="V237">
        <v>6</v>
      </c>
      <c r="W237">
        <v>2</v>
      </c>
      <c r="X237" s="5">
        <f>Applications[[#This Row],[Capital]]/Applications[[#This Row],[Limits Rating]]</f>
        <v>2050000</v>
      </c>
      <c r="Y237" s="5" t="s">
        <v>1066</v>
      </c>
      <c r="Z237" s="5" t="s">
        <v>1069</v>
      </c>
      <c r="AA237" s="5" t="s">
        <v>1075</v>
      </c>
    </row>
    <row r="238" spans="1:27" x14ac:dyDescent="0.2">
      <c r="A238" t="s">
        <v>192</v>
      </c>
      <c r="B238" t="s">
        <v>7</v>
      </c>
      <c r="C238" t="s">
        <v>782</v>
      </c>
      <c r="D238" t="s">
        <v>923</v>
      </c>
      <c r="E238" t="s">
        <v>648</v>
      </c>
      <c r="F238" t="s">
        <v>114</v>
      </c>
      <c r="G238" s="1">
        <v>42340</v>
      </c>
      <c r="H238" s="1">
        <v>42398</v>
      </c>
      <c r="I238" s="1">
        <v>42763</v>
      </c>
      <c r="J238" t="s">
        <v>689</v>
      </c>
      <c r="K238" s="1">
        <v>42398</v>
      </c>
      <c r="L238">
        <v>48</v>
      </c>
      <c r="M238" s="1">
        <v>43862</v>
      </c>
      <c r="N238">
        <v>2.5099999999999998</v>
      </c>
      <c r="O238">
        <v>0.16</v>
      </c>
      <c r="P238" s="4">
        <v>580000</v>
      </c>
      <c r="Q238" s="5">
        <f t="shared" si="3"/>
        <v>15485.999999999998</v>
      </c>
      <c r="R238" s="1">
        <v>39522</v>
      </c>
      <c r="S238" t="s">
        <v>1052</v>
      </c>
      <c r="T238" s="5">
        <v>6800000</v>
      </c>
      <c r="U238" s="5">
        <v>0.4</v>
      </c>
      <c r="V238">
        <v>3</v>
      </c>
      <c r="W238">
        <v>9</v>
      </c>
      <c r="X238" s="5">
        <f>Applications[[#This Row],[Capital]]/Applications[[#This Row],[Limits Rating]]</f>
        <v>64444.444444444445</v>
      </c>
      <c r="Y238" s="5" t="s">
        <v>1064</v>
      </c>
      <c r="Z238" s="5" t="s">
        <v>1070</v>
      </c>
      <c r="AA238" s="5" t="s">
        <v>1075</v>
      </c>
    </row>
    <row r="239" spans="1:27" x14ac:dyDescent="0.2">
      <c r="A239" t="s">
        <v>320</v>
      </c>
      <c r="B239" t="s">
        <v>643</v>
      </c>
      <c r="C239" t="s">
        <v>815</v>
      </c>
      <c r="D239" t="s">
        <v>152</v>
      </c>
      <c r="E239" t="s">
        <v>648</v>
      </c>
      <c r="F239" t="s">
        <v>111</v>
      </c>
      <c r="G239" s="1">
        <v>42343</v>
      </c>
      <c r="H239" s="1">
        <v>42432</v>
      </c>
      <c r="I239" s="1">
        <v>42797</v>
      </c>
      <c r="J239" t="s">
        <v>650</v>
      </c>
      <c r="K239" s="1">
        <v>42432</v>
      </c>
      <c r="L239">
        <v>12</v>
      </c>
      <c r="M239" s="1">
        <v>42798</v>
      </c>
      <c r="N239">
        <v>3.52</v>
      </c>
      <c r="O239">
        <v>0.42</v>
      </c>
      <c r="P239" s="4">
        <v>4630000</v>
      </c>
      <c r="Q239" s="5">
        <f t="shared" si="3"/>
        <v>182422</v>
      </c>
      <c r="R239" s="1">
        <v>42511</v>
      </c>
      <c r="S239" t="s">
        <v>1034</v>
      </c>
      <c r="T239" s="5">
        <v>10300000</v>
      </c>
      <c r="U239" s="5">
        <v>0.8</v>
      </c>
      <c r="V239">
        <v>1</v>
      </c>
      <c r="W239">
        <v>6</v>
      </c>
      <c r="X239" s="5">
        <f>Applications[[#This Row],[Capital]]/Applications[[#This Row],[Limits Rating]]</f>
        <v>771666.66666666663</v>
      </c>
      <c r="Y239" s="5" t="s">
        <v>1065</v>
      </c>
      <c r="Z239" s="5" t="s">
        <v>1070</v>
      </c>
      <c r="AA239" s="5" t="s">
        <v>1075</v>
      </c>
    </row>
    <row r="240" spans="1:27" x14ac:dyDescent="0.2">
      <c r="A240" t="s">
        <v>242</v>
      </c>
      <c r="B240" t="s">
        <v>643</v>
      </c>
      <c r="C240" t="s">
        <v>825</v>
      </c>
      <c r="D240" t="s">
        <v>926</v>
      </c>
      <c r="E240" t="s">
        <v>646</v>
      </c>
      <c r="F240" t="s">
        <v>967</v>
      </c>
      <c r="G240" s="1">
        <v>42344</v>
      </c>
      <c r="H240" s="1">
        <v>42407</v>
      </c>
      <c r="I240" s="1">
        <v>42772</v>
      </c>
      <c r="J240" t="s">
        <v>684</v>
      </c>
      <c r="K240" s="1">
        <v>42407</v>
      </c>
      <c r="L240">
        <v>6</v>
      </c>
      <c r="M240" s="1">
        <v>42590</v>
      </c>
      <c r="N240">
        <v>1.5</v>
      </c>
      <c r="O240">
        <v>0.46</v>
      </c>
      <c r="P240" s="4">
        <v>1160000</v>
      </c>
      <c r="Q240" s="5">
        <f t="shared" si="3"/>
        <v>22736</v>
      </c>
      <c r="R240" s="1">
        <v>40735</v>
      </c>
      <c r="S240" t="s">
        <v>1034</v>
      </c>
      <c r="T240" s="5">
        <v>21000000</v>
      </c>
      <c r="U240" s="5">
        <v>0.75</v>
      </c>
      <c r="V240">
        <v>3</v>
      </c>
      <c r="W240">
        <v>6</v>
      </c>
      <c r="X240" s="5">
        <f>Applications[[#This Row],[Capital]]/Applications[[#This Row],[Limits Rating]]</f>
        <v>193333.33333333334</v>
      </c>
      <c r="Y240" s="5" t="s">
        <v>1065</v>
      </c>
      <c r="Z240" s="5" t="s">
        <v>1070</v>
      </c>
      <c r="AA240" s="5" t="s">
        <v>1075</v>
      </c>
    </row>
    <row r="241" spans="1:27" x14ac:dyDescent="0.2">
      <c r="A241" t="s">
        <v>384</v>
      </c>
      <c r="B241" t="s">
        <v>643</v>
      </c>
      <c r="C241" t="s">
        <v>97</v>
      </c>
      <c r="D241" t="s">
        <v>922</v>
      </c>
      <c r="E241" t="s">
        <v>646</v>
      </c>
      <c r="F241" t="s">
        <v>974</v>
      </c>
      <c r="G241" s="1">
        <v>42344</v>
      </c>
      <c r="H241" s="1">
        <v>42404</v>
      </c>
      <c r="I241" s="1">
        <v>42769</v>
      </c>
      <c r="J241" t="s">
        <v>650</v>
      </c>
      <c r="K241" s="1">
        <v>42404</v>
      </c>
      <c r="L241">
        <v>12</v>
      </c>
      <c r="M241" s="1">
        <v>42770</v>
      </c>
      <c r="N241">
        <v>3.14</v>
      </c>
      <c r="O241">
        <v>0.44</v>
      </c>
      <c r="P241" s="4">
        <v>4750000</v>
      </c>
      <c r="Q241" s="5">
        <f t="shared" si="3"/>
        <v>170050</v>
      </c>
      <c r="R241" s="1">
        <v>39503</v>
      </c>
      <c r="S241" t="s">
        <v>1029</v>
      </c>
      <c r="T241" s="5">
        <v>19400000</v>
      </c>
      <c r="U241" s="5">
        <v>0.7</v>
      </c>
      <c r="V241">
        <v>4</v>
      </c>
      <c r="W241">
        <v>3</v>
      </c>
      <c r="X241" s="5">
        <f>Applications[[#This Row],[Capital]]/Applications[[#This Row],[Limits Rating]]</f>
        <v>1583333.3333333333</v>
      </c>
      <c r="Y241" s="5" t="s">
        <v>1066</v>
      </c>
      <c r="Z241" s="5" t="s">
        <v>1070</v>
      </c>
      <c r="AA241" s="5" t="s">
        <v>1075</v>
      </c>
    </row>
    <row r="242" spans="1:27" x14ac:dyDescent="0.2">
      <c r="A242" t="s">
        <v>576</v>
      </c>
      <c r="B242" t="s">
        <v>643</v>
      </c>
      <c r="C242" t="s">
        <v>816</v>
      </c>
      <c r="D242" t="s">
        <v>928</v>
      </c>
      <c r="E242" t="s">
        <v>647</v>
      </c>
      <c r="F242" t="s">
        <v>972</v>
      </c>
      <c r="G242" s="1">
        <v>42346</v>
      </c>
      <c r="H242" s="1">
        <v>42372</v>
      </c>
      <c r="I242" s="1">
        <v>42737</v>
      </c>
      <c r="J242" t="s">
        <v>650</v>
      </c>
      <c r="K242" s="1">
        <v>42372</v>
      </c>
      <c r="L242">
        <v>48</v>
      </c>
      <c r="M242" s="1">
        <v>43836</v>
      </c>
      <c r="N242">
        <v>2.98</v>
      </c>
      <c r="O242">
        <v>0.46</v>
      </c>
      <c r="P242" s="4">
        <v>4340000</v>
      </c>
      <c r="Q242" s="5">
        <f t="shared" si="3"/>
        <v>149296</v>
      </c>
      <c r="R242" s="1">
        <v>38740</v>
      </c>
      <c r="S242" t="s">
        <v>1057</v>
      </c>
      <c r="T242" s="5">
        <v>7700000</v>
      </c>
      <c r="U242" s="5">
        <v>0.4</v>
      </c>
      <c r="V242">
        <v>2</v>
      </c>
      <c r="W242">
        <v>3</v>
      </c>
      <c r="X242" s="5">
        <f>Applications[[#This Row],[Capital]]/Applications[[#This Row],[Limits Rating]]</f>
        <v>1446666.6666666667</v>
      </c>
      <c r="Y242" s="5" t="s">
        <v>1066</v>
      </c>
      <c r="Z242" s="5" t="s">
        <v>1070</v>
      </c>
      <c r="AA242" s="5" t="s">
        <v>1075</v>
      </c>
    </row>
    <row r="243" spans="1:27" x14ac:dyDescent="0.2">
      <c r="A243" t="s">
        <v>251</v>
      </c>
      <c r="B243" t="s">
        <v>645</v>
      </c>
      <c r="C243" t="s">
        <v>791</v>
      </c>
      <c r="D243" t="s">
        <v>927</v>
      </c>
      <c r="E243" t="s">
        <v>648</v>
      </c>
      <c r="F243" t="s">
        <v>124</v>
      </c>
      <c r="G243" s="1">
        <v>42347</v>
      </c>
      <c r="H243" s="1">
        <v>42401</v>
      </c>
      <c r="I243" s="1">
        <v>42766</v>
      </c>
      <c r="J243" t="s">
        <v>661</v>
      </c>
      <c r="K243" s="1">
        <v>42401</v>
      </c>
      <c r="L243">
        <v>24</v>
      </c>
      <c r="M243" s="1">
        <v>43133</v>
      </c>
      <c r="N243">
        <v>2.77</v>
      </c>
      <c r="O243">
        <v>0.38</v>
      </c>
      <c r="P243" s="4">
        <v>3870000</v>
      </c>
      <c r="Q243" s="5">
        <f t="shared" si="3"/>
        <v>121905</v>
      </c>
      <c r="R243" s="1">
        <v>39127</v>
      </c>
      <c r="S243" t="s">
        <v>1046</v>
      </c>
      <c r="T243" s="5">
        <v>22100000</v>
      </c>
      <c r="U243" s="5">
        <v>0.75</v>
      </c>
      <c r="V243">
        <v>6</v>
      </c>
      <c r="W243">
        <v>4</v>
      </c>
      <c r="X243" s="5">
        <f>Applications[[#This Row],[Capital]]/Applications[[#This Row],[Limits Rating]]</f>
        <v>967500</v>
      </c>
      <c r="Y243" s="5" t="s">
        <v>1065</v>
      </c>
      <c r="Z243" s="5" t="s">
        <v>1071</v>
      </c>
      <c r="AA243" s="5" t="s">
        <v>1074</v>
      </c>
    </row>
    <row r="244" spans="1:27" x14ac:dyDescent="0.2">
      <c r="A244" t="s">
        <v>458</v>
      </c>
      <c r="B244" t="s">
        <v>643</v>
      </c>
      <c r="C244" t="s">
        <v>826</v>
      </c>
      <c r="D244" t="s">
        <v>927</v>
      </c>
      <c r="E244" t="s">
        <v>649</v>
      </c>
      <c r="F244" t="s">
        <v>116</v>
      </c>
      <c r="G244" s="1">
        <v>42347</v>
      </c>
      <c r="H244" s="1">
        <v>42426</v>
      </c>
      <c r="I244" s="1">
        <v>42791</v>
      </c>
      <c r="J244" t="s">
        <v>661</v>
      </c>
      <c r="K244" s="1">
        <v>42426</v>
      </c>
      <c r="L244">
        <v>24</v>
      </c>
      <c r="M244" s="1">
        <v>43158</v>
      </c>
      <c r="N244">
        <v>2.5</v>
      </c>
      <c r="O244">
        <v>0.12</v>
      </c>
      <c r="P244" s="4">
        <v>6250000</v>
      </c>
      <c r="Q244" s="5">
        <f t="shared" si="3"/>
        <v>163750</v>
      </c>
      <c r="R244" s="1">
        <v>41966</v>
      </c>
      <c r="S244" t="s">
        <v>1038</v>
      </c>
      <c r="T244" s="5">
        <v>9200000</v>
      </c>
      <c r="U244" s="5">
        <v>1</v>
      </c>
      <c r="V244">
        <v>6</v>
      </c>
      <c r="W244">
        <v>2</v>
      </c>
      <c r="X244" s="5">
        <f>Applications[[#This Row],[Capital]]/Applications[[#This Row],[Limits Rating]]</f>
        <v>3125000</v>
      </c>
      <c r="Y244" s="5" t="s">
        <v>1066</v>
      </c>
      <c r="Z244" s="5" t="s">
        <v>1070</v>
      </c>
      <c r="AA244" s="5" t="s">
        <v>1075</v>
      </c>
    </row>
    <row r="245" spans="1:27" x14ac:dyDescent="0.2">
      <c r="A245" t="s">
        <v>518</v>
      </c>
      <c r="B245" t="s">
        <v>643</v>
      </c>
      <c r="C245" t="s">
        <v>787</v>
      </c>
      <c r="D245" t="s">
        <v>926</v>
      </c>
      <c r="E245" t="s">
        <v>648</v>
      </c>
      <c r="F245" t="s">
        <v>983</v>
      </c>
      <c r="G245" s="1">
        <v>42348</v>
      </c>
      <c r="H245" s="1">
        <v>42418</v>
      </c>
      <c r="I245" s="1">
        <v>42783</v>
      </c>
      <c r="J245" t="s">
        <v>652</v>
      </c>
      <c r="K245" s="1">
        <v>42418</v>
      </c>
      <c r="L245">
        <v>48</v>
      </c>
      <c r="M245" s="1">
        <v>43882</v>
      </c>
      <c r="N245">
        <v>1.5</v>
      </c>
      <c r="O245">
        <v>0.5</v>
      </c>
      <c r="P245" s="4">
        <v>5450000</v>
      </c>
      <c r="Q245" s="5">
        <f t="shared" si="3"/>
        <v>109000</v>
      </c>
      <c r="R245" s="1">
        <v>40967</v>
      </c>
      <c r="S245" t="s">
        <v>1053</v>
      </c>
      <c r="T245" s="5">
        <v>12500000</v>
      </c>
      <c r="U245" s="5">
        <v>0.75</v>
      </c>
      <c r="V245">
        <v>2</v>
      </c>
      <c r="W245">
        <v>8</v>
      </c>
      <c r="X245" s="5">
        <f>Applications[[#This Row],[Capital]]/Applications[[#This Row],[Limits Rating]]</f>
        <v>681250</v>
      </c>
      <c r="Y245" s="5" t="s">
        <v>1064</v>
      </c>
      <c r="Z245" s="5" t="s">
        <v>1069</v>
      </c>
      <c r="AA245" s="5" t="s">
        <v>1075</v>
      </c>
    </row>
    <row r="246" spans="1:27" x14ac:dyDescent="0.2">
      <c r="A246" t="s">
        <v>223</v>
      </c>
      <c r="B246" t="s">
        <v>643</v>
      </c>
      <c r="C246" t="s">
        <v>834</v>
      </c>
      <c r="D246" t="s">
        <v>922</v>
      </c>
      <c r="E246" t="s">
        <v>647</v>
      </c>
      <c r="F246" t="s">
        <v>982</v>
      </c>
      <c r="G246" s="1">
        <v>42349</v>
      </c>
      <c r="H246" s="1">
        <v>42449</v>
      </c>
      <c r="I246" s="1">
        <v>42814</v>
      </c>
      <c r="J246" t="s">
        <v>651</v>
      </c>
      <c r="K246" s="1">
        <v>42449</v>
      </c>
      <c r="L246">
        <v>48</v>
      </c>
      <c r="M246" s="1">
        <v>43913</v>
      </c>
      <c r="N246">
        <v>2.38</v>
      </c>
      <c r="O246">
        <v>0.14000000000000001</v>
      </c>
      <c r="P246" s="4">
        <v>2000000</v>
      </c>
      <c r="Q246" s="5">
        <f t="shared" si="3"/>
        <v>50400</v>
      </c>
      <c r="R246" s="1">
        <v>39155</v>
      </c>
      <c r="S246" t="s">
        <v>1052</v>
      </c>
      <c r="T246" s="5">
        <v>6900000</v>
      </c>
      <c r="U246" s="5">
        <v>0.4</v>
      </c>
      <c r="V246">
        <v>3</v>
      </c>
      <c r="W246">
        <v>6</v>
      </c>
      <c r="X246" s="5">
        <f>Applications[[#This Row],[Capital]]/Applications[[#This Row],[Limits Rating]]</f>
        <v>333333.33333333331</v>
      </c>
      <c r="Y246" s="5" t="s">
        <v>1065</v>
      </c>
      <c r="Z246" s="5" t="s">
        <v>1069</v>
      </c>
      <c r="AA246" s="5" t="s">
        <v>1075</v>
      </c>
    </row>
    <row r="247" spans="1:27" x14ac:dyDescent="0.2">
      <c r="A247" t="s">
        <v>452</v>
      </c>
      <c r="B247" t="s">
        <v>7</v>
      </c>
      <c r="C247" t="s">
        <v>764</v>
      </c>
      <c r="D247" t="s">
        <v>928</v>
      </c>
      <c r="E247" t="s">
        <v>647</v>
      </c>
      <c r="F247" t="s">
        <v>969</v>
      </c>
      <c r="G247" s="1">
        <v>42350</v>
      </c>
      <c r="H247" s="1">
        <v>42470</v>
      </c>
      <c r="I247" s="1">
        <v>42835</v>
      </c>
      <c r="J247" t="s">
        <v>661</v>
      </c>
      <c r="K247" s="1">
        <v>42470</v>
      </c>
      <c r="L247">
        <v>48</v>
      </c>
      <c r="M247" s="1">
        <v>43934</v>
      </c>
      <c r="N247">
        <v>1.71</v>
      </c>
      <c r="O247">
        <v>0.4</v>
      </c>
      <c r="P247" s="4">
        <v>2560000</v>
      </c>
      <c r="Q247" s="5">
        <f t="shared" si="3"/>
        <v>54015.999999999993</v>
      </c>
      <c r="R247" s="1">
        <v>40082</v>
      </c>
      <c r="S247" t="s">
        <v>1056</v>
      </c>
      <c r="T247" s="5">
        <v>15300000</v>
      </c>
      <c r="U247" s="5">
        <v>0.75</v>
      </c>
      <c r="V247">
        <v>3</v>
      </c>
      <c r="W247">
        <v>7</v>
      </c>
      <c r="X247" s="5">
        <f>Applications[[#This Row],[Capital]]/Applications[[#This Row],[Limits Rating]]</f>
        <v>365714.28571428574</v>
      </c>
      <c r="Y247" s="5" t="s">
        <v>1065</v>
      </c>
      <c r="Z247" s="5" t="s">
        <v>1071</v>
      </c>
      <c r="AA247" s="5" t="s">
        <v>1075</v>
      </c>
    </row>
    <row r="248" spans="1:27" x14ac:dyDescent="0.2">
      <c r="A248" t="s">
        <v>540</v>
      </c>
      <c r="B248" t="s">
        <v>643</v>
      </c>
      <c r="C248" t="s">
        <v>103</v>
      </c>
      <c r="D248" t="s">
        <v>925</v>
      </c>
      <c r="E248" t="s">
        <v>647</v>
      </c>
      <c r="F248" t="s">
        <v>115</v>
      </c>
      <c r="G248" s="1">
        <v>42351</v>
      </c>
      <c r="H248" s="1">
        <v>42388</v>
      </c>
      <c r="I248" s="1">
        <v>42753</v>
      </c>
      <c r="J248" t="s">
        <v>689</v>
      </c>
      <c r="K248" s="1">
        <v>42388</v>
      </c>
      <c r="L248">
        <v>12</v>
      </c>
      <c r="M248" s="1">
        <v>42754</v>
      </c>
      <c r="N248">
        <v>3</v>
      </c>
      <c r="O248">
        <v>0.34</v>
      </c>
      <c r="P248" s="4">
        <v>2250000</v>
      </c>
      <c r="Q248" s="5">
        <f t="shared" si="3"/>
        <v>75150</v>
      </c>
      <c r="R248" s="1">
        <v>39887</v>
      </c>
      <c r="S248" t="s">
        <v>1042</v>
      </c>
      <c r="T248" s="5">
        <v>12100000</v>
      </c>
      <c r="U248" s="5">
        <v>1</v>
      </c>
      <c r="V248">
        <v>1</v>
      </c>
      <c r="W248">
        <v>4</v>
      </c>
      <c r="X248" s="5">
        <f>Applications[[#This Row],[Capital]]/Applications[[#This Row],[Limits Rating]]</f>
        <v>562500</v>
      </c>
      <c r="Y248" s="5" t="s">
        <v>1065</v>
      </c>
      <c r="Z248" s="5" t="s">
        <v>1070</v>
      </c>
      <c r="AA248" s="5" t="s">
        <v>1075</v>
      </c>
    </row>
    <row r="249" spans="1:27" x14ac:dyDescent="0.2">
      <c r="A249" t="s">
        <v>247</v>
      </c>
      <c r="B249" t="s">
        <v>643</v>
      </c>
      <c r="C249" t="s">
        <v>836</v>
      </c>
      <c r="D249" t="s">
        <v>928</v>
      </c>
      <c r="E249" t="s">
        <v>648</v>
      </c>
      <c r="F249" t="s">
        <v>116</v>
      </c>
      <c r="G249" s="1">
        <v>42352</v>
      </c>
      <c r="H249" s="1">
        <v>42406</v>
      </c>
      <c r="I249" s="1">
        <v>42771</v>
      </c>
      <c r="J249" t="s">
        <v>657</v>
      </c>
      <c r="K249" s="1">
        <v>42406</v>
      </c>
      <c r="L249">
        <v>6</v>
      </c>
      <c r="M249" s="1">
        <v>42589</v>
      </c>
      <c r="N249">
        <v>3.54</v>
      </c>
      <c r="O249">
        <v>0.11</v>
      </c>
      <c r="P249" s="4">
        <v>1560000</v>
      </c>
      <c r="Q249" s="5">
        <f t="shared" si="3"/>
        <v>56940</v>
      </c>
      <c r="R249" s="1">
        <v>37250</v>
      </c>
      <c r="S249" t="s">
        <v>1043</v>
      </c>
      <c r="T249" s="5">
        <v>19800000</v>
      </c>
      <c r="U249" s="5">
        <v>0.75</v>
      </c>
      <c r="V249">
        <v>3</v>
      </c>
      <c r="W249">
        <v>6</v>
      </c>
      <c r="X249" s="5">
        <f>Applications[[#This Row],[Capital]]/Applications[[#This Row],[Limits Rating]]</f>
        <v>260000</v>
      </c>
      <c r="Y249" s="5" t="s">
        <v>1065</v>
      </c>
      <c r="Z249" s="5" t="s">
        <v>1070</v>
      </c>
      <c r="AA249" s="5" t="s">
        <v>1075</v>
      </c>
    </row>
    <row r="250" spans="1:27" x14ac:dyDescent="0.2">
      <c r="A250" t="s">
        <v>382</v>
      </c>
      <c r="B250" t="s">
        <v>643</v>
      </c>
      <c r="C250" t="s">
        <v>762</v>
      </c>
      <c r="D250" t="s">
        <v>152</v>
      </c>
      <c r="E250" t="s">
        <v>647</v>
      </c>
      <c r="F250" t="s">
        <v>112</v>
      </c>
      <c r="G250" s="1">
        <v>42353</v>
      </c>
      <c r="H250" s="1">
        <v>42444</v>
      </c>
      <c r="I250" s="1">
        <v>42809</v>
      </c>
      <c r="J250" t="s">
        <v>652</v>
      </c>
      <c r="K250" s="1">
        <v>42444</v>
      </c>
      <c r="L250">
        <v>60</v>
      </c>
      <c r="M250" s="1">
        <v>44274</v>
      </c>
      <c r="N250">
        <v>2.1</v>
      </c>
      <c r="O250">
        <v>0.12</v>
      </c>
      <c r="P250" s="4">
        <v>5940000</v>
      </c>
      <c r="Q250" s="5">
        <f t="shared" si="3"/>
        <v>131868</v>
      </c>
      <c r="R250" s="1">
        <v>41533</v>
      </c>
      <c r="S250" t="s">
        <v>1037</v>
      </c>
      <c r="T250" s="5">
        <v>15000000</v>
      </c>
      <c r="U250" s="5">
        <v>0.4</v>
      </c>
      <c r="V250">
        <v>6</v>
      </c>
      <c r="W250">
        <v>8</v>
      </c>
      <c r="X250" s="5">
        <f>Applications[[#This Row],[Capital]]/Applications[[#This Row],[Limits Rating]]</f>
        <v>742500</v>
      </c>
      <c r="Y250" s="5" t="s">
        <v>1064</v>
      </c>
      <c r="Z250" s="5" t="s">
        <v>1070</v>
      </c>
      <c r="AA250" s="5" t="s">
        <v>1075</v>
      </c>
    </row>
    <row r="251" spans="1:27" x14ac:dyDescent="0.2">
      <c r="A251" t="s">
        <v>625</v>
      </c>
      <c r="B251" t="s">
        <v>643</v>
      </c>
      <c r="C251" t="s">
        <v>806</v>
      </c>
      <c r="D251" t="s">
        <v>927</v>
      </c>
      <c r="E251" t="s">
        <v>648</v>
      </c>
      <c r="F251" t="s">
        <v>107</v>
      </c>
      <c r="G251" s="1">
        <v>42353</v>
      </c>
      <c r="H251" s="1">
        <v>42444</v>
      </c>
      <c r="I251" s="1">
        <v>42809</v>
      </c>
      <c r="J251" t="s">
        <v>654</v>
      </c>
      <c r="K251" s="1">
        <v>42444</v>
      </c>
      <c r="L251">
        <v>12</v>
      </c>
      <c r="M251" s="1">
        <v>42810</v>
      </c>
      <c r="N251">
        <v>1.76</v>
      </c>
      <c r="O251">
        <v>0.26</v>
      </c>
      <c r="P251" s="4">
        <v>4390000</v>
      </c>
      <c r="Q251" s="5">
        <f t="shared" si="3"/>
        <v>88678</v>
      </c>
      <c r="R251" s="1">
        <v>42267</v>
      </c>
      <c r="S251" t="s">
        <v>1056</v>
      </c>
      <c r="T251" s="5">
        <v>21000000</v>
      </c>
      <c r="U251" s="5">
        <v>0.75</v>
      </c>
      <c r="V251">
        <v>6</v>
      </c>
      <c r="W251">
        <v>8</v>
      </c>
      <c r="X251" s="5">
        <f>Applications[[#This Row],[Capital]]/Applications[[#This Row],[Limits Rating]]</f>
        <v>548750</v>
      </c>
      <c r="Y251" s="5" t="s">
        <v>1064</v>
      </c>
      <c r="Z251" s="5" t="s">
        <v>1070</v>
      </c>
      <c r="AA251" s="5" t="s">
        <v>1075</v>
      </c>
    </row>
    <row r="252" spans="1:27" x14ac:dyDescent="0.2">
      <c r="A252" t="s">
        <v>535</v>
      </c>
      <c r="B252" t="s">
        <v>643</v>
      </c>
      <c r="C252" t="s">
        <v>766</v>
      </c>
      <c r="D252" t="s">
        <v>926</v>
      </c>
      <c r="E252" t="s">
        <v>648</v>
      </c>
      <c r="F252" t="s">
        <v>970</v>
      </c>
      <c r="G252" s="1">
        <v>42356</v>
      </c>
      <c r="H252" s="1">
        <v>42385</v>
      </c>
      <c r="I252" s="1">
        <v>42750</v>
      </c>
      <c r="J252" t="s">
        <v>653</v>
      </c>
      <c r="K252" s="1">
        <v>42385</v>
      </c>
      <c r="L252">
        <v>48</v>
      </c>
      <c r="M252" s="1">
        <v>43849</v>
      </c>
      <c r="N252">
        <v>3.2</v>
      </c>
      <c r="O252">
        <v>0.44</v>
      </c>
      <c r="P252" s="4">
        <v>1390000</v>
      </c>
      <c r="Q252" s="5">
        <f t="shared" si="3"/>
        <v>50596</v>
      </c>
      <c r="R252" s="1">
        <v>40858</v>
      </c>
      <c r="S252" t="s">
        <v>1035</v>
      </c>
      <c r="T252" s="5">
        <v>3500000</v>
      </c>
      <c r="U252" s="5">
        <v>0.75</v>
      </c>
      <c r="V252">
        <v>4</v>
      </c>
      <c r="W252">
        <v>6</v>
      </c>
      <c r="X252" s="5">
        <f>Applications[[#This Row],[Capital]]/Applications[[#This Row],[Limits Rating]]</f>
        <v>231666.66666666666</v>
      </c>
      <c r="Y252" s="5" t="s">
        <v>1065</v>
      </c>
      <c r="Z252" s="5" t="s">
        <v>1069</v>
      </c>
      <c r="AA252" s="5" t="s">
        <v>1075</v>
      </c>
    </row>
    <row r="253" spans="1:27" x14ac:dyDescent="0.2">
      <c r="A253" t="s">
        <v>470</v>
      </c>
      <c r="B253" t="s">
        <v>643</v>
      </c>
      <c r="C253" t="s">
        <v>765</v>
      </c>
      <c r="D253" t="s">
        <v>929</v>
      </c>
      <c r="E253" t="s">
        <v>648</v>
      </c>
      <c r="F253" t="s">
        <v>984</v>
      </c>
      <c r="G253" s="1">
        <v>42361</v>
      </c>
      <c r="H253" s="1">
        <v>42457</v>
      </c>
      <c r="I253" s="1">
        <v>42822</v>
      </c>
      <c r="J253" t="s">
        <v>688</v>
      </c>
      <c r="K253" s="1">
        <v>42457</v>
      </c>
      <c r="L253">
        <v>24</v>
      </c>
      <c r="M253" s="1">
        <v>43189</v>
      </c>
      <c r="N253">
        <v>2.02</v>
      </c>
      <c r="O253">
        <v>0.27</v>
      </c>
      <c r="P253" s="4">
        <v>3620000</v>
      </c>
      <c r="Q253" s="5">
        <f t="shared" si="3"/>
        <v>82898</v>
      </c>
      <c r="R253" s="1">
        <v>40563</v>
      </c>
      <c r="S253" t="s">
        <v>1032</v>
      </c>
      <c r="T253" s="5">
        <v>21100000</v>
      </c>
      <c r="U253" s="5">
        <v>0.7</v>
      </c>
      <c r="V253">
        <v>4</v>
      </c>
      <c r="W253">
        <v>10</v>
      </c>
      <c r="X253" s="5">
        <f>Applications[[#This Row],[Capital]]/Applications[[#This Row],[Limits Rating]]</f>
        <v>362000</v>
      </c>
      <c r="Y253" s="5" t="s">
        <v>1067</v>
      </c>
      <c r="Z253" s="5" t="s">
        <v>1072</v>
      </c>
      <c r="AA253" s="5" t="s">
        <v>1075</v>
      </c>
    </row>
    <row r="254" spans="1:27" x14ac:dyDescent="0.2">
      <c r="A254" t="s">
        <v>162</v>
      </c>
      <c r="B254" t="s">
        <v>7</v>
      </c>
      <c r="C254" t="s">
        <v>792</v>
      </c>
      <c r="D254" t="s">
        <v>926</v>
      </c>
      <c r="E254" t="s">
        <v>647</v>
      </c>
      <c r="F254" t="s">
        <v>969</v>
      </c>
      <c r="G254" s="1">
        <v>42364</v>
      </c>
      <c r="H254" s="1">
        <v>42405</v>
      </c>
      <c r="I254" s="1">
        <v>42770</v>
      </c>
      <c r="J254" t="s">
        <v>686</v>
      </c>
      <c r="K254" s="1">
        <v>42405</v>
      </c>
      <c r="L254">
        <v>6</v>
      </c>
      <c r="M254" s="1">
        <v>42588</v>
      </c>
      <c r="N254">
        <v>3.01</v>
      </c>
      <c r="O254">
        <v>0.1</v>
      </c>
      <c r="P254" s="4">
        <v>1360000</v>
      </c>
      <c r="Q254" s="5">
        <f t="shared" si="3"/>
        <v>42296</v>
      </c>
      <c r="R254" s="1">
        <v>41580</v>
      </c>
      <c r="S254" t="s">
        <v>1041</v>
      </c>
      <c r="T254" s="5">
        <v>5000000</v>
      </c>
      <c r="U254" s="5">
        <v>0.5</v>
      </c>
      <c r="V254">
        <v>3</v>
      </c>
      <c r="W254">
        <v>8</v>
      </c>
      <c r="X254" s="5">
        <f>Applications[[#This Row],[Capital]]/Applications[[#This Row],[Limits Rating]]</f>
        <v>170000</v>
      </c>
      <c r="Y254" s="5" t="s">
        <v>1064</v>
      </c>
      <c r="Z254" s="5" t="s">
        <v>1070</v>
      </c>
      <c r="AA254" s="5" t="s">
        <v>1075</v>
      </c>
    </row>
    <row r="255" spans="1:27" x14ac:dyDescent="0.2">
      <c r="A255" t="s">
        <v>191</v>
      </c>
      <c r="B255" t="s">
        <v>643</v>
      </c>
      <c r="C255" t="s">
        <v>792</v>
      </c>
      <c r="D255" t="s">
        <v>926</v>
      </c>
      <c r="E255" t="s">
        <v>648</v>
      </c>
      <c r="F255" t="s">
        <v>966</v>
      </c>
      <c r="G255" s="1">
        <v>42370</v>
      </c>
      <c r="H255" s="1">
        <v>42480</v>
      </c>
      <c r="I255" s="1">
        <v>42845</v>
      </c>
      <c r="J255" t="s">
        <v>660</v>
      </c>
      <c r="K255" s="1">
        <v>42480</v>
      </c>
      <c r="L255">
        <v>12</v>
      </c>
      <c r="M255" s="1">
        <v>42846</v>
      </c>
      <c r="N255">
        <v>2.5499999999999998</v>
      </c>
      <c r="O255">
        <v>0.28999999999999998</v>
      </c>
      <c r="P255" s="4">
        <v>5720000</v>
      </c>
      <c r="Q255" s="5">
        <f t="shared" si="3"/>
        <v>162448</v>
      </c>
      <c r="R255" s="1">
        <v>41580</v>
      </c>
      <c r="S255" t="s">
        <v>1031</v>
      </c>
      <c r="T255" s="5">
        <v>18600000</v>
      </c>
      <c r="U255" s="5">
        <v>0.7</v>
      </c>
      <c r="V255">
        <v>1</v>
      </c>
      <c r="W255">
        <v>3</v>
      </c>
      <c r="X255" s="5">
        <f>Applications[[#This Row],[Capital]]/Applications[[#This Row],[Limits Rating]]</f>
        <v>1906666.6666666667</v>
      </c>
      <c r="Y255" s="5" t="s">
        <v>1066</v>
      </c>
      <c r="Z255" s="5" t="s">
        <v>1070</v>
      </c>
      <c r="AA255" s="5" t="s">
        <v>1075</v>
      </c>
    </row>
    <row r="256" spans="1:27" x14ac:dyDescent="0.2">
      <c r="A256" t="s">
        <v>358</v>
      </c>
      <c r="B256" t="s">
        <v>643</v>
      </c>
      <c r="C256" t="s">
        <v>106</v>
      </c>
      <c r="D256" t="s">
        <v>927</v>
      </c>
      <c r="E256" t="s">
        <v>646</v>
      </c>
      <c r="F256" t="s">
        <v>121</v>
      </c>
      <c r="G256" s="1">
        <v>42370</v>
      </c>
      <c r="H256" s="1">
        <v>42472</v>
      </c>
      <c r="I256" s="1">
        <v>42837</v>
      </c>
      <c r="J256" t="s">
        <v>687</v>
      </c>
      <c r="K256" s="1">
        <v>42472</v>
      </c>
      <c r="L256">
        <v>48</v>
      </c>
      <c r="M256" s="1">
        <v>43936</v>
      </c>
      <c r="N256">
        <v>2.92</v>
      </c>
      <c r="O256">
        <v>0.13</v>
      </c>
      <c r="P256" s="4">
        <v>2230000</v>
      </c>
      <c r="Q256" s="5">
        <f t="shared" si="3"/>
        <v>68015</v>
      </c>
      <c r="R256" s="1">
        <v>37449</v>
      </c>
      <c r="S256" t="s">
        <v>1029</v>
      </c>
      <c r="T256" s="5">
        <v>4700000</v>
      </c>
      <c r="U256" s="5">
        <v>1</v>
      </c>
      <c r="V256">
        <v>4</v>
      </c>
      <c r="W256">
        <v>7</v>
      </c>
      <c r="X256" s="5">
        <f>Applications[[#This Row],[Capital]]/Applications[[#This Row],[Limits Rating]]</f>
        <v>318571.42857142858</v>
      </c>
      <c r="Y256" s="5" t="s">
        <v>1065</v>
      </c>
      <c r="Z256" s="5" t="s">
        <v>1069</v>
      </c>
      <c r="AA256" s="5" t="s">
        <v>1074</v>
      </c>
    </row>
    <row r="257" spans="1:27" x14ac:dyDescent="0.2">
      <c r="A257" t="s">
        <v>618</v>
      </c>
      <c r="B257" t="s">
        <v>7</v>
      </c>
      <c r="C257" t="s">
        <v>774</v>
      </c>
      <c r="D257" t="s">
        <v>927</v>
      </c>
      <c r="E257" t="s">
        <v>646</v>
      </c>
      <c r="F257" t="s">
        <v>122</v>
      </c>
      <c r="G257" s="1">
        <v>42370</v>
      </c>
      <c r="H257" s="1">
        <v>42471</v>
      </c>
      <c r="I257" s="1">
        <v>42836</v>
      </c>
      <c r="J257" t="s">
        <v>663</v>
      </c>
      <c r="K257" s="1">
        <v>42471</v>
      </c>
      <c r="L257">
        <v>24</v>
      </c>
      <c r="M257" s="1">
        <v>43203</v>
      </c>
      <c r="N257">
        <v>3.4</v>
      </c>
      <c r="O257">
        <v>0.3</v>
      </c>
      <c r="P257" s="4">
        <v>2100000</v>
      </c>
      <c r="Q257" s="5">
        <f t="shared" si="3"/>
        <v>77700</v>
      </c>
      <c r="R257" s="1">
        <v>41300</v>
      </c>
      <c r="S257" t="s">
        <v>1042</v>
      </c>
      <c r="T257" s="5">
        <v>13700000</v>
      </c>
      <c r="U257" s="5">
        <v>0.75</v>
      </c>
      <c r="V257">
        <v>1</v>
      </c>
      <c r="W257">
        <v>8</v>
      </c>
      <c r="X257" s="5">
        <f>Applications[[#This Row],[Capital]]/Applications[[#This Row],[Limits Rating]]</f>
        <v>262500</v>
      </c>
      <c r="Y257" s="5" t="s">
        <v>1064</v>
      </c>
      <c r="Z257" s="5" t="s">
        <v>1070</v>
      </c>
      <c r="AA257" s="5" t="s">
        <v>1075</v>
      </c>
    </row>
    <row r="258" spans="1:27" x14ac:dyDescent="0.2">
      <c r="A258" t="s">
        <v>158</v>
      </c>
      <c r="B258" t="s">
        <v>643</v>
      </c>
      <c r="C258" t="s">
        <v>817</v>
      </c>
      <c r="D258" t="s">
        <v>152</v>
      </c>
      <c r="E258" t="s">
        <v>647</v>
      </c>
      <c r="F258" t="s">
        <v>126</v>
      </c>
      <c r="G258" s="1">
        <v>42372</v>
      </c>
      <c r="H258" s="1">
        <v>42478</v>
      </c>
      <c r="I258" s="1">
        <v>42843</v>
      </c>
      <c r="J258" t="s">
        <v>663</v>
      </c>
      <c r="K258" s="1">
        <v>42478</v>
      </c>
      <c r="L258">
        <v>24</v>
      </c>
      <c r="M258" s="1">
        <v>43210</v>
      </c>
      <c r="N258">
        <v>3.35</v>
      </c>
      <c r="O258">
        <v>0.21</v>
      </c>
      <c r="P258" s="4">
        <v>1650000</v>
      </c>
      <c r="Q258" s="5">
        <f t="shared" ref="Q258:Q321" si="4">P258*((N258+O258)/100)</f>
        <v>58740</v>
      </c>
      <c r="R258" s="1">
        <v>37498</v>
      </c>
      <c r="S258" t="s">
        <v>1040</v>
      </c>
      <c r="T258" s="5">
        <v>8700000</v>
      </c>
      <c r="U258" s="5">
        <v>1</v>
      </c>
      <c r="V258">
        <v>5</v>
      </c>
      <c r="W258">
        <v>1</v>
      </c>
      <c r="X258" s="5">
        <f>Applications[[#This Row],[Capital]]/Applications[[#This Row],[Limits Rating]]</f>
        <v>1650000</v>
      </c>
      <c r="Y258" s="5" t="s">
        <v>1066</v>
      </c>
      <c r="Z258" s="5" t="s">
        <v>1071</v>
      </c>
      <c r="AA258" s="5" t="s">
        <v>1075</v>
      </c>
    </row>
    <row r="259" spans="1:27" x14ac:dyDescent="0.2">
      <c r="A259" t="s">
        <v>359</v>
      </c>
      <c r="B259" t="s">
        <v>643</v>
      </c>
      <c r="C259" t="s">
        <v>808</v>
      </c>
      <c r="D259" t="s">
        <v>152</v>
      </c>
      <c r="E259" t="s">
        <v>646</v>
      </c>
      <c r="F259" t="s">
        <v>118</v>
      </c>
      <c r="G259" s="1">
        <v>42374</v>
      </c>
      <c r="H259" s="1">
        <v>42429</v>
      </c>
      <c r="I259" s="1">
        <v>42794</v>
      </c>
      <c r="J259" t="s">
        <v>655</v>
      </c>
      <c r="K259" s="1">
        <v>42429</v>
      </c>
      <c r="L259">
        <v>12</v>
      </c>
      <c r="M259" s="1">
        <v>42795</v>
      </c>
      <c r="N259">
        <v>3.16</v>
      </c>
      <c r="O259">
        <v>0.46</v>
      </c>
      <c r="P259" s="4">
        <v>820000</v>
      </c>
      <c r="Q259" s="5">
        <f t="shared" si="4"/>
        <v>29684.000000000004</v>
      </c>
      <c r="R259" s="1">
        <v>39638</v>
      </c>
      <c r="S259" t="s">
        <v>1055</v>
      </c>
      <c r="T259" s="5">
        <v>6500000</v>
      </c>
      <c r="U259" s="5">
        <v>0.75</v>
      </c>
      <c r="V259">
        <v>1</v>
      </c>
      <c r="W259">
        <v>6</v>
      </c>
      <c r="X259" s="5">
        <f>Applications[[#This Row],[Capital]]/Applications[[#This Row],[Limits Rating]]</f>
        <v>136666.66666666666</v>
      </c>
      <c r="Y259" s="5" t="s">
        <v>1065</v>
      </c>
      <c r="Z259" s="5" t="s">
        <v>1069</v>
      </c>
      <c r="AA259" s="5" t="s">
        <v>1074</v>
      </c>
    </row>
    <row r="260" spans="1:27" x14ac:dyDescent="0.2">
      <c r="A260" t="s">
        <v>371</v>
      </c>
      <c r="B260" t="s">
        <v>7</v>
      </c>
      <c r="C260" t="s">
        <v>794</v>
      </c>
      <c r="D260" t="s">
        <v>152</v>
      </c>
      <c r="E260" t="s">
        <v>648</v>
      </c>
      <c r="F260" t="s">
        <v>969</v>
      </c>
      <c r="G260" s="1">
        <v>42375</v>
      </c>
      <c r="H260" s="1">
        <v>42407</v>
      </c>
      <c r="I260" s="1">
        <v>42772</v>
      </c>
      <c r="J260" t="s">
        <v>685</v>
      </c>
      <c r="K260" s="1">
        <v>42407</v>
      </c>
      <c r="L260">
        <v>24</v>
      </c>
      <c r="M260" s="1">
        <v>43139</v>
      </c>
      <c r="N260">
        <v>2.13</v>
      </c>
      <c r="O260">
        <v>0.36</v>
      </c>
      <c r="P260" s="4">
        <v>3630000</v>
      </c>
      <c r="Q260" s="5">
        <f t="shared" si="4"/>
        <v>90387</v>
      </c>
      <c r="R260" s="1">
        <v>38759</v>
      </c>
      <c r="S260" t="s">
        <v>1050</v>
      </c>
      <c r="T260" s="5">
        <v>11000000</v>
      </c>
      <c r="U260" s="5">
        <v>0.7</v>
      </c>
      <c r="V260">
        <v>1</v>
      </c>
      <c r="W260">
        <v>6</v>
      </c>
      <c r="X260" s="5">
        <f>Applications[[#This Row],[Capital]]/Applications[[#This Row],[Limits Rating]]</f>
        <v>605000</v>
      </c>
      <c r="Y260" s="5" t="s">
        <v>1065</v>
      </c>
      <c r="Z260" s="5" t="s">
        <v>1069</v>
      </c>
      <c r="AA260" s="5" t="s">
        <v>1075</v>
      </c>
    </row>
    <row r="261" spans="1:27" x14ac:dyDescent="0.2">
      <c r="A261" t="s">
        <v>521</v>
      </c>
      <c r="B261" t="s">
        <v>7</v>
      </c>
      <c r="C261" t="s">
        <v>830</v>
      </c>
      <c r="D261" t="s">
        <v>924</v>
      </c>
      <c r="E261" t="s">
        <v>647</v>
      </c>
      <c r="F261" t="s">
        <v>975</v>
      </c>
      <c r="G261" s="1">
        <v>42375</v>
      </c>
      <c r="H261" s="1">
        <v>42460</v>
      </c>
      <c r="I261" s="1">
        <v>42825</v>
      </c>
      <c r="J261" t="s">
        <v>662</v>
      </c>
      <c r="K261" s="1">
        <v>42460</v>
      </c>
      <c r="L261">
        <v>24</v>
      </c>
      <c r="M261" s="1">
        <v>43192</v>
      </c>
      <c r="N261">
        <v>3.42</v>
      </c>
      <c r="O261">
        <v>0.32</v>
      </c>
      <c r="P261" s="4">
        <v>5520000</v>
      </c>
      <c r="Q261" s="5">
        <f t="shared" si="4"/>
        <v>206447.99999999997</v>
      </c>
      <c r="R261" s="1">
        <v>37456</v>
      </c>
      <c r="S261" t="s">
        <v>1027</v>
      </c>
      <c r="T261" s="5">
        <v>6900000</v>
      </c>
      <c r="U261" s="5">
        <v>0.8</v>
      </c>
      <c r="V261">
        <v>6</v>
      </c>
      <c r="W261">
        <v>5</v>
      </c>
      <c r="X261" s="5">
        <f>Applications[[#This Row],[Capital]]/Applications[[#This Row],[Limits Rating]]</f>
        <v>1104000</v>
      </c>
      <c r="Y261" s="5" t="s">
        <v>1065</v>
      </c>
      <c r="Z261" s="5" t="s">
        <v>1069</v>
      </c>
      <c r="AA261" s="5" t="s">
        <v>1075</v>
      </c>
    </row>
    <row r="262" spans="1:27" x14ac:dyDescent="0.2">
      <c r="A262" t="s">
        <v>545</v>
      </c>
      <c r="B262" t="s">
        <v>643</v>
      </c>
      <c r="C262" t="s">
        <v>815</v>
      </c>
      <c r="D262" t="s">
        <v>152</v>
      </c>
      <c r="E262" t="s">
        <v>648</v>
      </c>
      <c r="F262" t="s">
        <v>112</v>
      </c>
      <c r="G262" s="1">
        <v>42377</v>
      </c>
      <c r="H262" s="1">
        <v>42495</v>
      </c>
      <c r="I262" s="1">
        <v>42860</v>
      </c>
      <c r="J262" t="s">
        <v>688</v>
      </c>
      <c r="K262" s="1">
        <v>42495</v>
      </c>
      <c r="L262">
        <v>60</v>
      </c>
      <c r="M262" s="1">
        <v>44325</v>
      </c>
      <c r="N262">
        <v>1.64</v>
      </c>
      <c r="O262">
        <v>0.3</v>
      </c>
      <c r="P262" s="4">
        <v>6380000</v>
      </c>
      <c r="Q262" s="5">
        <f t="shared" si="4"/>
        <v>123772</v>
      </c>
      <c r="R262" s="1">
        <v>42511</v>
      </c>
      <c r="S262" t="s">
        <v>1042</v>
      </c>
      <c r="T262" s="5">
        <v>9500000</v>
      </c>
      <c r="U262" s="5">
        <v>0.4</v>
      </c>
      <c r="V262">
        <v>3</v>
      </c>
      <c r="W262">
        <v>12</v>
      </c>
      <c r="X262" s="5">
        <f>Applications[[#This Row],[Capital]]/Applications[[#This Row],[Limits Rating]]</f>
        <v>531666.66666666663</v>
      </c>
      <c r="Y262" s="5" t="s">
        <v>1067</v>
      </c>
      <c r="Z262" s="5" t="s">
        <v>1069</v>
      </c>
      <c r="AA262" s="5" t="s">
        <v>1075</v>
      </c>
    </row>
    <row r="263" spans="1:27" x14ac:dyDescent="0.2">
      <c r="A263" t="s">
        <v>327</v>
      </c>
      <c r="B263" t="s">
        <v>643</v>
      </c>
      <c r="C263" t="s">
        <v>763</v>
      </c>
      <c r="D263" t="s">
        <v>152</v>
      </c>
      <c r="E263" t="s">
        <v>647</v>
      </c>
      <c r="F263" t="s">
        <v>984</v>
      </c>
      <c r="G263" s="1">
        <v>42379</v>
      </c>
      <c r="H263" s="1">
        <v>42508</v>
      </c>
      <c r="I263" s="1">
        <v>42873</v>
      </c>
      <c r="J263" t="s">
        <v>661</v>
      </c>
      <c r="K263" s="1">
        <v>42508</v>
      </c>
      <c r="L263">
        <v>36</v>
      </c>
      <c r="M263" s="1">
        <v>43606</v>
      </c>
      <c r="N263">
        <v>1.66</v>
      </c>
      <c r="O263">
        <v>0.33</v>
      </c>
      <c r="P263" s="4">
        <v>3380000</v>
      </c>
      <c r="Q263" s="5">
        <f t="shared" si="4"/>
        <v>67262</v>
      </c>
      <c r="R263" s="1">
        <v>37915</v>
      </c>
      <c r="S263" t="s">
        <v>1030</v>
      </c>
      <c r="T263" s="5">
        <v>3000000</v>
      </c>
      <c r="U263" s="5">
        <v>1</v>
      </c>
      <c r="V263">
        <v>4</v>
      </c>
      <c r="W263">
        <v>9</v>
      </c>
      <c r="X263" s="5">
        <f>Applications[[#This Row],[Capital]]/Applications[[#This Row],[Limits Rating]]</f>
        <v>375555.55555555556</v>
      </c>
      <c r="Y263" s="5" t="s">
        <v>1064</v>
      </c>
      <c r="Z263" s="5" t="s">
        <v>1070</v>
      </c>
      <c r="AA263" s="5" t="s">
        <v>1075</v>
      </c>
    </row>
    <row r="264" spans="1:27" x14ac:dyDescent="0.2">
      <c r="A264" t="s">
        <v>177</v>
      </c>
      <c r="B264" t="s">
        <v>7</v>
      </c>
      <c r="C264" t="s">
        <v>783</v>
      </c>
      <c r="D264" t="s">
        <v>926</v>
      </c>
      <c r="E264" t="s">
        <v>647</v>
      </c>
      <c r="F264" t="s">
        <v>967</v>
      </c>
      <c r="G264" s="1">
        <v>42380</v>
      </c>
      <c r="H264" s="1">
        <v>42468</v>
      </c>
      <c r="I264" s="1">
        <v>42833</v>
      </c>
      <c r="J264" t="s">
        <v>653</v>
      </c>
      <c r="K264" s="1">
        <v>42468</v>
      </c>
      <c r="L264">
        <v>6</v>
      </c>
      <c r="M264" s="1">
        <v>42651</v>
      </c>
      <c r="N264">
        <v>2.31</v>
      </c>
      <c r="O264">
        <v>0.36</v>
      </c>
      <c r="P264" s="4">
        <v>6920000</v>
      </c>
      <c r="Q264" s="5">
        <f t="shared" si="4"/>
        <v>184764</v>
      </c>
      <c r="R264" s="1">
        <v>37869</v>
      </c>
      <c r="S264" t="s">
        <v>1039</v>
      </c>
      <c r="T264" s="5">
        <v>9300000</v>
      </c>
      <c r="U264" s="5">
        <v>0.75</v>
      </c>
      <c r="V264">
        <v>2</v>
      </c>
      <c r="W264">
        <v>8</v>
      </c>
      <c r="X264" s="5">
        <f>Applications[[#This Row],[Capital]]/Applications[[#This Row],[Limits Rating]]</f>
        <v>865000</v>
      </c>
      <c r="Y264" s="5" t="s">
        <v>1064</v>
      </c>
      <c r="Z264" s="5" t="s">
        <v>1070</v>
      </c>
      <c r="AA264" s="5" t="s">
        <v>1075</v>
      </c>
    </row>
    <row r="265" spans="1:27" x14ac:dyDescent="0.2">
      <c r="A265" t="s">
        <v>389</v>
      </c>
      <c r="B265" t="s">
        <v>643</v>
      </c>
      <c r="C265" t="s">
        <v>767</v>
      </c>
      <c r="D265" t="s">
        <v>926</v>
      </c>
      <c r="E265" t="s">
        <v>646</v>
      </c>
      <c r="F265" t="s">
        <v>110</v>
      </c>
      <c r="G265" s="1">
        <v>42380</v>
      </c>
      <c r="H265" s="1">
        <v>42459</v>
      </c>
      <c r="I265" s="1">
        <v>42824</v>
      </c>
      <c r="J265" t="s">
        <v>658</v>
      </c>
      <c r="K265" s="1">
        <v>42459</v>
      </c>
      <c r="L265">
        <v>6</v>
      </c>
      <c r="M265" s="1">
        <v>42642</v>
      </c>
      <c r="N265">
        <v>2.11</v>
      </c>
      <c r="O265">
        <v>0.1</v>
      </c>
      <c r="P265" s="4">
        <v>6600000</v>
      </c>
      <c r="Q265" s="5">
        <f t="shared" si="4"/>
        <v>145860</v>
      </c>
      <c r="R265" s="1">
        <v>41597</v>
      </c>
      <c r="S265" t="s">
        <v>1035</v>
      </c>
      <c r="T265" s="5">
        <v>11100000</v>
      </c>
      <c r="U265" s="5">
        <v>1</v>
      </c>
      <c r="V265">
        <v>6</v>
      </c>
      <c r="W265">
        <v>6</v>
      </c>
      <c r="X265" s="5">
        <f>Applications[[#This Row],[Capital]]/Applications[[#This Row],[Limits Rating]]</f>
        <v>1100000</v>
      </c>
      <c r="Y265" s="5" t="s">
        <v>1065</v>
      </c>
      <c r="Z265" s="5" t="s">
        <v>1069</v>
      </c>
      <c r="AA265" s="5" t="s">
        <v>1075</v>
      </c>
    </row>
    <row r="266" spans="1:27" x14ac:dyDescent="0.2">
      <c r="A266" t="s">
        <v>609</v>
      </c>
      <c r="B266" t="s">
        <v>644</v>
      </c>
      <c r="C266" t="s">
        <v>764</v>
      </c>
      <c r="D266" t="s">
        <v>928</v>
      </c>
      <c r="E266" t="s">
        <v>648</v>
      </c>
      <c r="F266" t="s">
        <v>985</v>
      </c>
      <c r="G266" s="1">
        <v>42380</v>
      </c>
      <c r="H266" s="1">
        <v>42447</v>
      </c>
      <c r="I266" s="1">
        <v>42812</v>
      </c>
      <c r="J266" t="s">
        <v>651</v>
      </c>
      <c r="K266" s="1">
        <v>42447</v>
      </c>
      <c r="L266">
        <v>12</v>
      </c>
      <c r="M266" s="1">
        <v>42813</v>
      </c>
      <c r="N266">
        <v>2.48</v>
      </c>
      <c r="O266">
        <v>0.28999999999999998</v>
      </c>
      <c r="P266" s="4">
        <v>3750000</v>
      </c>
      <c r="Q266" s="5">
        <f t="shared" si="4"/>
        <v>103875</v>
      </c>
      <c r="R266" s="1">
        <v>40082</v>
      </c>
      <c r="S266" t="s">
        <v>1056</v>
      </c>
      <c r="T266" s="5">
        <v>8300000</v>
      </c>
      <c r="U266" s="5">
        <v>1</v>
      </c>
      <c r="V266">
        <v>6</v>
      </c>
      <c r="W266">
        <v>8</v>
      </c>
      <c r="X266" s="5">
        <f>Applications[[#This Row],[Capital]]/Applications[[#This Row],[Limits Rating]]</f>
        <v>468750</v>
      </c>
      <c r="Y266" s="5" t="s">
        <v>1064</v>
      </c>
      <c r="Z266" s="5" t="s">
        <v>1070</v>
      </c>
      <c r="AA266" s="5" t="s">
        <v>1075</v>
      </c>
    </row>
    <row r="267" spans="1:27" x14ac:dyDescent="0.2">
      <c r="A267" t="s">
        <v>215</v>
      </c>
      <c r="B267" t="s">
        <v>643</v>
      </c>
      <c r="C267" t="s">
        <v>807</v>
      </c>
      <c r="D267" t="s">
        <v>926</v>
      </c>
      <c r="E267" t="s">
        <v>646</v>
      </c>
      <c r="F267" t="s">
        <v>121</v>
      </c>
      <c r="G267" s="1">
        <v>42382</v>
      </c>
      <c r="H267" s="1">
        <v>42479</v>
      </c>
      <c r="I267" s="1">
        <v>42844</v>
      </c>
      <c r="J267" t="s">
        <v>655</v>
      </c>
      <c r="K267" s="1">
        <v>42479</v>
      </c>
      <c r="L267">
        <v>12</v>
      </c>
      <c r="M267" s="1">
        <v>42845</v>
      </c>
      <c r="N267">
        <v>3.73</v>
      </c>
      <c r="O267">
        <v>0.31</v>
      </c>
      <c r="P267" s="4">
        <v>350000</v>
      </c>
      <c r="Q267" s="5">
        <f t="shared" si="4"/>
        <v>14140</v>
      </c>
      <c r="R267" s="1">
        <v>40489</v>
      </c>
      <c r="S267" t="s">
        <v>1028</v>
      </c>
      <c r="T267" s="5">
        <v>12000000</v>
      </c>
      <c r="U267" s="5">
        <v>0.5</v>
      </c>
      <c r="V267">
        <v>2</v>
      </c>
      <c r="W267">
        <v>5</v>
      </c>
      <c r="X267" s="5">
        <f>Applications[[#This Row],[Capital]]/Applications[[#This Row],[Limits Rating]]</f>
        <v>70000</v>
      </c>
      <c r="Y267" s="5" t="s">
        <v>1065</v>
      </c>
      <c r="Z267" s="5" t="s">
        <v>1069</v>
      </c>
      <c r="AA267" s="5" t="s">
        <v>1075</v>
      </c>
    </row>
    <row r="268" spans="1:27" x14ac:dyDescent="0.2">
      <c r="A268" t="s">
        <v>391</v>
      </c>
      <c r="B268" t="s">
        <v>7</v>
      </c>
      <c r="C268" t="s">
        <v>808</v>
      </c>
      <c r="D268" t="s">
        <v>152</v>
      </c>
      <c r="E268" t="s">
        <v>646</v>
      </c>
      <c r="F268" t="s">
        <v>985</v>
      </c>
      <c r="G268" s="1">
        <v>42385</v>
      </c>
      <c r="H268" s="1">
        <v>42508</v>
      </c>
      <c r="I268" s="1">
        <v>42873</v>
      </c>
      <c r="J268" t="s">
        <v>689</v>
      </c>
      <c r="K268" s="1">
        <v>42508</v>
      </c>
      <c r="L268">
        <v>12</v>
      </c>
      <c r="M268" s="1">
        <v>42874</v>
      </c>
      <c r="N268">
        <v>2.19</v>
      </c>
      <c r="O268">
        <v>0.46</v>
      </c>
      <c r="P268" s="4">
        <v>5880000</v>
      </c>
      <c r="Q268" s="5">
        <f t="shared" si="4"/>
        <v>155820</v>
      </c>
      <c r="R268" s="1">
        <v>39638</v>
      </c>
      <c r="S268" t="s">
        <v>1040</v>
      </c>
      <c r="T268" s="5">
        <v>12300000</v>
      </c>
      <c r="U268" s="5">
        <v>0.4</v>
      </c>
      <c r="V268">
        <v>4</v>
      </c>
      <c r="W268">
        <v>6</v>
      </c>
      <c r="X268" s="5">
        <f>Applications[[#This Row],[Capital]]/Applications[[#This Row],[Limits Rating]]</f>
        <v>980000</v>
      </c>
      <c r="Y268" s="5" t="s">
        <v>1065</v>
      </c>
      <c r="Z268" s="5" t="s">
        <v>1070</v>
      </c>
      <c r="AA268" s="5" t="s">
        <v>1075</v>
      </c>
    </row>
    <row r="269" spans="1:27" x14ac:dyDescent="0.2">
      <c r="A269" t="s">
        <v>412</v>
      </c>
      <c r="B269" t="s">
        <v>7</v>
      </c>
      <c r="C269" t="s">
        <v>841</v>
      </c>
      <c r="D269" t="s">
        <v>926</v>
      </c>
      <c r="E269" t="s">
        <v>648</v>
      </c>
      <c r="F269" t="s">
        <v>110</v>
      </c>
      <c r="G269" s="1">
        <v>42388</v>
      </c>
      <c r="H269" s="1">
        <v>42486</v>
      </c>
      <c r="I269" s="1">
        <v>42851</v>
      </c>
      <c r="J269" t="s">
        <v>660</v>
      </c>
      <c r="K269" s="1">
        <v>42486</v>
      </c>
      <c r="L269">
        <v>12</v>
      </c>
      <c r="M269" s="1">
        <v>42852</v>
      </c>
      <c r="N269">
        <v>3.08</v>
      </c>
      <c r="O269">
        <v>0.35</v>
      </c>
      <c r="P269" s="4">
        <v>6620000</v>
      </c>
      <c r="Q269" s="5">
        <f t="shared" si="4"/>
        <v>227066.00000000003</v>
      </c>
      <c r="R269" s="1">
        <v>40854</v>
      </c>
      <c r="S269" t="s">
        <v>1034</v>
      </c>
      <c r="T269" s="5">
        <v>6000000</v>
      </c>
      <c r="U269" s="5">
        <v>0.75</v>
      </c>
      <c r="V269">
        <v>6</v>
      </c>
      <c r="W269">
        <v>6</v>
      </c>
      <c r="X269" s="5">
        <f>Applications[[#This Row],[Capital]]/Applications[[#This Row],[Limits Rating]]</f>
        <v>1103333.3333333333</v>
      </c>
      <c r="Y269" s="5" t="s">
        <v>1065</v>
      </c>
      <c r="Z269" s="5" t="s">
        <v>1069</v>
      </c>
      <c r="AA269" s="5" t="s">
        <v>1075</v>
      </c>
    </row>
    <row r="270" spans="1:27" x14ac:dyDescent="0.2">
      <c r="A270" t="s">
        <v>221</v>
      </c>
      <c r="B270" t="s">
        <v>643</v>
      </c>
      <c r="C270" t="s">
        <v>801</v>
      </c>
      <c r="D270" t="s">
        <v>922</v>
      </c>
      <c r="E270" t="s">
        <v>649</v>
      </c>
      <c r="F270" t="s">
        <v>126</v>
      </c>
      <c r="G270" s="1">
        <v>42389</v>
      </c>
      <c r="H270" s="1">
        <v>42514</v>
      </c>
      <c r="I270" s="1">
        <v>42879</v>
      </c>
      <c r="J270" t="s">
        <v>689</v>
      </c>
      <c r="K270" s="1">
        <v>42514</v>
      </c>
      <c r="L270">
        <v>12</v>
      </c>
      <c r="M270" s="1">
        <v>42880</v>
      </c>
      <c r="N270">
        <v>2.65</v>
      </c>
      <c r="O270">
        <v>0.27</v>
      </c>
      <c r="P270" s="4">
        <v>3650000</v>
      </c>
      <c r="Q270" s="5">
        <f t="shared" si="4"/>
        <v>106580</v>
      </c>
      <c r="R270" s="1">
        <v>40505</v>
      </c>
      <c r="S270" t="s">
        <v>1040</v>
      </c>
      <c r="T270" s="5">
        <v>11000000</v>
      </c>
      <c r="U270" s="5">
        <v>0.75</v>
      </c>
      <c r="V270">
        <v>3</v>
      </c>
      <c r="W270">
        <v>11</v>
      </c>
      <c r="X270" s="5">
        <f>Applications[[#This Row],[Capital]]/Applications[[#This Row],[Limits Rating]]</f>
        <v>331818.18181818182</v>
      </c>
      <c r="Y270" s="5" t="s">
        <v>1067</v>
      </c>
      <c r="Z270" s="5" t="s">
        <v>1070</v>
      </c>
      <c r="AA270" s="5" t="s">
        <v>1075</v>
      </c>
    </row>
    <row r="271" spans="1:27" x14ac:dyDescent="0.2">
      <c r="A271" t="s">
        <v>318</v>
      </c>
      <c r="B271" t="s">
        <v>643</v>
      </c>
      <c r="C271" t="s">
        <v>831</v>
      </c>
      <c r="D271" t="s">
        <v>152</v>
      </c>
      <c r="E271" t="s">
        <v>646</v>
      </c>
      <c r="F271" t="s">
        <v>973</v>
      </c>
      <c r="G271" s="1">
        <v>42392</v>
      </c>
      <c r="H271" s="1">
        <v>42498</v>
      </c>
      <c r="I271" s="1">
        <v>42863</v>
      </c>
      <c r="J271" t="s">
        <v>685</v>
      </c>
      <c r="K271" s="1">
        <v>42498</v>
      </c>
      <c r="L271">
        <v>6</v>
      </c>
      <c r="M271" s="1">
        <v>42681</v>
      </c>
      <c r="N271">
        <v>3.33</v>
      </c>
      <c r="O271">
        <v>0.45</v>
      </c>
      <c r="P271" s="4">
        <v>3770000</v>
      </c>
      <c r="Q271" s="5">
        <f t="shared" si="4"/>
        <v>142506</v>
      </c>
      <c r="R271" s="1">
        <v>37426</v>
      </c>
      <c r="S271" t="s">
        <v>1049</v>
      </c>
      <c r="T271" s="5">
        <v>14100000</v>
      </c>
      <c r="U271" s="5">
        <v>0.75</v>
      </c>
      <c r="V271">
        <v>1</v>
      </c>
      <c r="W271">
        <v>3</v>
      </c>
      <c r="X271" s="5">
        <f>Applications[[#This Row],[Capital]]/Applications[[#This Row],[Limits Rating]]</f>
        <v>1256666.6666666667</v>
      </c>
      <c r="Y271" s="5" t="s">
        <v>1066</v>
      </c>
      <c r="Z271" s="5" t="s">
        <v>1069</v>
      </c>
      <c r="AA271" s="5" t="s">
        <v>1075</v>
      </c>
    </row>
    <row r="272" spans="1:27" x14ac:dyDescent="0.2">
      <c r="A272" t="s">
        <v>415</v>
      </c>
      <c r="B272" t="s">
        <v>643</v>
      </c>
      <c r="C272" t="s">
        <v>807</v>
      </c>
      <c r="D272" t="s">
        <v>926</v>
      </c>
      <c r="E272" t="s">
        <v>646</v>
      </c>
      <c r="F272" t="s">
        <v>967</v>
      </c>
      <c r="G272" s="1">
        <v>42393</v>
      </c>
      <c r="H272" s="1">
        <v>42452</v>
      </c>
      <c r="I272" s="1">
        <v>42817</v>
      </c>
      <c r="J272" t="s">
        <v>661</v>
      </c>
      <c r="K272" s="1">
        <v>42452</v>
      </c>
      <c r="L272">
        <v>6</v>
      </c>
      <c r="M272" s="1">
        <v>42635</v>
      </c>
      <c r="N272">
        <v>2.5099999999999998</v>
      </c>
      <c r="O272">
        <v>0.22</v>
      </c>
      <c r="P272" s="4">
        <v>3450000</v>
      </c>
      <c r="Q272" s="5">
        <f t="shared" si="4"/>
        <v>94185</v>
      </c>
      <c r="R272" s="1">
        <v>40489</v>
      </c>
      <c r="S272" t="s">
        <v>1045</v>
      </c>
      <c r="T272" s="5">
        <v>10000000</v>
      </c>
      <c r="U272" s="5">
        <v>0.75</v>
      </c>
      <c r="V272">
        <v>1</v>
      </c>
      <c r="W272">
        <v>7</v>
      </c>
      <c r="X272" s="5">
        <f>Applications[[#This Row],[Capital]]/Applications[[#This Row],[Limits Rating]]</f>
        <v>492857.14285714284</v>
      </c>
      <c r="Y272" s="5" t="s">
        <v>1065</v>
      </c>
      <c r="Z272" s="5" t="s">
        <v>1070</v>
      </c>
      <c r="AA272" s="5" t="s">
        <v>1075</v>
      </c>
    </row>
    <row r="273" spans="1:27" x14ac:dyDescent="0.2">
      <c r="A273" t="s">
        <v>286</v>
      </c>
      <c r="B273" t="s">
        <v>643</v>
      </c>
      <c r="C273" t="s">
        <v>790</v>
      </c>
      <c r="D273" t="s">
        <v>152</v>
      </c>
      <c r="E273" t="s">
        <v>646</v>
      </c>
      <c r="F273" t="s">
        <v>116</v>
      </c>
      <c r="G273" s="1">
        <v>42395</v>
      </c>
      <c r="H273" s="1">
        <v>42519</v>
      </c>
      <c r="I273" s="1">
        <v>42884</v>
      </c>
      <c r="J273" t="s">
        <v>685</v>
      </c>
      <c r="K273" s="1">
        <v>42519</v>
      </c>
      <c r="L273">
        <v>24</v>
      </c>
      <c r="M273" s="1">
        <v>43251</v>
      </c>
      <c r="N273">
        <v>2.0499999999999998</v>
      </c>
      <c r="O273">
        <v>0.24</v>
      </c>
      <c r="P273" s="4">
        <v>4570000</v>
      </c>
      <c r="Q273" s="5">
        <f t="shared" si="4"/>
        <v>104653</v>
      </c>
      <c r="R273" s="1">
        <v>41039</v>
      </c>
      <c r="S273" t="s">
        <v>1041</v>
      </c>
      <c r="T273" s="5">
        <v>18700000</v>
      </c>
      <c r="U273" s="5">
        <v>0.75</v>
      </c>
      <c r="V273">
        <v>2</v>
      </c>
      <c r="W273">
        <v>6</v>
      </c>
      <c r="X273" s="5">
        <f>Applications[[#This Row],[Capital]]/Applications[[#This Row],[Limits Rating]]</f>
        <v>761666.66666666663</v>
      </c>
      <c r="Y273" s="5" t="s">
        <v>1065</v>
      </c>
      <c r="Z273" s="5" t="s">
        <v>1069</v>
      </c>
      <c r="AA273" s="5" t="s">
        <v>1075</v>
      </c>
    </row>
    <row r="274" spans="1:27" x14ac:dyDescent="0.2">
      <c r="A274" t="s">
        <v>444</v>
      </c>
      <c r="B274" t="s">
        <v>7</v>
      </c>
      <c r="C274" t="s">
        <v>804</v>
      </c>
      <c r="D274" t="s">
        <v>926</v>
      </c>
      <c r="E274" t="s">
        <v>648</v>
      </c>
      <c r="F274" t="s">
        <v>124</v>
      </c>
      <c r="G274" s="1">
        <v>42395</v>
      </c>
      <c r="H274" s="1">
        <v>42464</v>
      </c>
      <c r="I274" s="1">
        <v>42829</v>
      </c>
      <c r="J274" t="s">
        <v>658</v>
      </c>
      <c r="K274" s="1">
        <v>42464</v>
      </c>
      <c r="L274">
        <v>24</v>
      </c>
      <c r="M274" s="1">
        <v>43196</v>
      </c>
      <c r="N274">
        <v>2.62</v>
      </c>
      <c r="O274">
        <v>0.5</v>
      </c>
      <c r="P274" s="4">
        <v>1550000</v>
      </c>
      <c r="Q274" s="5">
        <f t="shared" si="4"/>
        <v>48360</v>
      </c>
      <c r="R274" s="1">
        <v>38443</v>
      </c>
      <c r="S274" t="s">
        <v>1034</v>
      </c>
      <c r="T274" s="5">
        <v>11600000</v>
      </c>
      <c r="U274" s="5">
        <v>1</v>
      </c>
      <c r="V274">
        <v>4</v>
      </c>
      <c r="W274">
        <v>3</v>
      </c>
      <c r="X274" s="5">
        <f>Applications[[#This Row],[Capital]]/Applications[[#This Row],[Limits Rating]]</f>
        <v>516666.66666666669</v>
      </c>
      <c r="Y274" s="5" t="s">
        <v>1066</v>
      </c>
      <c r="Z274" s="5" t="s">
        <v>1069</v>
      </c>
      <c r="AA274" s="5" t="s">
        <v>1075</v>
      </c>
    </row>
    <row r="275" spans="1:27" x14ac:dyDescent="0.2">
      <c r="A275" t="s">
        <v>490</v>
      </c>
      <c r="B275" t="s">
        <v>643</v>
      </c>
      <c r="C275" t="s">
        <v>769</v>
      </c>
      <c r="D275" t="s">
        <v>927</v>
      </c>
      <c r="E275" t="s">
        <v>648</v>
      </c>
      <c r="F275" t="s">
        <v>976</v>
      </c>
      <c r="G275" s="1">
        <v>42396</v>
      </c>
      <c r="H275" s="1">
        <v>42508</v>
      </c>
      <c r="I275" s="1">
        <v>42873</v>
      </c>
      <c r="J275" t="s">
        <v>660</v>
      </c>
      <c r="K275" s="1">
        <v>42508</v>
      </c>
      <c r="L275">
        <v>48</v>
      </c>
      <c r="M275" s="1">
        <v>43972</v>
      </c>
      <c r="N275">
        <v>2.5299999999999998</v>
      </c>
      <c r="O275">
        <v>0.28999999999999998</v>
      </c>
      <c r="P275" s="4">
        <v>740000</v>
      </c>
      <c r="Q275" s="5">
        <f t="shared" si="4"/>
        <v>20868</v>
      </c>
      <c r="R275" s="1">
        <v>38689</v>
      </c>
      <c r="S275" t="s">
        <v>1034</v>
      </c>
      <c r="T275" s="5">
        <v>7000000</v>
      </c>
      <c r="U275" s="5">
        <v>0.8</v>
      </c>
      <c r="V275">
        <v>4</v>
      </c>
      <c r="W275">
        <v>4</v>
      </c>
      <c r="X275" s="5">
        <f>Applications[[#This Row],[Capital]]/Applications[[#This Row],[Limits Rating]]</f>
        <v>185000</v>
      </c>
      <c r="Y275" s="5" t="s">
        <v>1065</v>
      </c>
      <c r="Z275" s="5" t="s">
        <v>1070</v>
      </c>
      <c r="AA275" s="5" t="s">
        <v>1075</v>
      </c>
    </row>
    <row r="276" spans="1:27" x14ac:dyDescent="0.2">
      <c r="A276" t="s">
        <v>336</v>
      </c>
      <c r="B276" t="s">
        <v>644</v>
      </c>
      <c r="C276" t="s">
        <v>772</v>
      </c>
      <c r="D276" t="s">
        <v>925</v>
      </c>
      <c r="E276" t="s">
        <v>646</v>
      </c>
      <c r="F276" t="s">
        <v>970</v>
      </c>
      <c r="G276" s="1">
        <v>42400</v>
      </c>
      <c r="H276" s="1">
        <v>42517</v>
      </c>
      <c r="I276" s="1">
        <v>42882</v>
      </c>
      <c r="J276" t="s">
        <v>689</v>
      </c>
      <c r="K276" s="1">
        <v>42517</v>
      </c>
      <c r="L276">
        <v>24</v>
      </c>
      <c r="M276" s="1">
        <v>43249</v>
      </c>
      <c r="N276">
        <v>2.81</v>
      </c>
      <c r="O276">
        <v>0.2</v>
      </c>
      <c r="P276" s="4">
        <v>910000</v>
      </c>
      <c r="Q276" s="5">
        <f t="shared" si="4"/>
        <v>27391</v>
      </c>
      <c r="R276" s="1">
        <v>38788</v>
      </c>
      <c r="S276" t="s">
        <v>1054</v>
      </c>
      <c r="T276" s="5">
        <v>13500000</v>
      </c>
      <c r="U276" s="5">
        <v>1</v>
      </c>
      <c r="V276">
        <v>6</v>
      </c>
      <c r="W276">
        <v>3</v>
      </c>
      <c r="X276" s="5">
        <f>Applications[[#This Row],[Capital]]/Applications[[#This Row],[Limits Rating]]</f>
        <v>303333.33333333331</v>
      </c>
      <c r="Y276" s="5" t="s">
        <v>1066</v>
      </c>
      <c r="Z276" s="5" t="s">
        <v>1072</v>
      </c>
      <c r="AA276" s="5" t="s">
        <v>1074</v>
      </c>
    </row>
    <row r="277" spans="1:27" x14ac:dyDescent="0.2">
      <c r="A277" t="s">
        <v>256</v>
      </c>
      <c r="B277" t="s">
        <v>643</v>
      </c>
      <c r="C277" t="s">
        <v>835</v>
      </c>
      <c r="D277" t="s">
        <v>925</v>
      </c>
      <c r="E277" t="s">
        <v>648</v>
      </c>
      <c r="F277" t="s">
        <v>119</v>
      </c>
      <c r="G277" s="1">
        <v>42403</v>
      </c>
      <c r="H277" s="1">
        <v>42501</v>
      </c>
      <c r="I277" s="1">
        <v>42866</v>
      </c>
      <c r="J277" t="s">
        <v>651</v>
      </c>
      <c r="K277" s="1">
        <v>42501</v>
      </c>
      <c r="L277">
        <v>48</v>
      </c>
      <c r="M277" s="1">
        <v>43965</v>
      </c>
      <c r="N277">
        <v>2.75</v>
      </c>
      <c r="O277">
        <v>0.22</v>
      </c>
      <c r="P277" s="4">
        <v>6090000</v>
      </c>
      <c r="Q277" s="5">
        <f t="shared" si="4"/>
        <v>180873</v>
      </c>
      <c r="R277" s="1">
        <v>41474</v>
      </c>
      <c r="S277" t="s">
        <v>1043</v>
      </c>
      <c r="T277" s="5">
        <v>23300000</v>
      </c>
      <c r="U277" s="5">
        <v>0.75</v>
      </c>
      <c r="V277">
        <v>3</v>
      </c>
      <c r="W277">
        <v>6</v>
      </c>
      <c r="X277" s="5">
        <f>Applications[[#This Row],[Capital]]/Applications[[#This Row],[Limits Rating]]</f>
        <v>1015000</v>
      </c>
      <c r="Y277" s="5" t="s">
        <v>1065</v>
      </c>
      <c r="Z277" s="5" t="s">
        <v>1072</v>
      </c>
      <c r="AA277" s="5" t="s">
        <v>1075</v>
      </c>
    </row>
    <row r="278" spans="1:27" x14ac:dyDescent="0.2">
      <c r="A278" t="s">
        <v>565</v>
      </c>
      <c r="B278" t="s">
        <v>643</v>
      </c>
      <c r="C278" t="s">
        <v>783</v>
      </c>
      <c r="D278" t="s">
        <v>926</v>
      </c>
      <c r="E278" t="s">
        <v>648</v>
      </c>
      <c r="F278" t="s">
        <v>110</v>
      </c>
      <c r="G278" s="1">
        <v>42405</v>
      </c>
      <c r="H278" s="1">
        <v>42532</v>
      </c>
      <c r="I278" s="1">
        <v>42897</v>
      </c>
      <c r="J278" t="s">
        <v>684</v>
      </c>
      <c r="K278" s="1">
        <v>42532</v>
      </c>
      <c r="L278">
        <v>60</v>
      </c>
      <c r="M278" s="1">
        <v>44362</v>
      </c>
      <c r="N278">
        <v>2.7</v>
      </c>
      <c r="O278">
        <v>0.22</v>
      </c>
      <c r="P278" s="4">
        <v>5170000</v>
      </c>
      <c r="Q278" s="5">
        <f t="shared" si="4"/>
        <v>150964.00000000003</v>
      </c>
      <c r="R278" s="1">
        <v>37869</v>
      </c>
      <c r="S278" t="s">
        <v>1052</v>
      </c>
      <c r="T278" s="5">
        <v>5600000</v>
      </c>
      <c r="U278" s="5">
        <v>0.75</v>
      </c>
      <c r="V278">
        <v>4</v>
      </c>
      <c r="W278">
        <v>11</v>
      </c>
      <c r="X278" s="5">
        <f>Applications[[#This Row],[Capital]]/Applications[[#This Row],[Limits Rating]]</f>
        <v>470000</v>
      </c>
      <c r="Y278" s="5" t="s">
        <v>1067</v>
      </c>
      <c r="Z278" s="5" t="s">
        <v>1069</v>
      </c>
      <c r="AA278" s="5" t="s">
        <v>1075</v>
      </c>
    </row>
    <row r="279" spans="1:27" x14ac:dyDescent="0.2">
      <c r="A279" t="s">
        <v>255</v>
      </c>
      <c r="B279" t="s">
        <v>644</v>
      </c>
      <c r="C279" t="s">
        <v>783</v>
      </c>
      <c r="D279" t="s">
        <v>926</v>
      </c>
      <c r="E279" t="s">
        <v>649</v>
      </c>
      <c r="F279" t="s">
        <v>110</v>
      </c>
      <c r="G279" s="1">
        <v>42408</v>
      </c>
      <c r="H279" s="1">
        <v>42425</v>
      </c>
      <c r="I279" s="1">
        <v>42790</v>
      </c>
      <c r="J279" t="s">
        <v>686</v>
      </c>
      <c r="K279" s="1">
        <v>42425</v>
      </c>
      <c r="L279">
        <v>24</v>
      </c>
      <c r="M279" s="1">
        <v>43157</v>
      </c>
      <c r="N279">
        <v>1.62</v>
      </c>
      <c r="O279">
        <v>0.36</v>
      </c>
      <c r="P279" s="4">
        <v>5220000</v>
      </c>
      <c r="Q279" s="5">
        <f t="shared" si="4"/>
        <v>103355.99999999999</v>
      </c>
      <c r="R279" s="1">
        <v>37869</v>
      </c>
      <c r="S279" t="s">
        <v>1033</v>
      </c>
      <c r="T279" s="5">
        <v>20900000</v>
      </c>
      <c r="U279" s="5">
        <v>1</v>
      </c>
      <c r="V279">
        <v>4</v>
      </c>
      <c r="W279">
        <v>6</v>
      </c>
      <c r="X279" s="5">
        <f>Applications[[#This Row],[Capital]]/Applications[[#This Row],[Limits Rating]]</f>
        <v>870000</v>
      </c>
      <c r="Y279" s="5" t="s">
        <v>1065</v>
      </c>
      <c r="Z279" s="5" t="s">
        <v>1071</v>
      </c>
      <c r="AA279" s="5" t="s">
        <v>1075</v>
      </c>
    </row>
    <row r="280" spans="1:27" x14ac:dyDescent="0.2">
      <c r="A280" t="s">
        <v>397</v>
      </c>
      <c r="B280" t="s">
        <v>7</v>
      </c>
      <c r="C280" t="s">
        <v>787</v>
      </c>
      <c r="D280" t="s">
        <v>926</v>
      </c>
      <c r="E280" t="s">
        <v>646</v>
      </c>
      <c r="F280" t="s">
        <v>983</v>
      </c>
      <c r="G280" s="1">
        <v>42409</v>
      </c>
      <c r="H280" s="1">
        <v>42473</v>
      </c>
      <c r="I280" s="1">
        <v>42838</v>
      </c>
      <c r="J280" t="s">
        <v>688</v>
      </c>
      <c r="K280" s="1">
        <v>42473</v>
      </c>
      <c r="L280">
        <v>24</v>
      </c>
      <c r="M280" s="1">
        <v>43205</v>
      </c>
      <c r="N280">
        <v>2.2799999999999998</v>
      </c>
      <c r="O280">
        <v>0.19</v>
      </c>
      <c r="P280" s="4">
        <v>3160000</v>
      </c>
      <c r="Q280" s="5">
        <f t="shared" si="4"/>
        <v>78051.999999999985</v>
      </c>
      <c r="R280" s="1">
        <v>40967</v>
      </c>
      <c r="S280" t="s">
        <v>1046</v>
      </c>
      <c r="T280" s="5">
        <v>24700000</v>
      </c>
      <c r="U280" s="5">
        <v>0.75</v>
      </c>
      <c r="V280">
        <v>4</v>
      </c>
      <c r="W280">
        <v>6</v>
      </c>
      <c r="X280" s="5">
        <f>Applications[[#This Row],[Capital]]/Applications[[#This Row],[Limits Rating]]</f>
        <v>526666.66666666663</v>
      </c>
      <c r="Y280" s="5" t="s">
        <v>1065</v>
      </c>
      <c r="Z280" s="5" t="s">
        <v>1069</v>
      </c>
      <c r="AA280" s="5" t="s">
        <v>1075</v>
      </c>
    </row>
    <row r="281" spans="1:27" x14ac:dyDescent="0.2">
      <c r="A281" t="s">
        <v>465</v>
      </c>
      <c r="B281" t="s">
        <v>643</v>
      </c>
      <c r="C281" t="s">
        <v>830</v>
      </c>
      <c r="D281" t="s">
        <v>924</v>
      </c>
      <c r="E281" t="s">
        <v>648</v>
      </c>
      <c r="F281" t="s">
        <v>980</v>
      </c>
      <c r="G281" s="1">
        <v>42409</v>
      </c>
      <c r="H281" s="1">
        <v>42456</v>
      </c>
      <c r="I281" s="1">
        <v>42821</v>
      </c>
      <c r="J281" t="s">
        <v>659</v>
      </c>
      <c r="K281" s="1">
        <v>42456</v>
      </c>
      <c r="L281">
        <v>12</v>
      </c>
      <c r="M281" s="1">
        <v>42822</v>
      </c>
      <c r="N281">
        <v>2.33</v>
      </c>
      <c r="O281">
        <v>0.39</v>
      </c>
      <c r="P281" s="4">
        <v>4960000</v>
      </c>
      <c r="Q281" s="5">
        <f t="shared" si="4"/>
        <v>134912</v>
      </c>
      <c r="R281" s="1">
        <v>37456</v>
      </c>
      <c r="S281" t="s">
        <v>1036</v>
      </c>
      <c r="T281" s="5">
        <v>7900000</v>
      </c>
      <c r="U281" s="5">
        <v>0.8</v>
      </c>
      <c r="V281">
        <v>1</v>
      </c>
      <c r="W281">
        <v>11</v>
      </c>
      <c r="X281" s="5">
        <f>Applications[[#This Row],[Capital]]/Applications[[#This Row],[Limits Rating]]</f>
        <v>450909.09090909088</v>
      </c>
      <c r="Y281" s="5" t="s">
        <v>1067</v>
      </c>
      <c r="Z281" s="5" t="s">
        <v>1071</v>
      </c>
      <c r="AA281" s="5" t="s">
        <v>1075</v>
      </c>
    </row>
    <row r="282" spans="1:27" x14ac:dyDescent="0.2">
      <c r="A282" t="s">
        <v>626</v>
      </c>
      <c r="B282" t="s">
        <v>7</v>
      </c>
      <c r="C282" t="s">
        <v>815</v>
      </c>
      <c r="D282" t="s">
        <v>152</v>
      </c>
      <c r="E282" t="s">
        <v>648</v>
      </c>
      <c r="F282" t="s">
        <v>115</v>
      </c>
      <c r="G282" s="1">
        <v>42409</v>
      </c>
      <c r="H282" s="1">
        <v>42454</v>
      </c>
      <c r="I282" s="1">
        <v>42819</v>
      </c>
      <c r="J282" t="s">
        <v>662</v>
      </c>
      <c r="K282" s="1">
        <v>42454</v>
      </c>
      <c r="L282">
        <v>36</v>
      </c>
      <c r="M282" s="1">
        <v>43552</v>
      </c>
      <c r="N282">
        <v>2.27</v>
      </c>
      <c r="O282">
        <v>0.4</v>
      </c>
      <c r="P282" s="4">
        <v>6120000</v>
      </c>
      <c r="Q282" s="5">
        <f t="shared" si="4"/>
        <v>163404</v>
      </c>
      <c r="R282" s="1">
        <v>42511</v>
      </c>
      <c r="S282" t="s">
        <v>1040</v>
      </c>
      <c r="T282" s="5">
        <v>5900000</v>
      </c>
      <c r="U282" s="5">
        <v>0.75</v>
      </c>
      <c r="V282">
        <v>5</v>
      </c>
      <c r="W282">
        <v>5</v>
      </c>
      <c r="X282" s="5">
        <f>Applications[[#This Row],[Capital]]/Applications[[#This Row],[Limits Rating]]</f>
        <v>1224000</v>
      </c>
      <c r="Y282" s="5" t="s">
        <v>1065</v>
      </c>
      <c r="Z282" s="5" t="s">
        <v>1070</v>
      </c>
      <c r="AA282" s="5" t="s">
        <v>1074</v>
      </c>
    </row>
    <row r="283" spans="1:27" x14ac:dyDescent="0.2">
      <c r="A283" t="s">
        <v>163</v>
      </c>
      <c r="B283" t="s">
        <v>643</v>
      </c>
      <c r="C283" t="s">
        <v>776</v>
      </c>
      <c r="D283" t="s">
        <v>153</v>
      </c>
      <c r="E283" t="s">
        <v>648</v>
      </c>
      <c r="F283" t="s">
        <v>969</v>
      </c>
      <c r="G283" s="1">
        <v>42410</v>
      </c>
      <c r="H283" s="1">
        <v>42513</v>
      </c>
      <c r="I283" s="1">
        <v>42878</v>
      </c>
      <c r="J283" t="s">
        <v>657</v>
      </c>
      <c r="K283" s="1">
        <v>42513</v>
      </c>
      <c r="L283">
        <v>36</v>
      </c>
      <c r="M283" s="1">
        <v>43611</v>
      </c>
      <c r="N283">
        <v>1.79</v>
      </c>
      <c r="O283">
        <v>0.3</v>
      </c>
      <c r="P283" s="4">
        <v>5730000</v>
      </c>
      <c r="Q283" s="5">
        <f t="shared" si="4"/>
        <v>119756.99999999999</v>
      </c>
      <c r="R283" s="1">
        <v>40369</v>
      </c>
      <c r="S283" t="s">
        <v>1042</v>
      </c>
      <c r="T283" s="5">
        <v>15000000</v>
      </c>
      <c r="U283" s="5">
        <v>0.4</v>
      </c>
      <c r="V283">
        <v>4</v>
      </c>
      <c r="W283">
        <v>6</v>
      </c>
      <c r="X283" s="5">
        <f>Applications[[#This Row],[Capital]]/Applications[[#This Row],[Limits Rating]]</f>
        <v>955000</v>
      </c>
      <c r="Y283" s="5" t="s">
        <v>1065</v>
      </c>
      <c r="Z283" s="5" t="s">
        <v>1069</v>
      </c>
      <c r="AA283" s="5" t="s">
        <v>1075</v>
      </c>
    </row>
    <row r="284" spans="1:27" x14ac:dyDescent="0.2">
      <c r="A284" t="s">
        <v>492</v>
      </c>
      <c r="B284" t="s">
        <v>644</v>
      </c>
      <c r="C284" t="s">
        <v>772</v>
      </c>
      <c r="D284" t="s">
        <v>925</v>
      </c>
      <c r="E284" t="s">
        <v>648</v>
      </c>
      <c r="F284" t="s">
        <v>978</v>
      </c>
      <c r="G284" s="1">
        <v>42410</v>
      </c>
      <c r="H284" s="1">
        <v>42498</v>
      </c>
      <c r="I284" s="1">
        <v>42863</v>
      </c>
      <c r="J284" t="s">
        <v>657</v>
      </c>
      <c r="K284" s="1">
        <v>42498</v>
      </c>
      <c r="L284">
        <v>48</v>
      </c>
      <c r="M284" s="1">
        <v>43962</v>
      </c>
      <c r="N284">
        <v>2.56</v>
      </c>
      <c r="O284">
        <v>0.43</v>
      </c>
      <c r="P284" s="4">
        <v>6310000</v>
      </c>
      <c r="Q284" s="5">
        <f t="shared" si="4"/>
        <v>188669.00000000003</v>
      </c>
      <c r="R284" s="1">
        <v>38788</v>
      </c>
      <c r="S284" t="s">
        <v>1046</v>
      </c>
      <c r="T284" s="5">
        <v>16000000</v>
      </c>
      <c r="U284" s="5">
        <v>1</v>
      </c>
      <c r="V284">
        <v>1</v>
      </c>
      <c r="W284">
        <v>6</v>
      </c>
      <c r="X284" s="5">
        <f>Applications[[#This Row],[Capital]]/Applications[[#This Row],[Limits Rating]]</f>
        <v>1051666.6666666667</v>
      </c>
      <c r="Y284" s="5" t="s">
        <v>1065</v>
      </c>
      <c r="Z284" s="5" t="s">
        <v>1069</v>
      </c>
      <c r="AA284" s="5" t="s">
        <v>1075</v>
      </c>
    </row>
    <row r="285" spans="1:27" x14ac:dyDescent="0.2">
      <c r="A285" t="s">
        <v>428</v>
      </c>
      <c r="B285" t="s">
        <v>644</v>
      </c>
      <c r="C285" t="s">
        <v>827</v>
      </c>
      <c r="D285" t="s">
        <v>929</v>
      </c>
      <c r="E285" t="s">
        <v>648</v>
      </c>
      <c r="F285" t="s">
        <v>966</v>
      </c>
      <c r="G285" s="1">
        <v>42411</v>
      </c>
      <c r="H285" s="1">
        <v>42516</v>
      </c>
      <c r="I285" s="1">
        <v>42881</v>
      </c>
      <c r="J285" t="s">
        <v>651</v>
      </c>
      <c r="K285" s="1">
        <v>42516</v>
      </c>
      <c r="L285">
        <v>24</v>
      </c>
      <c r="M285" s="1">
        <v>43248</v>
      </c>
      <c r="N285">
        <v>3.06</v>
      </c>
      <c r="O285">
        <v>0.46</v>
      </c>
      <c r="P285" s="4">
        <v>5810000</v>
      </c>
      <c r="Q285" s="5">
        <f t="shared" si="4"/>
        <v>204512</v>
      </c>
      <c r="R285" s="1">
        <v>37721</v>
      </c>
      <c r="S285" t="s">
        <v>1041</v>
      </c>
      <c r="T285" s="5">
        <v>6700000</v>
      </c>
      <c r="U285" s="5">
        <v>0.75</v>
      </c>
      <c r="V285">
        <v>5</v>
      </c>
      <c r="W285">
        <v>5</v>
      </c>
      <c r="X285" s="5">
        <f>Applications[[#This Row],[Capital]]/Applications[[#This Row],[Limits Rating]]</f>
        <v>1162000</v>
      </c>
      <c r="Y285" s="5" t="s">
        <v>1065</v>
      </c>
      <c r="Z285" s="5" t="s">
        <v>1069</v>
      </c>
      <c r="AA285" s="5" t="s">
        <v>1075</v>
      </c>
    </row>
    <row r="286" spans="1:27" x14ac:dyDescent="0.2">
      <c r="A286" t="s">
        <v>214</v>
      </c>
      <c r="B286" t="s">
        <v>7</v>
      </c>
      <c r="C286" t="s">
        <v>815</v>
      </c>
      <c r="D286" t="s">
        <v>152</v>
      </c>
      <c r="E286" t="s">
        <v>646</v>
      </c>
      <c r="F286" t="s">
        <v>966</v>
      </c>
      <c r="G286" s="1">
        <v>42412</v>
      </c>
      <c r="H286" s="1">
        <v>42489</v>
      </c>
      <c r="I286" s="1">
        <v>42854</v>
      </c>
      <c r="J286" t="s">
        <v>650</v>
      </c>
      <c r="K286" s="1">
        <v>42489</v>
      </c>
      <c r="L286">
        <v>36</v>
      </c>
      <c r="M286" s="1">
        <v>43587</v>
      </c>
      <c r="N286">
        <v>2.84</v>
      </c>
      <c r="O286">
        <v>0.49</v>
      </c>
      <c r="P286" s="4">
        <v>6240000</v>
      </c>
      <c r="Q286" s="5">
        <f t="shared" si="4"/>
        <v>207792.00000000003</v>
      </c>
      <c r="R286" s="1">
        <v>42511</v>
      </c>
      <c r="S286" t="s">
        <v>1043</v>
      </c>
      <c r="T286" s="5">
        <v>22100000</v>
      </c>
      <c r="U286" s="5">
        <v>0.7</v>
      </c>
      <c r="V286">
        <v>2</v>
      </c>
      <c r="W286">
        <v>6</v>
      </c>
      <c r="X286" s="5">
        <f>Applications[[#This Row],[Capital]]/Applications[[#This Row],[Limits Rating]]</f>
        <v>1040000</v>
      </c>
      <c r="Y286" s="5" t="s">
        <v>1065</v>
      </c>
      <c r="Z286" s="5" t="s">
        <v>1070</v>
      </c>
      <c r="AA286" s="5" t="s">
        <v>1075</v>
      </c>
    </row>
    <row r="287" spans="1:27" x14ac:dyDescent="0.2">
      <c r="A287" t="s">
        <v>457</v>
      </c>
      <c r="B287" t="s">
        <v>644</v>
      </c>
      <c r="C287" t="s">
        <v>777</v>
      </c>
      <c r="D287" t="s">
        <v>922</v>
      </c>
      <c r="E287" t="s">
        <v>646</v>
      </c>
      <c r="F287" t="s">
        <v>115</v>
      </c>
      <c r="G287" s="1">
        <v>42413</v>
      </c>
      <c r="H287" s="1">
        <v>42478</v>
      </c>
      <c r="I287" s="1">
        <v>42843</v>
      </c>
      <c r="J287" t="s">
        <v>661</v>
      </c>
      <c r="K287" s="1">
        <v>42478</v>
      </c>
      <c r="L287">
        <v>6</v>
      </c>
      <c r="M287" s="1">
        <v>42661</v>
      </c>
      <c r="N287">
        <v>1.6</v>
      </c>
      <c r="O287">
        <v>0.16</v>
      </c>
      <c r="P287" s="4">
        <v>580000</v>
      </c>
      <c r="Q287" s="5">
        <f t="shared" si="4"/>
        <v>10208</v>
      </c>
      <c r="R287" s="1">
        <v>42609</v>
      </c>
      <c r="S287" t="s">
        <v>1037</v>
      </c>
      <c r="T287" s="5">
        <v>5700000</v>
      </c>
      <c r="U287" s="5">
        <v>1</v>
      </c>
      <c r="V287">
        <v>6</v>
      </c>
      <c r="W287">
        <v>4</v>
      </c>
      <c r="X287" s="5">
        <f>Applications[[#This Row],[Capital]]/Applications[[#This Row],[Limits Rating]]</f>
        <v>145000</v>
      </c>
      <c r="Y287" s="5" t="s">
        <v>1066</v>
      </c>
      <c r="Z287" s="5" t="s">
        <v>1070</v>
      </c>
      <c r="AA287" s="5" t="s">
        <v>1075</v>
      </c>
    </row>
    <row r="288" spans="1:27" x14ac:dyDescent="0.2">
      <c r="A288" t="s">
        <v>82</v>
      </c>
      <c r="B288" t="s">
        <v>643</v>
      </c>
      <c r="C288" t="s">
        <v>762</v>
      </c>
      <c r="D288" t="s">
        <v>152</v>
      </c>
      <c r="E288" t="s">
        <v>648</v>
      </c>
      <c r="F288" t="s">
        <v>119</v>
      </c>
      <c r="G288" s="1">
        <v>42414</v>
      </c>
      <c r="H288" s="1">
        <v>42453</v>
      </c>
      <c r="I288" s="1">
        <v>42818</v>
      </c>
      <c r="J288" t="s">
        <v>658</v>
      </c>
      <c r="K288" s="1">
        <v>42453</v>
      </c>
      <c r="L288">
        <v>24</v>
      </c>
      <c r="M288" s="1">
        <v>43185</v>
      </c>
      <c r="N288">
        <v>2.85</v>
      </c>
      <c r="O288">
        <v>0.18</v>
      </c>
      <c r="P288" s="4">
        <v>3810000</v>
      </c>
      <c r="Q288" s="5">
        <f t="shared" si="4"/>
        <v>115443.00000000001</v>
      </c>
      <c r="R288" s="1">
        <v>41533</v>
      </c>
      <c r="S288" t="s">
        <v>1031</v>
      </c>
      <c r="T288" s="5">
        <v>21800000</v>
      </c>
      <c r="U288" s="5">
        <v>0.8</v>
      </c>
      <c r="V288">
        <v>3</v>
      </c>
      <c r="W288">
        <v>6</v>
      </c>
      <c r="X288" s="5">
        <f>Applications[[#This Row],[Capital]]/Applications[[#This Row],[Limits Rating]]</f>
        <v>635000</v>
      </c>
      <c r="Y288" s="5" t="s">
        <v>1065</v>
      </c>
      <c r="Z288" s="5" t="s">
        <v>1071</v>
      </c>
      <c r="AA288" s="5" t="s">
        <v>1075</v>
      </c>
    </row>
    <row r="289" spans="1:27" x14ac:dyDescent="0.2">
      <c r="A289" t="s">
        <v>202</v>
      </c>
      <c r="B289" t="s">
        <v>645</v>
      </c>
      <c r="C289" t="s">
        <v>780</v>
      </c>
      <c r="D289" t="s">
        <v>926</v>
      </c>
      <c r="E289" t="s">
        <v>648</v>
      </c>
      <c r="F289" t="s">
        <v>116</v>
      </c>
      <c r="G289" s="1">
        <v>42415</v>
      </c>
      <c r="H289" s="1">
        <v>42521</v>
      </c>
      <c r="I289" s="1">
        <v>42886</v>
      </c>
      <c r="J289" t="s">
        <v>684</v>
      </c>
      <c r="K289" s="1">
        <v>42521</v>
      </c>
      <c r="L289">
        <v>12</v>
      </c>
      <c r="M289" s="1">
        <v>42887</v>
      </c>
      <c r="N289">
        <v>3.49</v>
      </c>
      <c r="O289">
        <v>0.14000000000000001</v>
      </c>
      <c r="P289" s="4">
        <v>5080000</v>
      </c>
      <c r="Q289" s="5">
        <f t="shared" si="4"/>
        <v>184404.00000000003</v>
      </c>
      <c r="R289" s="1">
        <v>37227</v>
      </c>
      <c r="S289" t="s">
        <v>1032</v>
      </c>
      <c r="T289" s="5">
        <v>13100000</v>
      </c>
      <c r="U289" s="5">
        <v>0.7</v>
      </c>
      <c r="V289">
        <v>3</v>
      </c>
      <c r="W289">
        <v>11</v>
      </c>
      <c r="X289" s="5">
        <f>Applications[[#This Row],[Capital]]/Applications[[#This Row],[Limits Rating]]</f>
        <v>461818.18181818182</v>
      </c>
      <c r="Y289" s="5" t="s">
        <v>1067</v>
      </c>
      <c r="Z289" s="5" t="s">
        <v>1070</v>
      </c>
      <c r="AA289" s="5" t="s">
        <v>1075</v>
      </c>
    </row>
    <row r="290" spans="1:27" x14ac:dyDescent="0.2">
      <c r="A290" t="s">
        <v>622</v>
      </c>
      <c r="B290" t="s">
        <v>7</v>
      </c>
      <c r="C290" t="s">
        <v>91</v>
      </c>
      <c r="D290" t="s">
        <v>919</v>
      </c>
      <c r="E290" t="s">
        <v>649</v>
      </c>
      <c r="F290" t="s">
        <v>126</v>
      </c>
      <c r="G290" s="1">
        <v>42415</v>
      </c>
      <c r="H290" s="1">
        <v>42538</v>
      </c>
      <c r="I290" s="1">
        <v>42903</v>
      </c>
      <c r="J290" t="s">
        <v>655</v>
      </c>
      <c r="K290" s="1">
        <v>42538</v>
      </c>
      <c r="L290">
        <v>6</v>
      </c>
      <c r="M290" s="1">
        <v>42721</v>
      </c>
      <c r="N290">
        <v>1.63</v>
      </c>
      <c r="O290">
        <v>0.47</v>
      </c>
      <c r="P290" s="4">
        <v>5930000</v>
      </c>
      <c r="Q290" s="5">
        <f t="shared" si="4"/>
        <v>124529.99999999999</v>
      </c>
      <c r="R290" s="1">
        <v>41620</v>
      </c>
      <c r="S290" t="s">
        <v>1044</v>
      </c>
      <c r="T290" s="5">
        <v>8900000</v>
      </c>
      <c r="U290" s="5">
        <v>0.7</v>
      </c>
      <c r="V290">
        <v>6</v>
      </c>
      <c r="W290">
        <v>7</v>
      </c>
      <c r="X290" s="5">
        <f>Applications[[#This Row],[Capital]]/Applications[[#This Row],[Limits Rating]]</f>
        <v>847142.85714285716</v>
      </c>
      <c r="Y290" s="5" t="s">
        <v>1065</v>
      </c>
      <c r="Z290" s="5" t="s">
        <v>1070</v>
      </c>
      <c r="AA290" s="5" t="s">
        <v>1075</v>
      </c>
    </row>
    <row r="291" spans="1:27" x14ac:dyDescent="0.2">
      <c r="A291" t="s">
        <v>216</v>
      </c>
      <c r="B291" t="s">
        <v>644</v>
      </c>
      <c r="C291" t="s">
        <v>761</v>
      </c>
      <c r="D291" t="s">
        <v>928</v>
      </c>
      <c r="E291" t="s">
        <v>647</v>
      </c>
      <c r="F291" t="s">
        <v>977</v>
      </c>
      <c r="G291" s="1">
        <v>42423</v>
      </c>
      <c r="H291" s="1">
        <v>42475</v>
      </c>
      <c r="I291" s="1">
        <v>42840</v>
      </c>
      <c r="J291" t="s">
        <v>685</v>
      </c>
      <c r="K291" s="1">
        <v>42475</v>
      </c>
      <c r="L291">
        <v>12</v>
      </c>
      <c r="M291" s="1">
        <v>42841</v>
      </c>
      <c r="N291">
        <v>3.26</v>
      </c>
      <c r="O291">
        <v>0.34</v>
      </c>
      <c r="P291" s="4">
        <v>5420000</v>
      </c>
      <c r="Q291" s="5">
        <f t="shared" si="4"/>
        <v>195119.99999999997</v>
      </c>
      <c r="R291" s="1">
        <v>38442</v>
      </c>
      <c r="S291" t="s">
        <v>1047</v>
      </c>
      <c r="T291" s="5">
        <v>7000000</v>
      </c>
      <c r="U291" s="5">
        <v>0.75</v>
      </c>
      <c r="V291">
        <v>5</v>
      </c>
      <c r="W291">
        <v>10</v>
      </c>
      <c r="X291" s="5">
        <f>Applications[[#This Row],[Capital]]/Applications[[#This Row],[Limits Rating]]</f>
        <v>542000</v>
      </c>
      <c r="Y291" s="5" t="s">
        <v>1067</v>
      </c>
      <c r="Z291" s="5" t="s">
        <v>1071</v>
      </c>
      <c r="AA291" s="5" t="s">
        <v>1075</v>
      </c>
    </row>
    <row r="292" spans="1:27" x14ac:dyDescent="0.2">
      <c r="A292" t="s">
        <v>537</v>
      </c>
      <c r="B292" t="s">
        <v>645</v>
      </c>
      <c r="C292" t="s">
        <v>829</v>
      </c>
      <c r="D292" t="s">
        <v>933</v>
      </c>
      <c r="E292" t="s">
        <v>646</v>
      </c>
      <c r="F292" t="s">
        <v>123</v>
      </c>
      <c r="G292" s="1">
        <v>42423</v>
      </c>
      <c r="H292" s="1">
        <v>42446</v>
      </c>
      <c r="I292" s="1">
        <v>42811</v>
      </c>
      <c r="J292" t="s">
        <v>687</v>
      </c>
      <c r="K292" s="1">
        <v>42446</v>
      </c>
      <c r="L292">
        <v>12</v>
      </c>
      <c r="M292" s="1">
        <v>42812</v>
      </c>
      <c r="N292">
        <v>3.55</v>
      </c>
      <c r="O292">
        <v>0.17</v>
      </c>
      <c r="P292" s="4">
        <v>6430000</v>
      </c>
      <c r="Q292" s="5">
        <f t="shared" si="4"/>
        <v>239195.99999999997</v>
      </c>
      <c r="R292" s="1">
        <v>41375</v>
      </c>
      <c r="S292" t="s">
        <v>1055</v>
      </c>
      <c r="T292" s="5">
        <v>14400000</v>
      </c>
      <c r="U292" s="5">
        <v>0.7</v>
      </c>
      <c r="V292">
        <v>2</v>
      </c>
      <c r="W292">
        <v>7</v>
      </c>
      <c r="X292" s="5">
        <f>Applications[[#This Row],[Capital]]/Applications[[#This Row],[Limits Rating]]</f>
        <v>918571.42857142852</v>
      </c>
      <c r="Y292" s="5" t="s">
        <v>1065</v>
      </c>
      <c r="Z292" s="5" t="s">
        <v>1070</v>
      </c>
      <c r="AA292" s="5" t="s">
        <v>1075</v>
      </c>
    </row>
    <row r="293" spans="1:27" x14ac:dyDescent="0.2">
      <c r="A293" t="s">
        <v>297</v>
      </c>
      <c r="B293" t="s">
        <v>7</v>
      </c>
      <c r="C293" t="s">
        <v>783</v>
      </c>
      <c r="D293" t="s">
        <v>926</v>
      </c>
      <c r="E293" t="s">
        <v>647</v>
      </c>
      <c r="F293" t="s">
        <v>112</v>
      </c>
      <c r="G293" s="1">
        <v>42427</v>
      </c>
      <c r="H293" s="1">
        <v>42505</v>
      </c>
      <c r="I293" s="1">
        <v>42870</v>
      </c>
      <c r="J293" t="s">
        <v>650</v>
      </c>
      <c r="K293" s="1">
        <v>42505</v>
      </c>
      <c r="L293">
        <v>24</v>
      </c>
      <c r="M293" s="1">
        <v>43237</v>
      </c>
      <c r="N293">
        <v>2.5499999999999998</v>
      </c>
      <c r="O293">
        <v>0.23</v>
      </c>
      <c r="P293" s="4">
        <v>6060000</v>
      </c>
      <c r="Q293" s="5">
        <f t="shared" si="4"/>
        <v>168468</v>
      </c>
      <c r="R293" s="1">
        <v>37869</v>
      </c>
      <c r="S293" t="s">
        <v>1033</v>
      </c>
      <c r="T293" s="5">
        <v>3100000</v>
      </c>
      <c r="U293" s="5">
        <v>1</v>
      </c>
      <c r="V293">
        <v>1</v>
      </c>
      <c r="W293">
        <v>6</v>
      </c>
      <c r="X293" s="5">
        <f>Applications[[#This Row],[Capital]]/Applications[[#This Row],[Limits Rating]]</f>
        <v>1010000</v>
      </c>
      <c r="Y293" s="5" t="s">
        <v>1065</v>
      </c>
      <c r="Z293" s="5" t="s">
        <v>1072</v>
      </c>
      <c r="AA293" s="5" t="s">
        <v>1075</v>
      </c>
    </row>
    <row r="294" spans="1:27" x14ac:dyDescent="0.2">
      <c r="A294" t="s">
        <v>523</v>
      </c>
      <c r="B294" t="s">
        <v>643</v>
      </c>
      <c r="C294" t="s">
        <v>765</v>
      </c>
      <c r="D294" t="s">
        <v>929</v>
      </c>
      <c r="E294" t="s">
        <v>647</v>
      </c>
      <c r="F294" t="s">
        <v>969</v>
      </c>
      <c r="G294" s="1">
        <v>42429</v>
      </c>
      <c r="H294" s="1">
        <v>42518</v>
      </c>
      <c r="I294" s="1">
        <v>42883</v>
      </c>
      <c r="J294" t="s">
        <v>650</v>
      </c>
      <c r="K294" s="1">
        <v>42518</v>
      </c>
      <c r="L294">
        <v>60</v>
      </c>
      <c r="M294" s="1">
        <v>44348</v>
      </c>
      <c r="N294">
        <v>3.03</v>
      </c>
      <c r="O294">
        <v>0.25</v>
      </c>
      <c r="P294" s="4">
        <v>4580000</v>
      </c>
      <c r="Q294" s="5">
        <f t="shared" si="4"/>
        <v>150223.99999999997</v>
      </c>
      <c r="R294" s="1">
        <v>40563</v>
      </c>
      <c r="S294" t="s">
        <v>1032</v>
      </c>
      <c r="T294" s="5">
        <v>10100000</v>
      </c>
      <c r="U294" s="5">
        <v>0.5</v>
      </c>
      <c r="V294">
        <v>6</v>
      </c>
      <c r="W294">
        <v>8</v>
      </c>
      <c r="X294" s="5">
        <f>Applications[[#This Row],[Capital]]/Applications[[#This Row],[Limits Rating]]</f>
        <v>572500</v>
      </c>
      <c r="Y294" s="5" t="s">
        <v>1064</v>
      </c>
      <c r="Z294" s="5" t="s">
        <v>1070</v>
      </c>
      <c r="AA294" s="5" t="s">
        <v>1075</v>
      </c>
    </row>
    <row r="295" spans="1:27" x14ac:dyDescent="0.2">
      <c r="A295" t="s">
        <v>638</v>
      </c>
      <c r="B295" t="s">
        <v>643</v>
      </c>
      <c r="C295" t="s">
        <v>800</v>
      </c>
      <c r="D295" t="s">
        <v>152</v>
      </c>
      <c r="E295" t="s">
        <v>646</v>
      </c>
      <c r="F295" t="s">
        <v>973</v>
      </c>
      <c r="G295" s="1">
        <v>42429</v>
      </c>
      <c r="H295" s="1">
        <v>42502</v>
      </c>
      <c r="I295" s="1">
        <v>42867</v>
      </c>
      <c r="J295" t="s">
        <v>657</v>
      </c>
      <c r="K295" s="1">
        <v>42502</v>
      </c>
      <c r="L295">
        <v>12</v>
      </c>
      <c r="M295" s="1">
        <v>42868</v>
      </c>
      <c r="N295">
        <v>3.69</v>
      </c>
      <c r="O295">
        <v>0.18</v>
      </c>
      <c r="P295" s="4">
        <v>410000</v>
      </c>
      <c r="Q295" s="5">
        <f t="shared" si="4"/>
        <v>15867</v>
      </c>
      <c r="R295" s="1">
        <v>40540</v>
      </c>
      <c r="S295" t="s">
        <v>1034</v>
      </c>
      <c r="T295" s="5">
        <v>7600000</v>
      </c>
      <c r="U295" s="5">
        <v>0.4</v>
      </c>
      <c r="V295">
        <v>5</v>
      </c>
      <c r="W295">
        <v>2</v>
      </c>
      <c r="X295" s="5">
        <f>Applications[[#This Row],[Capital]]/Applications[[#This Row],[Limits Rating]]</f>
        <v>205000</v>
      </c>
      <c r="Y295" s="5" t="s">
        <v>1066</v>
      </c>
      <c r="Z295" s="5" t="s">
        <v>1069</v>
      </c>
      <c r="AA295" s="5" t="s">
        <v>1074</v>
      </c>
    </row>
    <row r="296" spans="1:27" x14ac:dyDescent="0.2">
      <c r="A296" t="s">
        <v>372</v>
      </c>
      <c r="B296" t="s">
        <v>7</v>
      </c>
      <c r="C296" t="s">
        <v>91</v>
      </c>
      <c r="D296" t="s">
        <v>919</v>
      </c>
      <c r="E296" t="s">
        <v>648</v>
      </c>
      <c r="F296" t="s">
        <v>117</v>
      </c>
      <c r="G296" s="1">
        <v>42430</v>
      </c>
      <c r="H296" s="1">
        <v>42456</v>
      </c>
      <c r="I296" s="1">
        <v>42821</v>
      </c>
      <c r="J296" t="s">
        <v>653</v>
      </c>
      <c r="K296" s="1">
        <v>42456</v>
      </c>
      <c r="L296">
        <v>36</v>
      </c>
      <c r="M296" s="1">
        <v>43554</v>
      </c>
      <c r="N296">
        <v>2.27</v>
      </c>
      <c r="O296">
        <v>0.16</v>
      </c>
      <c r="P296" s="4">
        <v>6200000</v>
      </c>
      <c r="Q296" s="5">
        <f t="shared" si="4"/>
        <v>150660</v>
      </c>
      <c r="R296" s="1">
        <v>41620</v>
      </c>
      <c r="S296" t="s">
        <v>1037</v>
      </c>
      <c r="T296" s="5">
        <v>8900000</v>
      </c>
      <c r="U296" s="5">
        <v>1</v>
      </c>
      <c r="V296">
        <v>1</v>
      </c>
      <c r="W296">
        <v>8</v>
      </c>
      <c r="X296" s="5">
        <f>Applications[[#This Row],[Capital]]/Applications[[#This Row],[Limits Rating]]</f>
        <v>775000</v>
      </c>
      <c r="Y296" s="5" t="s">
        <v>1064</v>
      </c>
      <c r="Z296" s="5" t="s">
        <v>1069</v>
      </c>
      <c r="AA296" s="5" t="s">
        <v>1075</v>
      </c>
    </row>
    <row r="297" spans="1:27" x14ac:dyDescent="0.2">
      <c r="A297" t="s">
        <v>497</v>
      </c>
      <c r="B297" t="s">
        <v>643</v>
      </c>
      <c r="C297" t="s">
        <v>841</v>
      </c>
      <c r="D297" t="s">
        <v>926</v>
      </c>
      <c r="E297" t="s">
        <v>648</v>
      </c>
      <c r="F297" t="s">
        <v>971</v>
      </c>
      <c r="G297" s="1">
        <v>42430</v>
      </c>
      <c r="H297" s="1">
        <v>42521</v>
      </c>
      <c r="I297" s="1">
        <v>42886</v>
      </c>
      <c r="J297" t="s">
        <v>663</v>
      </c>
      <c r="K297" s="1">
        <v>42521</v>
      </c>
      <c r="L297">
        <v>6</v>
      </c>
      <c r="M297" s="1">
        <v>42704</v>
      </c>
      <c r="N297">
        <v>2.34</v>
      </c>
      <c r="O297">
        <v>0.15</v>
      </c>
      <c r="P297" s="4">
        <v>2900000</v>
      </c>
      <c r="Q297" s="5">
        <f t="shared" si="4"/>
        <v>72210</v>
      </c>
      <c r="R297" s="1">
        <v>40854</v>
      </c>
      <c r="S297" t="s">
        <v>1043</v>
      </c>
      <c r="T297" s="5">
        <v>4000000</v>
      </c>
      <c r="U297" s="5">
        <v>0.75</v>
      </c>
      <c r="V297">
        <v>2</v>
      </c>
      <c r="W297">
        <v>8</v>
      </c>
      <c r="X297" s="5">
        <f>Applications[[#This Row],[Capital]]/Applications[[#This Row],[Limits Rating]]</f>
        <v>362500</v>
      </c>
      <c r="Y297" s="5" t="s">
        <v>1064</v>
      </c>
      <c r="Z297" s="5" t="s">
        <v>1071</v>
      </c>
      <c r="AA297" s="5" t="s">
        <v>1075</v>
      </c>
    </row>
    <row r="298" spans="1:27" x14ac:dyDescent="0.2">
      <c r="A298" t="s">
        <v>349</v>
      </c>
      <c r="B298" t="s">
        <v>643</v>
      </c>
      <c r="C298" t="s">
        <v>810</v>
      </c>
      <c r="D298" t="s">
        <v>931</v>
      </c>
      <c r="E298" t="s">
        <v>649</v>
      </c>
      <c r="F298" t="s">
        <v>968</v>
      </c>
      <c r="G298" s="1">
        <v>42431</v>
      </c>
      <c r="H298" s="1">
        <v>42532</v>
      </c>
      <c r="I298" s="1">
        <v>42897</v>
      </c>
      <c r="J298" t="s">
        <v>655</v>
      </c>
      <c r="K298" s="1">
        <v>42532</v>
      </c>
      <c r="L298">
        <v>24</v>
      </c>
      <c r="M298" s="1">
        <v>43264</v>
      </c>
      <c r="N298">
        <v>1.68</v>
      </c>
      <c r="O298">
        <v>0.1</v>
      </c>
      <c r="P298" s="4">
        <v>1450000</v>
      </c>
      <c r="Q298" s="5">
        <f t="shared" si="4"/>
        <v>25810</v>
      </c>
      <c r="R298" s="1">
        <v>42573</v>
      </c>
      <c r="S298" t="s">
        <v>1036</v>
      </c>
      <c r="T298" s="5">
        <v>12400000</v>
      </c>
      <c r="U298" s="5">
        <v>1</v>
      </c>
      <c r="V298">
        <v>6</v>
      </c>
      <c r="W298">
        <v>6</v>
      </c>
      <c r="X298" s="5">
        <f>Applications[[#This Row],[Capital]]/Applications[[#This Row],[Limits Rating]]</f>
        <v>241666.66666666666</v>
      </c>
      <c r="Y298" s="5" t="s">
        <v>1065</v>
      </c>
      <c r="Z298" s="5" t="s">
        <v>1070</v>
      </c>
      <c r="AA298" s="5" t="s">
        <v>1075</v>
      </c>
    </row>
    <row r="299" spans="1:27" x14ac:dyDescent="0.2">
      <c r="A299" t="s">
        <v>350</v>
      </c>
      <c r="B299" t="s">
        <v>643</v>
      </c>
      <c r="C299" t="s">
        <v>787</v>
      </c>
      <c r="D299" t="s">
        <v>926</v>
      </c>
      <c r="E299" t="s">
        <v>646</v>
      </c>
      <c r="F299" t="s">
        <v>113</v>
      </c>
      <c r="G299" s="1">
        <v>42432</v>
      </c>
      <c r="H299" s="1">
        <v>42506</v>
      </c>
      <c r="I299" s="1">
        <v>42871</v>
      </c>
      <c r="J299" t="s">
        <v>684</v>
      </c>
      <c r="K299" s="1">
        <v>42506</v>
      </c>
      <c r="L299">
        <v>6</v>
      </c>
      <c r="M299" s="1">
        <v>42689</v>
      </c>
      <c r="N299">
        <v>2.0099999999999998</v>
      </c>
      <c r="O299">
        <v>0.23</v>
      </c>
      <c r="P299" s="4">
        <v>730000</v>
      </c>
      <c r="Q299" s="5">
        <f t="shared" si="4"/>
        <v>16351.999999999998</v>
      </c>
      <c r="R299" s="1">
        <v>40967</v>
      </c>
      <c r="S299" t="s">
        <v>1054</v>
      </c>
      <c r="T299" s="5">
        <v>12600000</v>
      </c>
      <c r="U299" s="5">
        <v>0.7</v>
      </c>
      <c r="V299">
        <v>4</v>
      </c>
      <c r="W299">
        <v>4</v>
      </c>
      <c r="X299" s="5">
        <f>Applications[[#This Row],[Capital]]/Applications[[#This Row],[Limits Rating]]</f>
        <v>182500</v>
      </c>
      <c r="Y299" s="5" t="s">
        <v>1066</v>
      </c>
      <c r="Z299" s="5" t="s">
        <v>1069</v>
      </c>
      <c r="AA299" s="5" t="s">
        <v>1075</v>
      </c>
    </row>
    <row r="300" spans="1:27" x14ac:dyDescent="0.2">
      <c r="A300" t="s">
        <v>85</v>
      </c>
      <c r="B300" t="s">
        <v>7</v>
      </c>
      <c r="C300" t="s">
        <v>92</v>
      </c>
      <c r="D300" t="s">
        <v>920</v>
      </c>
      <c r="E300" t="s">
        <v>648</v>
      </c>
      <c r="F300" t="s">
        <v>981</v>
      </c>
      <c r="G300" s="1">
        <v>42434</v>
      </c>
      <c r="H300" s="1">
        <v>42507</v>
      </c>
      <c r="I300" s="1">
        <v>42872</v>
      </c>
      <c r="J300" t="s">
        <v>653</v>
      </c>
      <c r="K300" s="1">
        <v>42507</v>
      </c>
      <c r="L300">
        <v>12</v>
      </c>
      <c r="M300" s="1">
        <v>42873</v>
      </c>
      <c r="N300">
        <v>3.61</v>
      </c>
      <c r="O300">
        <v>0.41</v>
      </c>
      <c r="P300" s="4">
        <v>4660000</v>
      </c>
      <c r="Q300" s="5">
        <f t="shared" si="4"/>
        <v>187331.99999999997</v>
      </c>
      <c r="R300" s="1">
        <v>41354</v>
      </c>
      <c r="S300" t="s">
        <v>1034</v>
      </c>
      <c r="T300" s="5">
        <v>13800000</v>
      </c>
      <c r="U300" s="5">
        <v>1</v>
      </c>
      <c r="V300">
        <v>3</v>
      </c>
      <c r="W300">
        <v>5</v>
      </c>
      <c r="X300" s="5">
        <f>Applications[[#This Row],[Capital]]/Applications[[#This Row],[Limits Rating]]</f>
        <v>932000</v>
      </c>
      <c r="Y300" s="5" t="s">
        <v>1065</v>
      </c>
      <c r="Z300" s="5" t="s">
        <v>1070</v>
      </c>
      <c r="AA300" s="5" t="s">
        <v>1075</v>
      </c>
    </row>
    <row r="301" spans="1:27" x14ac:dyDescent="0.2">
      <c r="A301" t="s">
        <v>443</v>
      </c>
      <c r="B301" t="s">
        <v>643</v>
      </c>
      <c r="C301" t="s">
        <v>836</v>
      </c>
      <c r="D301" t="s">
        <v>928</v>
      </c>
      <c r="E301" t="s">
        <v>646</v>
      </c>
      <c r="F301" t="s">
        <v>123</v>
      </c>
      <c r="G301" s="1">
        <v>42434</v>
      </c>
      <c r="H301" s="1">
        <v>42553</v>
      </c>
      <c r="I301" s="1">
        <v>42918</v>
      </c>
      <c r="J301" t="s">
        <v>662</v>
      </c>
      <c r="K301" s="1">
        <v>42553</v>
      </c>
      <c r="L301">
        <v>36</v>
      </c>
      <c r="M301" s="1">
        <v>43651</v>
      </c>
      <c r="N301">
        <v>2.87</v>
      </c>
      <c r="O301">
        <v>0.18</v>
      </c>
      <c r="P301" s="4">
        <v>4220000</v>
      </c>
      <c r="Q301" s="5">
        <f t="shared" si="4"/>
        <v>128710.00000000001</v>
      </c>
      <c r="R301" s="1">
        <v>37250</v>
      </c>
      <c r="S301" t="s">
        <v>1031</v>
      </c>
      <c r="T301" s="5">
        <v>10700000</v>
      </c>
      <c r="U301" s="5">
        <v>1</v>
      </c>
      <c r="V301">
        <v>5</v>
      </c>
      <c r="W301">
        <v>5</v>
      </c>
      <c r="X301" s="5">
        <f>Applications[[#This Row],[Capital]]/Applications[[#This Row],[Limits Rating]]</f>
        <v>844000</v>
      </c>
      <c r="Y301" s="5" t="s">
        <v>1065</v>
      </c>
      <c r="Z301" s="5" t="s">
        <v>1072</v>
      </c>
      <c r="AA301" s="5" t="s">
        <v>1074</v>
      </c>
    </row>
    <row r="302" spans="1:27" x14ac:dyDescent="0.2">
      <c r="A302" t="s">
        <v>552</v>
      </c>
      <c r="B302" t="s">
        <v>645</v>
      </c>
      <c r="C302" t="s">
        <v>765</v>
      </c>
      <c r="D302" t="s">
        <v>929</v>
      </c>
      <c r="E302" t="s">
        <v>648</v>
      </c>
      <c r="F302" t="s">
        <v>974</v>
      </c>
      <c r="G302" s="1">
        <v>42434</v>
      </c>
      <c r="H302" s="1">
        <v>42523</v>
      </c>
      <c r="I302" s="1">
        <v>42888</v>
      </c>
      <c r="J302" t="s">
        <v>689</v>
      </c>
      <c r="K302" s="1">
        <v>42523</v>
      </c>
      <c r="L302">
        <v>60</v>
      </c>
      <c r="M302" s="1">
        <v>44353</v>
      </c>
      <c r="N302">
        <v>2.8</v>
      </c>
      <c r="O302">
        <v>0.28999999999999998</v>
      </c>
      <c r="P302" s="4">
        <v>1300000</v>
      </c>
      <c r="Q302" s="5">
        <f t="shared" si="4"/>
        <v>40169.999999999993</v>
      </c>
      <c r="R302" s="1">
        <v>40563</v>
      </c>
      <c r="S302" t="s">
        <v>1030</v>
      </c>
      <c r="T302" s="5">
        <v>13900000</v>
      </c>
      <c r="U302" s="5">
        <v>0.75</v>
      </c>
      <c r="V302">
        <v>4</v>
      </c>
      <c r="W302">
        <v>9</v>
      </c>
      <c r="X302" s="5">
        <f>Applications[[#This Row],[Capital]]/Applications[[#This Row],[Limits Rating]]</f>
        <v>144444.44444444444</v>
      </c>
      <c r="Y302" s="5" t="s">
        <v>1064</v>
      </c>
      <c r="Z302" s="5" t="s">
        <v>1070</v>
      </c>
      <c r="AA302" s="5" t="s">
        <v>1075</v>
      </c>
    </row>
    <row r="303" spans="1:27" x14ac:dyDescent="0.2">
      <c r="A303" t="s">
        <v>222</v>
      </c>
      <c r="B303" t="s">
        <v>644</v>
      </c>
      <c r="C303" t="s">
        <v>841</v>
      </c>
      <c r="D303" t="s">
        <v>926</v>
      </c>
      <c r="E303" t="s">
        <v>648</v>
      </c>
      <c r="F303" t="s">
        <v>115</v>
      </c>
      <c r="G303" s="1">
        <v>42436</v>
      </c>
      <c r="H303" s="1">
        <v>42541</v>
      </c>
      <c r="I303" s="1">
        <v>42906</v>
      </c>
      <c r="J303" t="s">
        <v>660</v>
      </c>
      <c r="K303" s="1">
        <v>42541</v>
      </c>
      <c r="L303">
        <v>6</v>
      </c>
      <c r="M303" s="1">
        <v>42724</v>
      </c>
      <c r="N303">
        <v>2.69</v>
      </c>
      <c r="O303">
        <v>0.13</v>
      </c>
      <c r="P303" s="4">
        <v>5450000</v>
      </c>
      <c r="Q303" s="5">
        <f t="shared" si="4"/>
        <v>153690</v>
      </c>
      <c r="R303" s="1">
        <v>40854</v>
      </c>
      <c r="S303" t="s">
        <v>1055</v>
      </c>
      <c r="T303" s="5">
        <v>11700000</v>
      </c>
      <c r="U303" s="5">
        <v>0.75</v>
      </c>
      <c r="V303">
        <v>3</v>
      </c>
      <c r="W303">
        <v>2</v>
      </c>
      <c r="X303" s="5">
        <f>Applications[[#This Row],[Capital]]/Applications[[#This Row],[Limits Rating]]</f>
        <v>2725000</v>
      </c>
      <c r="Y303" s="5" t="s">
        <v>1066</v>
      </c>
      <c r="Z303" s="5" t="s">
        <v>1070</v>
      </c>
      <c r="AA303" s="5" t="s">
        <v>1075</v>
      </c>
    </row>
    <row r="304" spans="1:27" x14ac:dyDescent="0.2">
      <c r="A304" t="s">
        <v>282</v>
      </c>
      <c r="B304" t="s">
        <v>643</v>
      </c>
      <c r="C304" t="s">
        <v>811</v>
      </c>
      <c r="D304" t="s">
        <v>927</v>
      </c>
      <c r="E304" t="s">
        <v>648</v>
      </c>
      <c r="F304" t="s">
        <v>126</v>
      </c>
      <c r="G304" s="1">
        <v>42437</v>
      </c>
      <c r="H304" s="1">
        <v>42523</v>
      </c>
      <c r="I304" s="1">
        <v>42888</v>
      </c>
      <c r="J304" t="s">
        <v>661</v>
      </c>
      <c r="K304" s="1">
        <v>42523</v>
      </c>
      <c r="L304">
        <v>48</v>
      </c>
      <c r="M304" s="1">
        <v>43987</v>
      </c>
      <c r="N304">
        <v>2.89</v>
      </c>
      <c r="O304">
        <v>0.3</v>
      </c>
      <c r="P304" s="4">
        <v>1300000</v>
      </c>
      <c r="Q304" s="5">
        <f t="shared" si="4"/>
        <v>41470</v>
      </c>
      <c r="R304" s="1">
        <v>37241</v>
      </c>
      <c r="S304" t="s">
        <v>1042</v>
      </c>
      <c r="T304" s="5">
        <v>18800000</v>
      </c>
      <c r="U304" s="5">
        <v>1</v>
      </c>
      <c r="V304">
        <v>6</v>
      </c>
      <c r="W304">
        <v>6</v>
      </c>
      <c r="X304" s="5">
        <f>Applications[[#This Row],[Capital]]/Applications[[#This Row],[Limits Rating]]</f>
        <v>216666.66666666666</v>
      </c>
      <c r="Y304" s="5" t="s">
        <v>1065</v>
      </c>
      <c r="Z304" s="5" t="s">
        <v>1070</v>
      </c>
      <c r="AA304" s="5" t="s">
        <v>1075</v>
      </c>
    </row>
    <row r="305" spans="1:27" x14ac:dyDescent="0.2">
      <c r="A305" t="s">
        <v>588</v>
      </c>
      <c r="B305" t="s">
        <v>643</v>
      </c>
      <c r="C305" t="s">
        <v>803</v>
      </c>
      <c r="D305" t="s">
        <v>923</v>
      </c>
      <c r="E305" t="s">
        <v>648</v>
      </c>
      <c r="F305" t="s">
        <v>971</v>
      </c>
      <c r="G305" s="1">
        <v>42437</v>
      </c>
      <c r="H305" s="1">
        <v>42505</v>
      </c>
      <c r="I305" s="1">
        <v>42870</v>
      </c>
      <c r="J305" t="s">
        <v>661</v>
      </c>
      <c r="K305" s="1">
        <v>42505</v>
      </c>
      <c r="L305">
        <v>12</v>
      </c>
      <c r="M305" s="1">
        <v>42871</v>
      </c>
      <c r="N305">
        <v>3.2</v>
      </c>
      <c r="O305">
        <v>0.37</v>
      </c>
      <c r="P305" s="4">
        <v>1000000</v>
      </c>
      <c r="Q305" s="5">
        <f t="shared" si="4"/>
        <v>35700</v>
      </c>
      <c r="R305" s="1">
        <v>40308</v>
      </c>
      <c r="S305" t="s">
        <v>1054</v>
      </c>
      <c r="T305" s="5">
        <v>17500000</v>
      </c>
      <c r="U305" s="5">
        <v>0.75</v>
      </c>
      <c r="V305">
        <v>2</v>
      </c>
      <c r="W305">
        <v>8</v>
      </c>
      <c r="X305" s="5">
        <f>Applications[[#This Row],[Capital]]/Applications[[#This Row],[Limits Rating]]</f>
        <v>125000</v>
      </c>
      <c r="Y305" s="5" t="s">
        <v>1064</v>
      </c>
      <c r="Z305" s="5" t="s">
        <v>1070</v>
      </c>
      <c r="AA305" s="5" t="s">
        <v>1075</v>
      </c>
    </row>
    <row r="306" spans="1:27" x14ac:dyDescent="0.2">
      <c r="A306" t="s">
        <v>586</v>
      </c>
      <c r="B306" t="s">
        <v>643</v>
      </c>
      <c r="C306" t="s">
        <v>771</v>
      </c>
      <c r="D306" t="s">
        <v>152</v>
      </c>
      <c r="E306" t="s">
        <v>648</v>
      </c>
      <c r="F306" t="s">
        <v>970</v>
      </c>
      <c r="G306" s="1">
        <v>42438</v>
      </c>
      <c r="H306" s="1">
        <v>42533</v>
      </c>
      <c r="I306" s="1">
        <v>42898</v>
      </c>
      <c r="J306" t="s">
        <v>684</v>
      </c>
      <c r="K306" s="1">
        <v>42533</v>
      </c>
      <c r="L306">
        <v>24</v>
      </c>
      <c r="M306" s="1">
        <v>43265</v>
      </c>
      <c r="N306">
        <v>2.25</v>
      </c>
      <c r="O306">
        <v>0.25</v>
      </c>
      <c r="P306" s="4">
        <v>4680000</v>
      </c>
      <c r="Q306" s="5">
        <f t="shared" si="4"/>
        <v>117000</v>
      </c>
      <c r="R306" s="1">
        <v>37984</v>
      </c>
      <c r="S306" t="s">
        <v>1032</v>
      </c>
      <c r="T306" s="5">
        <v>3700000</v>
      </c>
      <c r="U306" s="5">
        <v>0.5</v>
      </c>
      <c r="V306">
        <v>1</v>
      </c>
      <c r="W306">
        <v>9</v>
      </c>
      <c r="X306" s="5">
        <f>Applications[[#This Row],[Capital]]/Applications[[#This Row],[Limits Rating]]</f>
        <v>520000</v>
      </c>
      <c r="Y306" s="5" t="s">
        <v>1064</v>
      </c>
      <c r="Z306" s="5" t="s">
        <v>1070</v>
      </c>
      <c r="AA306" s="5" t="s">
        <v>1075</v>
      </c>
    </row>
    <row r="307" spans="1:27" x14ac:dyDescent="0.2">
      <c r="A307" t="s">
        <v>571</v>
      </c>
      <c r="B307" t="s">
        <v>643</v>
      </c>
      <c r="C307" t="s">
        <v>822</v>
      </c>
      <c r="D307" t="s">
        <v>922</v>
      </c>
      <c r="E307" t="s">
        <v>648</v>
      </c>
      <c r="F307" t="s">
        <v>979</v>
      </c>
      <c r="G307" s="1">
        <v>42439</v>
      </c>
      <c r="H307" s="1">
        <v>42522</v>
      </c>
      <c r="I307" s="1">
        <v>42887</v>
      </c>
      <c r="J307" t="s">
        <v>661</v>
      </c>
      <c r="K307" s="1">
        <v>42522</v>
      </c>
      <c r="L307">
        <v>24</v>
      </c>
      <c r="M307" s="1">
        <v>43254</v>
      </c>
      <c r="N307">
        <v>1.63</v>
      </c>
      <c r="O307">
        <v>0.34</v>
      </c>
      <c r="P307" s="4">
        <v>850000</v>
      </c>
      <c r="Q307" s="5">
        <f t="shared" si="4"/>
        <v>16745</v>
      </c>
      <c r="R307" s="1">
        <v>40507</v>
      </c>
      <c r="S307" t="s">
        <v>1028</v>
      </c>
      <c r="T307" s="5">
        <v>6900000</v>
      </c>
      <c r="U307" s="5">
        <v>0.75</v>
      </c>
      <c r="V307">
        <v>2</v>
      </c>
      <c r="W307">
        <v>5</v>
      </c>
      <c r="X307" s="5">
        <f>Applications[[#This Row],[Capital]]/Applications[[#This Row],[Limits Rating]]</f>
        <v>170000</v>
      </c>
      <c r="Y307" s="5" t="s">
        <v>1065</v>
      </c>
      <c r="Z307" s="5" t="s">
        <v>1071</v>
      </c>
      <c r="AA307" s="5" t="s">
        <v>1075</v>
      </c>
    </row>
    <row r="308" spans="1:27" x14ac:dyDescent="0.2">
      <c r="A308" t="s">
        <v>363</v>
      </c>
      <c r="B308" t="s">
        <v>7</v>
      </c>
      <c r="C308" t="s">
        <v>795</v>
      </c>
      <c r="D308" t="s">
        <v>923</v>
      </c>
      <c r="E308" t="s">
        <v>648</v>
      </c>
      <c r="F308" t="s">
        <v>107</v>
      </c>
      <c r="G308" s="1">
        <v>42441</v>
      </c>
      <c r="H308" s="1">
        <v>42461</v>
      </c>
      <c r="I308" s="1">
        <v>42826</v>
      </c>
      <c r="J308" t="s">
        <v>689</v>
      </c>
      <c r="K308" s="1">
        <v>42461</v>
      </c>
      <c r="L308">
        <v>12</v>
      </c>
      <c r="M308" s="1">
        <v>42827</v>
      </c>
      <c r="N308">
        <v>2.84</v>
      </c>
      <c r="O308">
        <v>0.16</v>
      </c>
      <c r="P308" s="4">
        <v>3480000</v>
      </c>
      <c r="Q308" s="5">
        <f t="shared" si="4"/>
        <v>104400</v>
      </c>
      <c r="R308" s="1">
        <v>37429</v>
      </c>
      <c r="S308" t="s">
        <v>1037</v>
      </c>
      <c r="T308" s="5">
        <v>11200000</v>
      </c>
      <c r="U308" s="5">
        <v>1</v>
      </c>
      <c r="V308">
        <v>5</v>
      </c>
      <c r="W308">
        <v>11</v>
      </c>
      <c r="X308" s="5">
        <f>Applications[[#This Row],[Capital]]/Applications[[#This Row],[Limits Rating]]</f>
        <v>316363.63636363635</v>
      </c>
      <c r="Y308" s="5" t="s">
        <v>1067</v>
      </c>
      <c r="Z308" s="5" t="s">
        <v>1069</v>
      </c>
      <c r="AA308" s="5" t="s">
        <v>1075</v>
      </c>
    </row>
    <row r="309" spans="1:27" x14ac:dyDescent="0.2">
      <c r="A309" t="s">
        <v>275</v>
      </c>
      <c r="B309" t="s">
        <v>643</v>
      </c>
      <c r="C309" t="s">
        <v>101</v>
      </c>
      <c r="D309" t="s">
        <v>922</v>
      </c>
      <c r="E309" t="s">
        <v>647</v>
      </c>
      <c r="F309" t="s">
        <v>978</v>
      </c>
      <c r="G309" s="1">
        <v>42442</v>
      </c>
      <c r="H309" s="1">
        <v>42500</v>
      </c>
      <c r="I309" s="1">
        <v>42865</v>
      </c>
      <c r="J309" t="s">
        <v>651</v>
      </c>
      <c r="K309" s="1">
        <v>42500</v>
      </c>
      <c r="L309">
        <v>12</v>
      </c>
      <c r="M309" s="1">
        <v>42866</v>
      </c>
      <c r="N309">
        <v>1.68</v>
      </c>
      <c r="O309">
        <v>0.33</v>
      </c>
      <c r="P309" s="4">
        <v>1290000</v>
      </c>
      <c r="Q309" s="5">
        <f t="shared" si="4"/>
        <v>25928.999999999996</v>
      </c>
      <c r="R309" s="1">
        <v>42642</v>
      </c>
      <c r="S309" t="s">
        <v>1032</v>
      </c>
      <c r="T309" s="5">
        <v>9200000</v>
      </c>
      <c r="U309" s="5">
        <v>0.75</v>
      </c>
      <c r="V309">
        <v>5</v>
      </c>
      <c r="W309">
        <v>9</v>
      </c>
      <c r="X309" s="5">
        <f>Applications[[#This Row],[Capital]]/Applications[[#This Row],[Limits Rating]]</f>
        <v>143333.33333333334</v>
      </c>
      <c r="Y309" s="5" t="s">
        <v>1064</v>
      </c>
      <c r="Z309" s="5" t="s">
        <v>1070</v>
      </c>
      <c r="AA309" s="5" t="s">
        <v>1075</v>
      </c>
    </row>
    <row r="310" spans="1:27" x14ac:dyDescent="0.2">
      <c r="A310" t="s">
        <v>346</v>
      </c>
      <c r="B310" t="s">
        <v>7</v>
      </c>
      <c r="C310" t="s">
        <v>801</v>
      </c>
      <c r="D310" t="s">
        <v>922</v>
      </c>
      <c r="E310" t="s">
        <v>647</v>
      </c>
      <c r="F310" t="s">
        <v>971</v>
      </c>
      <c r="G310" s="1">
        <v>42444</v>
      </c>
      <c r="H310" s="1">
        <v>42536</v>
      </c>
      <c r="I310" s="1">
        <v>42901</v>
      </c>
      <c r="J310" t="s">
        <v>656</v>
      </c>
      <c r="K310" s="1">
        <v>42536</v>
      </c>
      <c r="L310">
        <v>24</v>
      </c>
      <c r="M310" s="1">
        <v>43268</v>
      </c>
      <c r="N310">
        <v>1.77</v>
      </c>
      <c r="O310">
        <v>0.47</v>
      </c>
      <c r="P310" s="4">
        <v>4660000</v>
      </c>
      <c r="Q310" s="5">
        <f t="shared" si="4"/>
        <v>104384.00000000001</v>
      </c>
      <c r="R310" s="1">
        <v>40505</v>
      </c>
      <c r="S310" t="s">
        <v>1047</v>
      </c>
      <c r="T310" s="5">
        <v>18900000</v>
      </c>
      <c r="U310" s="5">
        <v>0.75</v>
      </c>
      <c r="V310">
        <v>6</v>
      </c>
      <c r="W310">
        <v>8</v>
      </c>
      <c r="X310" s="5">
        <f>Applications[[#This Row],[Capital]]/Applications[[#This Row],[Limits Rating]]</f>
        <v>582500</v>
      </c>
      <c r="Y310" s="5" t="s">
        <v>1065</v>
      </c>
      <c r="Z310" s="5" t="s">
        <v>1071</v>
      </c>
      <c r="AA310" s="5" t="s">
        <v>1075</v>
      </c>
    </row>
    <row r="311" spans="1:27" x14ac:dyDescent="0.2">
      <c r="A311" t="s">
        <v>400</v>
      </c>
      <c r="B311" t="s">
        <v>7</v>
      </c>
      <c r="C311" t="s">
        <v>102</v>
      </c>
      <c r="D311" t="s">
        <v>923</v>
      </c>
      <c r="E311" t="s">
        <v>647</v>
      </c>
      <c r="F311" t="s">
        <v>111</v>
      </c>
      <c r="G311" s="1">
        <v>42445</v>
      </c>
      <c r="H311" s="1">
        <v>42468</v>
      </c>
      <c r="I311" s="1">
        <v>42833</v>
      </c>
      <c r="J311" t="s">
        <v>689</v>
      </c>
      <c r="K311" s="1">
        <v>42468</v>
      </c>
      <c r="L311">
        <v>36</v>
      </c>
      <c r="M311" s="1">
        <v>43566</v>
      </c>
      <c r="N311">
        <v>3.36</v>
      </c>
      <c r="O311">
        <v>0.24</v>
      </c>
      <c r="P311" s="4">
        <v>6400000</v>
      </c>
      <c r="Q311" s="5">
        <f t="shared" si="4"/>
        <v>230399.99999999997</v>
      </c>
      <c r="R311" s="1">
        <v>39225</v>
      </c>
      <c r="S311" t="s">
        <v>1039</v>
      </c>
      <c r="T311" s="5">
        <v>19000000</v>
      </c>
      <c r="U311" s="5">
        <v>0.75</v>
      </c>
      <c r="V311">
        <v>3</v>
      </c>
      <c r="W311">
        <v>10</v>
      </c>
      <c r="X311" s="5">
        <f>Applications[[#This Row],[Capital]]/Applications[[#This Row],[Limits Rating]]</f>
        <v>640000</v>
      </c>
      <c r="Y311" s="5" t="s">
        <v>1067</v>
      </c>
      <c r="Z311" s="5" t="s">
        <v>1071</v>
      </c>
      <c r="AA311" s="5" t="s">
        <v>1075</v>
      </c>
    </row>
    <row r="312" spans="1:27" x14ac:dyDescent="0.2">
      <c r="A312" t="s">
        <v>193</v>
      </c>
      <c r="B312" t="s">
        <v>7</v>
      </c>
      <c r="C312" t="s">
        <v>785</v>
      </c>
      <c r="D312" t="s">
        <v>926</v>
      </c>
      <c r="E312" t="s">
        <v>648</v>
      </c>
      <c r="F312" t="s">
        <v>975</v>
      </c>
      <c r="G312" s="1">
        <v>42447</v>
      </c>
      <c r="H312" s="1">
        <v>42520</v>
      </c>
      <c r="I312" s="1">
        <v>42885</v>
      </c>
      <c r="J312" t="s">
        <v>662</v>
      </c>
      <c r="K312" s="1">
        <v>42520</v>
      </c>
      <c r="L312">
        <v>12</v>
      </c>
      <c r="M312" s="1">
        <v>42886</v>
      </c>
      <c r="N312">
        <v>2.2799999999999998</v>
      </c>
      <c r="O312">
        <v>0.24</v>
      </c>
      <c r="P312" s="4">
        <v>6510000</v>
      </c>
      <c r="Q312" s="5">
        <f t="shared" si="4"/>
        <v>164051.99999999997</v>
      </c>
      <c r="R312" s="1">
        <v>38719</v>
      </c>
      <c r="S312" t="s">
        <v>1039</v>
      </c>
      <c r="T312" s="5">
        <v>16300000</v>
      </c>
      <c r="U312" s="5">
        <v>0.8</v>
      </c>
      <c r="V312">
        <v>6</v>
      </c>
      <c r="W312">
        <v>10</v>
      </c>
      <c r="X312" s="5">
        <f>Applications[[#This Row],[Capital]]/Applications[[#This Row],[Limits Rating]]</f>
        <v>651000</v>
      </c>
      <c r="Y312" s="5" t="s">
        <v>1064</v>
      </c>
      <c r="Z312" s="5" t="s">
        <v>1072</v>
      </c>
      <c r="AA312" s="5" t="s">
        <v>1075</v>
      </c>
    </row>
    <row r="313" spans="1:27" x14ac:dyDescent="0.2">
      <c r="A313" t="s">
        <v>208</v>
      </c>
      <c r="B313" t="s">
        <v>7</v>
      </c>
      <c r="C313" t="s">
        <v>811</v>
      </c>
      <c r="D313" t="s">
        <v>927</v>
      </c>
      <c r="E313" t="s">
        <v>648</v>
      </c>
      <c r="F313" t="s">
        <v>977</v>
      </c>
      <c r="G313" s="1">
        <v>42447</v>
      </c>
      <c r="H313" s="1">
        <v>42512</v>
      </c>
      <c r="I313" s="1">
        <v>42877</v>
      </c>
      <c r="J313" t="s">
        <v>662</v>
      </c>
      <c r="K313" s="1">
        <v>42512</v>
      </c>
      <c r="L313">
        <v>12</v>
      </c>
      <c r="M313" s="1">
        <v>42878</v>
      </c>
      <c r="N313">
        <v>2.62</v>
      </c>
      <c r="O313">
        <v>0.37</v>
      </c>
      <c r="P313" s="4">
        <v>4530000</v>
      </c>
      <c r="Q313" s="5">
        <f t="shared" si="4"/>
        <v>135447</v>
      </c>
      <c r="R313" s="1">
        <v>37241</v>
      </c>
      <c r="S313" t="s">
        <v>1054</v>
      </c>
      <c r="T313" s="5">
        <v>10100000</v>
      </c>
      <c r="U313" s="5">
        <v>0.75</v>
      </c>
      <c r="V313">
        <v>3</v>
      </c>
      <c r="W313">
        <v>6</v>
      </c>
      <c r="X313" s="5">
        <f>Applications[[#This Row],[Capital]]/Applications[[#This Row],[Limits Rating]]</f>
        <v>755000</v>
      </c>
      <c r="Y313" s="5" t="s">
        <v>1065</v>
      </c>
      <c r="Z313" s="5" t="s">
        <v>1072</v>
      </c>
      <c r="AA313" s="5" t="s">
        <v>1075</v>
      </c>
    </row>
    <row r="314" spans="1:27" x14ac:dyDescent="0.2">
      <c r="A314" t="s">
        <v>207</v>
      </c>
      <c r="B314" t="s">
        <v>643</v>
      </c>
      <c r="C314" t="s">
        <v>790</v>
      </c>
      <c r="D314" t="s">
        <v>152</v>
      </c>
      <c r="E314" t="s">
        <v>646</v>
      </c>
      <c r="F314" t="s">
        <v>113</v>
      </c>
      <c r="G314" s="1">
        <v>42449</v>
      </c>
      <c r="H314" s="1">
        <v>42533</v>
      </c>
      <c r="I314" s="1">
        <v>42898</v>
      </c>
      <c r="J314" t="s">
        <v>660</v>
      </c>
      <c r="K314" s="1">
        <v>42533</v>
      </c>
      <c r="L314">
        <v>24</v>
      </c>
      <c r="M314" s="1">
        <v>43265</v>
      </c>
      <c r="N314">
        <v>1.85</v>
      </c>
      <c r="O314">
        <v>0.26</v>
      </c>
      <c r="P314" s="4">
        <v>6810000</v>
      </c>
      <c r="Q314" s="5">
        <f t="shared" si="4"/>
        <v>143691.00000000003</v>
      </c>
      <c r="R314" s="1">
        <v>41039</v>
      </c>
      <c r="S314" t="s">
        <v>1037</v>
      </c>
      <c r="T314" s="5">
        <v>18800000</v>
      </c>
      <c r="U314" s="5">
        <v>1</v>
      </c>
      <c r="V314">
        <v>2</v>
      </c>
      <c r="W314">
        <v>3</v>
      </c>
      <c r="X314" s="5">
        <f>Applications[[#This Row],[Capital]]/Applications[[#This Row],[Limits Rating]]</f>
        <v>2270000</v>
      </c>
      <c r="Y314" s="5" t="s">
        <v>1066</v>
      </c>
      <c r="Z314" s="5" t="s">
        <v>1070</v>
      </c>
      <c r="AA314" s="5" t="s">
        <v>1075</v>
      </c>
    </row>
    <row r="315" spans="1:27" x14ac:dyDescent="0.2">
      <c r="A315" t="s">
        <v>276</v>
      </c>
      <c r="B315" t="s">
        <v>7</v>
      </c>
      <c r="C315" t="s">
        <v>815</v>
      </c>
      <c r="D315" t="s">
        <v>152</v>
      </c>
      <c r="E315" t="s">
        <v>646</v>
      </c>
      <c r="F315" t="s">
        <v>119</v>
      </c>
      <c r="G315" s="1">
        <v>42451</v>
      </c>
      <c r="H315" s="1">
        <v>42510</v>
      </c>
      <c r="I315" s="1">
        <v>42875</v>
      </c>
      <c r="J315" t="s">
        <v>684</v>
      </c>
      <c r="K315" s="1">
        <v>42510</v>
      </c>
      <c r="L315">
        <v>12</v>
      </c>
      <c r="M315" s="1">
        <v>42876</v>
      </c>
      <c r="N315">
        <v>2.1800000000000002</v>
      </c>
      <c r="O315">
        <v>0.11</v>
      </c>
      <c r="P315" s="4">
        <v>6620000</v>
      </c>
      <c r="Q315" s="5">
        <f t="shared" si="4"/>
        <v>151598</v>
      </c>
      <c r="R315" s="1">
        <v>42511</v>
      </c>
      <c r="S315" t="s">
        <v>1041</v>
      </c>
      <c r="T315" s="5">
        <v>11700000</v>
      </c>
      <c r="U315" s="5">
        <v>0.75</v>
      </c>
      <c r="V315">
        <v>4</v>
      </c>
      <c r="W315">
        <v>11</v>
      </c>
      <c r="X315" s="5">
        <f>Applications[[#This Row],[Capital]]/Applications[[#This Row],[Limits Rating]]</f>
        <v>601818.18181818177</v>
      </c>
      <c r="Y315" s="5" t="s">
        <v>1067</v>
      </c>
      <c r="Z315" s="5" t="s">
        <v>1069</v>
      </c>
      <c r="AA315" s="5" t="s">
        <v>1075</v>
      </c>
    </row>
    <row r="316" spans="1:27" x14ac:dyDescent="0.2">
      <c r="A316" t="s">
        <v>456</v>
      </c>
      <c r="B316" t="s">
        <v>643</v>
      </c>
      <c r="C316" t="s">
        <v>812</v>
      </c>
      <c r="D316" t="s">
        <v>925</v>
      </c>
      <c r="E316" t="s">
        <v>646</v>
      </c>
      <c r="F316" t="s">
        <v>972</v>
      </c>
      <c r="G316" s="1">
        <v>42451</v>
      </c>
      <c r="H316" s="1">
        <v>42529</v>
      </c>
      <c r="I316" s="1">
        <v>42894</v>
      </c>
      <c r="J316" t="s">
        <v>689</v>
      </c>
      <c r="K316" s="1">
        <v>42529</v>
      </c>
      <c r="L316">
        <v>12</v>
      </c>
      <c r="M316" s="1">
        <v>42895</v>
      </c>
      <c r="N316">
        <v>2.4900000000000002</v>
      </c>
      <c r="O316">
        <v>0.45</v>
      </c>
      <c r="P316" s="4">
        <v>1900000</v>
      </c>
      <c r="Q316" s="5">
        <f t="shared" si="4"/>
        <v>55860.000000000007</v>
      </c>
      <c r="R316" s="1">
        <v>40523</v>
      </c>
      <c r="S316" t="s">
        <v>1028</v>
      </c>
      <c r="T316" s="5">
        <v>9800000</v>
      </c>
      <c r="U316" s="5">
        <v>0.5</v>
      </c>
      <c r="V316">
        <v>4</v>
      </c>
      <c r="W316">
        <v>9</v>
      </c>
      <c r="X316" s="5">
        <f>Applications[[#This Row],[Capital]]/Applications[[#This Row],[Limits Rating]]</f>
        <v>211111.11111111112</v>
      </c>
      <c r="Y316" s="5" t="s">
        <v>1064</v>
      </c>
      <c r="Z316" s="5" t="s">
        <v>1069</v>
      </c>
      <c r="AA316" s="5" t="s">
        <v>1075</v>
      </c>
    </row>
    <row r="317" spans="1:27" x14ac:dyDescent="0.2">
      <c r="A317" t="s">
        <v>379</v>
      </c>
      <c r="B317" t="s">
        <v>643</v>
      </c>
      <c r="C317" t="s">
        <v>102</v>
      </c>
      <c r="D317" t="s">
        <v>923</v>
      </c>
      <c r="E317" t="s">
        <v>648</v>
      </c>
      <c r="F317" t="s">
        <v>979</v>
      </c>
      <c r="G317" s="1">
        <v>42452</v>
      </c>
      <c r="H317" s="1">
        <v>42571</v>
      </c>
      <c r="I317" s="1">
        <v>42936</v>
      </c>
      <c r="J317" t="s">
        <v>687</v>
      </c>
      <c r="K317" s="1">
        <v>42571</v>
      </c>
      <c r="L317">
        <v>12</v>
      </c>
      <c r="M317" s="1">
        <v>42937</v>
      </c>
      <c r="N317">
        <v>3.67</v>
      </c>
      <c r="O317">
        <v>0.38</v>
      </c>
      <c r="P317" s="4">
        <v>5160000</v>
      </c>
      <c r="Q317" s="5">
        <f t="shared" si="4"/>
        <v>208980</v>
      </c>
      <c r="R317" s="1">
        <v>39225</v>
      </c>
      <c r="S317" t="s">
        <v>1050</v>
      </c>
      <c r="T317" s="5">
        <v>10300000</v>
      </c>
      <c r="U317" s="5">
        <v>0.75</v>
      </c>
      <c r="V317">
        <v>1</v>
      </c>
      <c r="W317">
        <v>8</v>
      </c>
      <c r="X317" s="5">
        <f>Applications[[#This Row],[Capital]]/Applications[[#This Row],[Limits Rating]]</f>
        <v>645000</v>
      </c>
      <c r="Y317" s="5" t="s">
        <v>1064</v>
      </c>
      <c r="Z317" s="5" t="s">
        <v>1070</v>
      </c>
      <c r="AA317" s="5" t="s">
        <v>1075</v>
      </c>
    </row>
    <row r="318" spans="1:27" x14ac:dyDescent="0.2">
      <c r="A318" t="s">
        <v>570</v>
      </c>
      <c r="B318" t="s">
        <v>643</v>
      </c>
      <c r="C318" t="s">
        <v>771</v>
      </c>
      <c r="D318" t="s">
        <v>152</v>
      </c>
      <c r="E318" t="s">
        <v>648</v>
      </c>
      <c r="F318" t="s">
        <v>970</v>
      </c>
      <c r="G318" s="1">
        <v>42453</v>
      </c>
      <c r="H318" s="1">
        <v>42544</v>
      </c>
      <c r="I318" s="1">
        <v>42909</v>
      </c>
      <c r="J318" t="s">
        <v>685</v>
      </c>
      <c r="K318" s="1">
        <v>42544</v>
      </c>
      <c r="L318">
        <v>12</v>
      </c>
      <c r="M318" s="1">
        <v>42910</v>
      </c>
      <c r="N318">
        <v>3.3</v>
      </c>
      <c r="O318">
        <v>0.27</v>
      </c>
      <c r="P318" s="4">
        <v>810000</v>
      </c>
      <c r="Q318" s="5">
        <f t="shared" si="4"/>
        <v>28916.999999999996</v>
      </c>
      <c r="R318" s="1">
        <v>37984</v>
      </c>
      <c r="S318" t="s">
        <v>1057</v>
      </c>
      <c r="T318" s="5">
        <v>6700000</v>
      </c>
      <c r="U318" s="5">
        <v>0.75</v>
      </c>
      <c r="V318">
        <v>3</v>
      </c>
      <c r="W318">
        <v>6</v>
      </c>
      <c r="X318" s="5">
        <f>Applications[[#This Row],[Capital]]/Applications[[#This Row],[Limits Rating]]</f>
        <v>135000</v>
      </c>
      <c r="Y318" s="5" t="s">
        <v>1065</v>
      </c>
      <c r="Z318" s="5" t="s">
        <v>1069</v>
      </c>
      <c r="AA318" s="5" t="s">
        <v>1075</v>
      </c>
    </row>
    <row r="319" spans="1:27" x14ac:dyDescent="0.2">
      <c r="A319" t="s">
        <v>203</v>
      </c>
      <c r="B319" t="s">
        <v>643</v>
      </c>
      <c r="C319" t="s">
        <v>816</v>
      </c>
      <c r="D319" t="s">
        <v>928</v>
      </c>
      <c r="E319" t="s">
        <v>648</v>
      </c>
      <c r="F319" t="s">
        <v>969</v>
      </c>
      <c r="G319" s="1">
        <v>42454</v>
      </c>
      <c r="H319" s="1">
        <v>42544</v>
      </c>
      <c r="I319" s="1">
        <v>42909</v>
      </c>
      <c r="J319" t="s">
        <v>659</v>
      </c>
      <c r="K319" s="1">
        <v>42544</v>
      </c>
      <c r="L319">
        <v>12</v>
      </c>
      <c r="M319" s="1">
        <v>42910</v>
      </c>
      <c r="N319">
        <v>1.96</v>
      </c>
      <c r="O319">
        <v>0.34</v>
      </c>
      <c r="P319" s="4">
        <v>1630000</v>
      </c>
      <c r="Q319" s="5">
        <f t="shared" si="4"/>
        <v>37490</v>
      </c>
      <c r="R319" s="1">
        <v>38740</v>
      </c>
      <c r="S319" t="s">
        <v>1031</v>
      </c>
      <c r="T319" s="5">
        <v>20000000</v>
      </c>
      <c r="U319" s="5">
        <v>1</v>
      </c>
      <c r="V319">
        <v>2</v>
      </c>
      <c r="W319">
        <v>1</v>
      </c>
      <c r="X319" s="5">
        <f>Applications[[#This Row],[Capital]]/Applications[[#This Row],[Limits Rating]]</f>
        <v>1630000</v>
      </c>
      <c r="Y319" s="5" t="s">
        <v>1066</v>
      </c>
      <c r="Z319" s="5" t="s">
        <v>1071</v>
      </c>
      <c r="AA319" s="5" t="s">
        <v>1074</v>
      </c>
    </row>
    <row r="320" spans="1:27" x14ac:dyDescent="0.2">
      <c r="A320" t="s">
        <v>298</v>
      </c>
      <c r="B320" t="s">
        <v>643</v>
      </c>
      <c r="C320" t="s">
        <v>808</v>
      </c>
      <c r="D320" t="s">
        <v>152</v>
      </c>
      <c r="E320" t="s">
        <v>646</v>
      </c>
      <c r="F320" t="s">
        <v>127</v>
      </c>
      <c r="G320" s="1">
        <v>42454</v>
      </c>
      <c r="H320" s="1">
        <v>42554</v>
      </c>
      <c r="I320" s="1">
        <v>42919</v>
      </c>
      <c r="J320" t="s">
        <v>656</v>
      </c>
      <c r="K320" s="1">
        <v>42554</v>
      </c>
      <c r="L320">
        <v>48</v>
      </c>
      <c r="M320" s="1">
        <v>44018</v>
      </c>
      <c r="N320">
        <v>2.23</v>
      </c>
      <c r="O320">
        <v>0.28000000000000003</v>
      </c>
      <c r="P320" s="4">
        <v>6730000</v>
      </c>
      <c r="Q320" s="5">
        <f t="shared" si="4"/>
        <v>168922.99999999997</v>
      </c>
      <c r="R320" s="1">
        <v>39638</v>
      </c>
      <c r="S320" t="s">
        <v>1031</v>
      </c>
      <c r="T320" s="5">
        <v>8100000</v>
      </c>
      <c r="U320" s="5">
        <v>0.75</v>
      </c>
      <c r="V320">
        <v>2</v>
      </c>
      <c r="W320">
        <v>4</v>
      </c>
      <c r="X320" s="5">
        <f>Applications[[#This Row],[Capital]]/Applications[[#This Row],[Limits Rating]]</f>
        <v>1682500</v>
      </c>
      <c r="Y320" s="5" t="s">
        <v>1065</v>
      </c>
      <c r="Z320" s="5" t="s">
        <v>1071</v>
      </c>
      <c r="AA320" s="5" t="s">
        <v>1075</v>
      </c>
    </row>
    <row r="321" spans="1:27" x14ac:dyDescent="0.2">
      <c r="A321" t="s">
        <v>611</v>
      </c>
      <c r="B321" t="s">
        <v>643</v>
      </c>
      <c r="C321" t="s">
        <v>775</v>
      </c>
      <c r="D321" t="s">
        <v>925</v>
      </c>
      <c r="E321" t="s">
        <v>648</v>
      </c>
      <c r="F321" t="s">
        <v>973</v>
      </c>
      <c r="G321" s="1">
        <v>42454</v>
      </c>
      <c r="H321" s="1">
        <v>42580</v>
      </c>
      <c r="I321" s="1">
        <v>42945</v>
      </c>
      <c r="J321" t="s">
        <v>655</v>
      </c>
      <c r="K321" s="1">
        <v>42580</v>
      </c>
      <c r="L321">
        <v>12</v>
      </c>
      <c r="M321" s="1">
        <v>42946</v>
      </c>
      <c r="N321">
        <v>2.67</v>
      </c>
      <c r="O321">
        <v>0.19</v>
      </c>
      <c r="P321" s="4">
        <v>4610000</v>
      </c>
      <c r="Q321" s="5">
        <f t="shared" si="4"/>
        <v>131846</v>
      </c>
      <c r="R321" s="1">
        <v>37977</v>
      </c>
      <c r="S321" t="s">
        <v>1043</v>
      </c>
      <c r="T321" s="5">
        <v>13900000</v>
      </c>
      <c r="U321" s="5">
        <v>0.75</v>
      </c>
      <c r="V321">
        <v>5</v>
      </c>
      <c r="W321">
        <v>4</v>
      </c>
      <c r="X321" s="5">
        <f>Applications[[#This Row],[Capital]]/Applications[[#This Row],[Limits Rating]]</f>
        <v>1152500</v>
      </c>
      <c r="Y321" s="5" t="s">
        <v>1065</v>
      </c>
      <c r="Z321" s="5" t="s">
        <v>1070</v>
      </c>
      <c r="AA321" s="5" t="s">
        <v>1075</v>
      </c>
    </row>
    <row r="322" spans="1:27" x14ac:dyDescent="0.2">
      <c r="A322" t="s">
        <v>488</v>
      </c>
      <c r="B322" t="s">
        <v>7</v>
      </c>
      <c r="C322" t="s">
        <v>95</v>
      </c>
      <c r="D322" t="s">
        <v>153</v>
      </c>
      <c r="E322" t="s">
        <v>646</v>
      </c>
      <c r="F322" t="s">
        <v>984</v>
      </c>
      <c r="G322" s="1">
        <v>42455</v>
      </c>
      <c r="H322" s="1">
        <v>42504</v>
      </c>
      <c r="I322" s="1">
        <v>42869</v>
      </c>
      <c r="J322" t="s">
        <v>659</v>
      </c>
      <c r="K322" s="1">
        <v>42504</v>
      </c>
      <c r="L322">
        <v>36</v>
      </c>
      <c r="M322" s="1">
        <v>43602</v>
      </c>
      <c r="N322">
        <v>1.83</v>
      </c>
      <c r="O322">
        <v>0.34</v>
      </c>
      <c r="P322" s="4">
        <v>6530000</v>
      </c>
      <c r="Q322" s="5">
        <f t="shared" ref="Q322:Q385" si="5">P322*((N322+O322)/100)</f>
        <v>141701</v>
      </c>
      <c r="R322" s="1">
        <v>37989</v>
      </c>
      <c r="S322" t="s">
        <v>1027</v>
      </c>
      <c r="T322" s="5">
        <v>22200000</v>
      </c>
      <c r="U322" s="5">
        <v>0.4</v>
      </c>
      <c r="V322">
        <v>4</v>
      </c>
      <c r="W322">
        <v>6</v>
      </c>
      <c r="X322" s="5">
        <f>Applications[[#This Row],[Capital]]/Applications[[#This Row],[Limits Rating]]</f>
        <v>1088333.3333333333</v>
      </c>
      <c r="Y322" s="5" t="s">
        <v>1065</v>
      </c>
      <c r="Z322" s="5" t="s">
        <v>1072</v>
      </c>
      <c r="AA322" s="5" t="s">
        <v>1075</v>
      </c>
    </row>
    <row r="323" spans="1:27" x14ac:dyDescent="0.2">
      <c r="A323" t="s">
        <v>584</v>
      </c>
      <c r="B323" t="s">
        <v>7</v>
      </c>
      <c r="C323" t="s">
        <v>804</v>
      </c>
      <c r="D323" t="s">
        <v>926</v>
      </c>
      <c r="E323" t="s">
        <v>647</v>
      </c>
      <c r="F323" t="s">
        <v>125</v>
      </c>
      <c r="G323" s="1">
        <v>42455</v>
      </c>
      <c r="H323" s="1">
        <v>42561</v>
      </c>
      <c r="I323" s="1">
        <v>42926</v>
      </c>
      <c r="J323" t="s">
        <v>661</v>
      </c>
      <c r="K323" s="1">
        <v>42561</v>
      </c>
      <c r="L323">
        <v>48</v>
      </c>
      <c r="M323" s="1">
        <v>44025</v>
      </c>
      <c r="N323">
        <v>2.3199999999999998</v>
      </c>
      <c r="O323">
        <v>0.39</v>
      </c>
      <c r="P323" s="4">
        <v>2140000</v>
      </c>
      <c r="Q323" s="5">
        <f t="shared" si="5"/>
        <v>57994</v>
      </c>
      <c r="R323" s="1">
        <v>38443</v>
      </c>
      <c r="S323" t="s">
        <v>1043</v>
      </c>
      <c r="T323" s="5">
        <v>6100000</v>
      </c>
      <c r="U323" s="5">
        <v>0.75</v>
      </c>
      <c r="V323">
        <v>3</v>
      </c>
      <c r="W323">
        <v>6</v>
      </c>
      <c r="X323" s="5">
        <f>Applications[[#This Row],[Capital]]/Applications[[#This Row],[Limits Rating]]</f>
        <v>356666.66666666669</v>
      </c>
      <c r="Y323" s="5" t="s">
        <v>1065</v>
      </c>
      <c r="Z323" s="5" t="s">
        <v>1070</v>
      </c>
      <c r="AA323" s="5" t="s">
        <v>1075</v>
      </c>
    </row>
    <row r="324" spans="1:27" x14ac:dyDescent="0.2">
      <c r="A324" t="s">
        <v>427</v>
      </c>
      <c r="B324" t="s">
        <v>644</v>
      </c>
      <c r="C324" t="s">
        <v>92</v>
      </c>
      <c r="D324" t="s">
        <v>920</v>
      </c>
      <c r="E324" t="s">
        <v>646</v>
      </c>
      <c r="F324" t="s">
        <v>974</v>
      </c>
      <c r="G324" s="1">
        <v>42456</v>
      </c>
      <c r="H324" s="1">
        <v>42526</v>
      </c>
      <c r="I324" s="1">
        <v>42891</v>
      </c>
      <c r="J324" t="s">
        <v>656</v>
      </c>
      <c r="K324" s="1">
        <v>42526</v>
      </c>
      <c r="L324">
        <v>12</v>
      </c>
      <c r="M324" s="1">
        <v>42892</v>
      </c>
      <c r="N324">
        <v>2.7</v>
      </c>
      <c r="O324">
        <v>0.2</v>
      </c>
      <c r="P324" s="4">
        <v>290000</v>
      </c>
      <c r="Q324" s="5">
        <f t="shared" si="5"/>
        <v>8410.0000000000018</v>
      </c>
      <c r="R324" s="1">
        <v>41354</v>
      </c>
      <c r="S324" t="s">
        <v>1051</v>
      </c>
      <c r="T324" s="5">
        <v>8800000</v>
      </c>
      <c r="U324" s="5">
        <v>0.7</v>
      </c>
      <c r="V324">
        <v>4</v>
      </c>
      <c r="W324">
        <v>3</v>
      </c>
      <c r="X324" s="5">
        <f>Applications[[#This Row],[Capital]]/Applications[[#This Row],[Limits Rating]]</f>
        <v>96666.666666666672</v>
      </c>
      <c r="Y324" s="5" t="s">
        <v>1066</v>
      </c>
      <c r="Z324" s="5" t="s">
        <v>1071</v>
      </c>
      <c r="AA324" s="5" t="s">
        <v>1075</v>
      </c>
    </row>
    <row r="325" spans="1:27" x14ac:dyDescent="0.2">
      <c r="A325" t="s">
        <v>299</v>
      </c>
      <c r="B325" t="s">
        <v>7</v>
      </c>
      <c r="C325" t="s">
        <v>773</v>
      </c>
      <c r="D325" t="s">
        <v>921</v>
      </c>
      <c r="E325" t="s">
        <v>646</v>
      </c>
      <c r="F325" t="s">
        <v>972</v>
      </c>
      <c r="G325" s="1">
        <v>42457</v>
      </c>
      <c r="H325" s="1">
        <v>42515</v>
      </c>
      <c r="I325" s="1">
        <v>42880</v>
      </c>
      <c r="J325" t="s">
        <v>662</v>
      </c>
      <c r="K325" s="1">
        <v>42515</v>
      </c>
      <c r="L325">
        <v>12</v>
      </c>
      <c r="M325" s="1">
        <v>42881</v>
      </c>
      <c r="N325">
        <v>3.15</v>
      </c>
      <c r="O325">
        <v>0.31</v>
      </c>
      <c r="P325" s="4">
        <v>5190000</v>
      </c>
      <c r="Q325" s="5">
        <f t="shared" si="5"/>
        <v>179574</v>
      </c>
      <c r="R325" s="1">
        <v>39070</v>
      </c>
      <c r="S325" t="s">
        <v>1051</v>
      </c>
      <c r="T325" s="5">
        <v>24000000</v>
      </c>
      <c r="U325" s="5">
        <v>0.8</v>
      </c>
      <c r="V325">
        <v>6</v>
      </c>
      <c r="W325">
        <v>5</v>
      </c>
      <c r="X325" s="5">
        <f>Applications[[#This Row],[Capital]]/Applications[[#This Row],[Limits Rating]]</f>
        <v>1038000</v>
      </c>
      <c r="Y325" s="5" t="s">
        <v>1065</v>
      </c>
      <c r="Z325" s="5" t="s">
        <v>1069</v>
      </c>
      <c r="AA325" s="5" t="s">
        <v>1075</v>
      </c>
    </row>
    <row r="326" spans="1:27" x14ac:dyDescent="0.2">
      <c r="A326" t="s">
        <v>323</v>
      </c>
      <c r="B326" t="s">
        <v>643</v>
      </c>
      <c r="C326" t="s">
        <v>784</v>
      </c>
      <c r="D326" t="s">
        <v>930</v>
      </c>
      <c r="E326" t="s">
        <v>646</v>
      </c>
      <c r="F326" t="s">
        <v>976</v>
      </c>
      <c r="G326" s="1">
        <v>42458</v>
      </c>
      <c r="H326" s="1">
        <v>42494</v>
      </c>
      <c r="I326" s="1">
        <v>42859</v>
      </c>
      <c r="J326" t="s">
        <v>656</v>
      </c>
      <c r="K326" s="1">
        <v>42494</v>
      </c>
      <c r="L326">
        <v>24</v>
      </c>
      <c r="M326" s="1">
        <v>43226</v>
      </c>
      <c r="N326">
        <v>1.69</v>
      </c>
      <c r="O326">
        <v>0.39</v>
      </c>
      <c r="P326" s="4">
        <v>4220000</v>
      </c>
      <c r="Q326" s="5">
        <f t="shared" si="5"/>
        <v>87776</v>
      </c>
      <c r="R326" s="1">
        <v>42619</v>
      </c>
      <c r="S326" t="s">
        <v>1034</v>
      </c>
      <c r="T326" s="5">
        <v>14900000</v>
      </c>
      <c r="U326" s="5">
        <v>0.7</v>
      </c>
      <c r="V326">
        <v>1</v>
      </c>
      <c r="W326">
        <v>7</v>
      </c>
      <c r="X326" s="5">
        <f>Applications[[#This Row],[Capital]]/Applications[[#This Row],[Limits Rating]]</f>
        <v>602857.14285714284</v>
      </c>
      <c r="Y326" s="5" t="s">
        <v>1065</v>
      </c>
      <c r="Z326" s="5" t="s">
        <v>1070</v>
      </c>
      <c r="AA326" s="5" t="s">
        <v>1075</v>
      </c>
    </row>
    <row r="327" spans="1:27" x14ac:dyDescent="0.2">
      <c r="A327" t="s">
        <v>335</v>
      </c>
      <c r="B327" t="s">
        <v>643</v>
      </c>
      <c r="C327" t="s">
        <v>804</v>
      </c>
      <c r="D327" t="s">
        <v>926</v>
      </c>
      <c r="E327" t="s">
        <v>646</v>
      </c>
      <c r="F327" t="s">
        <v>114</v>
      </c>
      <c r="G327" s="1">
        <v>42459</v>
      </c>
      <c r="H327" s="1">
        <v>42580</v>
      </c>
      <c r="I327" s="1">
        <v>42945</v>
      </c>
      <c r="J327" t="s">
        <v>687</v>
      </c>
      <c r="K327" s="1">
        <v>42580</v>
      </c>
      <c r="L327">
        <v>6</v>
      </c>
      <c r="M327" s="1">
        <v>42763</v>
      </c>
      <c r="N327">
        <v>2.72</v>
      </c>
      <c r="O327">
        <v>0.16</v>
      </c>
      <c r="P327" s="4">
        <v>400000</v>
      </c>
      <c r="Q327" s="5">
        <f t="shared" si="5"/>
        <v>11520.000000000002</v>
      </c>
      <c r="R327" s="1">
        <v>38443</v>
      </c>
      <c r="S327" t="s">
        <v>1051</v>
      </c>
      <c r="T327" s="5">
        <v>14100000</v>
      </c>
      <c r="U327" s="5">
        <v>0.7</v>
      </c>
      <c r="V327">
        <v>2</v>
      </c>
      <c r="W327">
        <v>9</v>
      </c>
      <c r="X327" s="5">
        <f>Applications[[#This Row],[Capital]]/Applications[[#This Row],[Limits Rating]]</f>
        <v>44444.444444444445</v>
      </c>
      <c r="Y327" s="5" t="s">
        <v>1064</v>
      </c>
      <c r="Z327" s="5" t="s">
        <v>1069</v>
      </c>
      <c r="AA327" s="5" t="s">
        <v>1075</v>
      </c>
    </row>
    <row r="328" spans="1:27" x14ac:dyDescent="0.2">
      <c r="A328" t="s">
        <v>232</v>
      </c>
      <c r="B328" t="s">
        <v>7</v>
      </c>
      <c r="C328" t="s">
        <v>761</v>
      </c>
      <c r="D328" t="s">
        <v>928</v>
      </c>
      <c r="E328" t="s">
        <v>646</v>
      </c>
      <c r="F328" t="s">
        <v>121</v>
      </c>
      <c r="G328" s="1">
        <v>42461</v>
      </c>
      <c r="H328" s="1">
        <v>42563</v>
      </c>
      <c r="I328" s="1">
        <v>42928</v>
      </c>
      <c r="J328" t="s">
        <v>685</v>
      </c>
      <c r="K328" s="1">
        <v>42563</v>
      </c>
      <c r="L328">
        <v>36</v>
      </c>
      <c r="M328" s="1">
        <v>43661</v>
      </c>
      <c r="N328">
        <v>2.36</v>
      </c>
      <c r="O328">
        <v>0.42</v>
      </c>
      <c r="P328" s="4">
        <v>6060000</v>
      </c>
      <c r="Q328" s="5">
        <f t="shared" si="5"/>
        <v>168468</v>
      </c>
      <c r="R328" s="1">
        <v>38442</v>
      </c>
      <c r="S328" t="s">
        <v>1035</v>
      </c>
      <c r="T328" s="5">
        <v>14500000</v>
      </c>
      <c r="U328" s="5">
        <v>1</v>
      </c>
      <c r="V328">
        <v>6</v>
      </c>
      <c r="W328">
        <v>6</v>
      </c>
      <c r="X328" s="5">
        <f>Applications[[#This Row],[Capital]]/Applications[[#This Row],[Limits Rating]]</f>
        <v>1010000</v>
      </c>
      <c r="Y328" s="5" t="s">
        <v>1065</v>
      </c>
      <c r="Z328" s="5" t="s">
        <v>1069</v>
      </c>
      <c r="AA328" s="5" t="s">
        <v>1075</v>
      </c>
    </row>
    <row r="329" spans="1:27" x14ac:dyDescent="0.2">
      <c r="A329" t="s">
        <v>272</v>
      </c>
      <c r="B329" t="s">
        <v>7</v>
      </c>
      <c r="C329" t="s">
        <v>800</v>
      </c>
      <c r="D329" t="s">
        <v>152</v>
      </c>
      <c r="E329" t="s">
        <v>646</v>
      </c>
      <c r="F329" t="s">
        <v>974</v>
      </c>
      <c r="G329" s="1">
        <v>42462</v>
      </c>
      <c r="H329" s="1">
        <v>42487</v>
      </c>
      <c r="I329" s="1">
        <v>42852</v>
      </c>
      <c r="J329" t="s">
        <v>662</v>
      </c>
      <c r="K329" s="1">
        <v>42487</v>
      </c>
      <c r="L329">
        <v>12</v>
      </c>
      <c r="M329" s="1">
        <v>42853</v>
      </c>
      <c r="N329">
        <v>3.5</v>
      </c>
      <c r="O329">
        <v>0.41</v>
      </c>
      <c r="P329" s="4">
        <v>850000</v>
      </c>
      <c r="Q329" s="5">
        <f t="shared" si="5"/>
        <v>33235</v>
      </c>
      <c r="R329" s="1">
        <v>40540</v>
      </c>
      <c r="S329" t="s">
        <v>1043</v>
      </c>
      <c r="T329" s="5">
        <v>20100000</v>
      </c>
      <c r="U329" s="5">
        <v>0.7</v>
      </c>
      <c r="V329">
        <v>2</v>
      </c>
      <c r="W329">
        <v>4</v>
      </c>
      <c r="X329" s="5">
        <f>Applications[[#This Row],[Capital]]/Applications[[#This Row],[Limits Rating]]</f>
        <v>212500</v>
      </c>
      <c r="Y329" s="5" t="s">
        <v>1065</v>
      </c>
      <c r="Z329" s="5" t="s">
        <v>1069</v>
      </c>
      <c r="AA329" s="5" t="s">
        <v>1075</v>
      </c>
    </row>
    <row r="330" spans="1:27" x14ac:dyDescent="0.2">
      <c r="A330" t="s">
        <v>183</v>
      </c>
      <c r="B330" t="s">
        <v>643</v>
      </c>
      <c r="C330" t="s">
        <v>824</v>
      </c>
      <c r="D330" t="s">
        <v>932</v>
      </c>
      <c r="E330" t="s">
        <v>646</v>
      </c>
      <c r="F330" t="s">
        <v>110</v>
      </c>
      <c r="G330" s="1">
        <v>42463</v>
      </c>
      <c r="H330" s="1">
        <v>42534</v>
      </c>
      <c r="I330" s="1">
        <v>42899</v>
      </c>
      <c r="J330" t="s">
        <v>657</v>
      </c>
      <c r="K330" s="1">
        <v>42534</v>
      </c>
      <c r="L330">
        <v>6</v>
      </c>
      <c r="M330" s="1">
        <v>42717</v>
      </c>
      <c r="N330">
        <v>2.68</v>
      </c>
      <c r="O330">
        <v>0.5</v>
      </c>
      <c r="P330" s="4">
        <v>4510000</v>
      </c>
      <c r="Q330" s="5">
        <f t="shared" si="5"/>
        <v>143418</v>
      </c>
      <c r="R330" s="1">
        <v>40324</v>
      </c>
      <c r="S330" t="s">
        <v>1036</v>
      </c>
      <c r="T330" s="5">
        <v>4500000</v>
      </c>
      <c r="U330" s="5">
        <v>0.75</v>
      </c>
      <c r="V330">
        <v>2</v>
      </c>
      <c r="W330">
        <v>10</v>
      </c>
      <c r="X330" s="5">
        <f>Applications[[#This Row],[Capital]]/Applications[[#This Row],[Limits Rating]]</f>
        <v>451000</v>
      </c>
      <c r="Y330" s="5" t="s">
        <v>1067</v>
      </c>
      <c r="Z330" s="5" t="s">
        <v>1070</v>
      </c>
      <c r="AA330" s="5" t="s">
        <v>1075</v>
      </c>
    </row>
    <row r="331" spans="1:27" x14ac:dyDescent="0.2">
      <c r="A331" t="s">
        <v>610</v>
      </c>
      <c r="B331" t="s">
        <v>7</v>
      </c>
      <c r="C331" t="s">
        <v>778</v>
      </c>
      <c r="D331" t="s">
        <v>922</v>
      </c>
      <c r="E331" t="s">
        <v>648</v>
      </c>
      <c r="F331" t="s">
        <v>972</v>
      </c>
      <c r="G331" s="1">
        <v>42464</v>
      </c>
      <c r="H331" s="1">
        <v>42560</v>
      </c>
      <c r="I331" s="1">
        <v>42925</v>
      </c>
      <c r="J331" t="s">
        <v>684</v>
      </c>
      <c r="K331" s="1">
        <v>42560</v>
      </c>
      <c r="L331">
        <v>24</v>
      </c>
      <c r="M331" s="1">
        <v>43292</v>
      </c>
      <c r="N331">
        <v>2.97</v>
      </c>
      <c r="O331">
        <v>0.11</v>
      </c>
      <c r="P331" s="4">
        <v>580000</v>
      </c>
      <c r="Q331" s="5">
        <f t="shared" si="5"/>
        <v>17864</v>
      </c>
      <c r="R331" s="1">
        <v>41840</v>
      </c>
      <c r="S331" t="s">
        <v>1045</v>
      </c>
      <c r="T331" s="5">
        <v>19300000</v>
      </c>
      <c r="U331" s="5">
        <v>0.75</v>
      </c>
      <c r="V331">
        <v>1</v>
      </c>
      <c r="W331">
        <v>6</v>
      </c>
      <c r="X331" s="5">
        <f>Applications[[#This Row],[Capital]]/Applications[[#This Row],[Limits Rating]]</f>
        <v>96666.666666666672</v>
      </c>
      <c r="Y331" s="5" t="s">
        <v>1065</v>
      </c>
      <c r="Z331" s="5" t="s">
        <v>1070</v>
      </c>
      <c r="AA331" s="5" t="s">
        <v>1075</v>
      </c>
    </row>
    <row r="332" spans="1:27" x14ac:dyDescent="0.2">
      <c r="A332" t="s">
        <v>417</v>
      </c>
      <c r="B332" t="s">
        <v>7</v>
      </c>
      <c r="C332" t="s">
        <v>831</v>
      </c>
      <c r="D332" t="s">
        <v>152</v>
      </c>
      <c r="E332" t="s">
        <v>648</v>
      </c>
      <c r="F332" t="s">
        <v>968</v>
      </c>
      <c r="G332" s="1">
        <v>42468</v>
      </c>
      <c r="H332" s="1">
        <v>42508</v>
      </c>
      <c r="I332" s="1">
        <v>42873</v>
      </c>
      <c r="J332" t="s">
        <v>686</v>
      </c>
      <c r="K332" s="1">
        <v>42508</v>
      </c>
      <c r="L332">
        <v>6</v>
      </c>
      <c r="M332" s="1">
        <v>42691</v>
      </c>
      <c r="N332">
        <v>3.29</v>
      </c>
      <c r="O332">
        <v>0.24</v>
      </c>
      <c r="P332" s="4">
        <v>3380000</v>
      </c>
      <c r="Q332" s="5">
        <f t="shared" si="5"/>
        <v>119314.00000000001</v>
      </c>
      <c r="R332" s="1">
        <v>37426</v>
      </c>
      <c r="S332" t="s">
        <v>1036</v>
      </c>
      <c r="T332" s="5">
        <v>16000000</v>
      </c>
      <c r="U332" s="5">
        <v>0.8</v>
      </c>
      <c r="V332">
        <v>2</v>
      </c>
      <c r="W332">
        <v>5</v>
      </c>
      <c r="X332" s="5">
        <f>Applications[[#This Row],[Capital]]/Applications[[#This Row],[Limits Rating]]</f>
        <v>676000</v>
      </c>
      <c r="Y332" s="5" t="s">
        <v>1065</v>
      </c>
      <c r="Z332" s="5" t="s">
        <v>1071</v>
      </c>
      <c r="AA332" s="5" t="s">
        <v>1075</v>
      </c>
    </row>
    <row r="333" spans="1:27" x14ac:dyDescent="0.2">
      <c r="A333" t="s">
        <v>481</v>
      </c>
      <c r="B333" t="s">
        <v>7</v>
      </c>
      <c r="C333" t="s">
        <v>94</v>
      </c>
      <c r="D333" t="s">
        <v>922</v>
      </c>
      <c r="E333" t="s">
        <v>646</v>
      </c>
      <c r="F333" t="s">
        <v>108</v>
      </c>
      <c r="G333" s="1">
        <v>42468</v>
      </c>
      <c r="H333" s="1">
        <v>42510</v>
      </c>
      <c r="I333" s="1">
        <v>42875</v>
      </c>
      <c r="J333" t="s">
        <v>688</v>
      </c>
      <c r="K333" s="1">
        <v>42510</v>
      </c>
      <c r="L333">
        <v>48</v>
      </c>
      <c r="M333" s="1">
        <v>43974</v>
      </c>
      <c r="N333">
        <v>2.85</v>
      </c>
      <c r="O333">
        <v>0.18</v>
      </c>
      <c r="P333" s="4">
        <v>6830000</v>
      </c>
      <c r="Q333" s="5">
        <f t="shared" si="5"/>
        <v>206949.00000000003</v>
      </c>
      <c r="R333" s="1">
        <v>40517</v>
      </c>
      <c r="S333" t="s">
        <v>1053</v>
      </c>
      <c r="T333" s="5">
        <v>21600000</v>
      </c>
      <c r="U333" s="5">
        <v>1</v>
      </c>
      <c r="V333">
        <v>4</v>
      </c>
      <c r="W333">
        <v>9</v>
      </c>
      <c r="X333" s="5">
        <f>Applications[[#This Row],[Capital]]/Applications[[#This Row],[Limits Rating]]</f>
        <v>758888.88888888888</v>
      </c>
      <c r="Y333" s="5" t="s">
        <v>1064</v>
      </c>
      <c r="Z333" s="5" t="s">
        <v>1071</v>
      </c>
      <c r="AA333" s="5" t="s">
        <v>1075</v>
      </c>
    </row>
    <row r="334" spans="1:27" x14ac:dyDescent="0.2">
      <c r="A334" t="s">
        <v>199</v>
      </c>
      <c r="B334" t="s">
        <v>643</v>
      </c>
      <c r="C334" t="s">
        <v>818</v>
      </c>
      <c r="D334" t="s">
        <v>930</v>
      </c>
      <c r="E334" t="s">
        <v>648</v>
      </c>
      <c r="F334" t="s">
        <v>969</v>
      </c>
      <c r="G334" s="1">
        <v>42469</v>
      </c>
      <c r="H334" s="1">
        <v>42568</v>
      </c>
      <c r="I334" s="1">
        <v>42933</v>
      </c>
      <c r="J334" t="s">
        <v>651</v>
      </c>
      <c r="K334" s="1">
        <v>42568</v>
      </c>
      <c r="L334">
        <v>6</v>
      </c>
      <c r="M334" s="1">
        <v>42751</v>
      </c>
      <c r="N334">
        <v>2.25</v>
      </c>
      <c r="O334">
        <v>0.11</v>
      </c>
      <c r="P334" s="4">
        <v>6850000</v>
      </c>
      <c r="Q334" s="5">
        <f t="shared" si="5"/>
        <v>161660</v>
      </c>
      <c r="R334" s="1">
        <v>38208</v>
      </c>
      <c r="S334" t="s">
        <v>1047</v>
      </c>
      <c r="T334" s="5">
        <v>7400000</v>
      </c>
      <c r="U334" s="5">
        <v>1</v>
      </c>
      <c r="V334">
        <v>1</v>
      </c>
      <c r="W334">
        <v>5</v>
      </c>
      <c r="X334" s="5">
        <f>Applications[[#This Row],[Capital]]/Applications[[#This Row],[Limits Rating]]</f>
        <v>1370000</v>
      </c>
      <c r="Y334" s="5" t="s">
        <v>1065</v>
      </c>
      <c r="Z334" s="5" t="s">
        <v>1070</v>
      </c>
      <c r="AA334" s="5" t="s">
        <v>1075</v>
      </c>
    </row>
    <row r="335" spans="1:27" x14ac:dyDescent="0.2">
      <c r="A335" t="s">
        <v>257</v>
      </c>
      <c r="B335" t="s">
        <v>643</v>
      </c>
      <c r="C335" t="s">
        <v>94</v>
      </c>
      <c r="D335" t="s">
        <v>922</v>
      </c>
      <c r="E335" t="s">
        <v>648</v>
      </c>
      <c r="F335" t="s">
        <v>124</v>
      </c>
      <c r="G335" s="1">
        <v>42469</v>
      </c>
      <c r="H335" s="1">
        <v>42552</v>
      </c>
      <c r="I335" s="1">
        <v>42917</v>
      </c>
      <c r="J335" t="s">
        <v>658</v>
      </c>
      <c r="K335" s="1">
        <v>42552</v>
      </c>
      <c r="L335">
        <v>12</v>
      </c>
      <c r="M335" s="1">
        <v>42918</v>
      </c>
      <c r="N335">
        <v>2.5099999999999998</v>
      </c>
      <c r="O335">
        <v>0.44</v>
      </c>
      <c r="P335" s="4">
        <v>5420000</v>
      </c>
      <c r="Q335" s="5">
        <f t="shared" si="5"/>
        <v>159890</v>
      </c>
      <c r="R335" s="1">
        <v>40517</v>
      </c>
      <c r="S335" t="s">
        <v>1040</v>
      </c>
      <c r="T335" s="5">
        <v>11500000</v>
      </c>
      <c r="U335" s="5">
        <v>0.4</v>
      </c>
      <c r="V335">
        <v>3</v>
      </c>
      <c r="W335">
        <v>6</v>
      </c>
      <c r="X335" s="5">
        <f>Applications[[#This Row],[Capital]]/Applications[[#This Row],[Limits Rating]]</f>
        <v>903333.33333333337</v>
      </c>
      <c r="Y335" s="5" t="s">
        <v>1065</v>
      </c>
      <c r="Z335" s="5" t="s">
        <v>1070</v>
      </c>
      <c r="AA335" s="5" t="s">
        <v>1075</v>
      </c>
    </row>
    <row r="336" spans="1:27" x14ac:dyDescent="0.2">
      <c r="A336" t="s">
        <v>86</v>
      </c>
      <c r="B336" t="s">
        <v>644</v>
      </c>
      <c r="C336" t="s">
        <v>792</v>
      </c>
      <c r="D336" t="s">
        <v>926</v>
      </c>
      <c r="E336" t="s">
        <v>647</v>
      </c>
      <c r="F336" t="s">
        <v>967</v>
      </c>
      <c r="G336" s="1">
        <v>42471</v>
      </c>
      <c r="H336" s="1">
        <v>42596</v>
      </c>
      <c r="I336" s="1">
        <v>42961</v>
      </c>
      <c r="J336" t="s">
        <v>662</v>
      </c>
      <c r="K336" s="1">
        <v>42596</v>
      </c>
      <c r="L336">
        <v>36</v>
      </c>
      <c r="M336" s="1">
        <v>43694</v>
      </c>
      <c r="N336">
        <v>3.5</v>
      </c>
      <c r="O336">
        <v>0.48</v>
      </c>
      <c r="P336" s="4">
        <v>4090000</v>
      </c>
      <c r="Q336" s="5">
        <f t="shared" si="5"/>
        <v>162782</v>
      </c>
      <c r="R336" s="1">
        <v>41580</v>
      </c>
      <c r="S336" t="s">
        <v>1035</v>
      </c>
      <c r="T336" s="5">
        <v>22100000</v>
      </c>
      <c r="U336" s="5">
        <v>0.75</v>
      </c>
      <c r="V336">
        <v>6</v>
      </c>
      <c r="W336">
        <v>5</v>
      </c>
      <c r="X336" s="5">
        <f>Applications[[#This Row],[Capital]]/Applications[[#This Row],[Limits Rating]]</f>
        <v>818000</v>
      </c>
      <c r="Y336" s="5" t="s">
        <v>1065</v>
      </c>
      <c r="Z336" s="5" t="s">
        <v>1070</v>
      </c>
      <c r="AA336" s="5" t="s">
        <v>1075</v>
      </c>
    </row>
    <row r="337" spans="1:27" x14ac:dyDescent="0.2">
      <c r="A337" t="s">
        <v>357</v>
      </c>
      <c r="B337" t="s">
        <v>7</v>
      </c>
      <c r="C337" t="s">
        <v>832</v>
      </c>
      <c r="D337" t="s">
        <v>922</v>
      </c>
      <c r="E337" t="s">
        <v>647</v>
      </c>
      <c r="F337" t="s">
        <v>115</v>
      </c>
      <c r="G337" s="1">
        <v>42471</v>
      </c>
      <c r="H337" s="1">
        <v>42519</v>
      </c>
      <c r="I337" s="1">
        <v>42884</v>
      </c>
      <c r="J337" t="s">
        <v>687</v>
      </c>
      <c r="K337" s="1">
        <v>42519</v>
      </c>
      <c r="L337">
        <v>48</v>
      </c>
      <c r="M337" s="1">
        <v>43983</v>
      </c>
      <c r="N337">
        <v>3.28</v>
      </c>
      <c r="O337">
        <v>0.16</v>
      </c>
      <c r="P337" s="4">
        <v>1740000</v>
      </c>
      <c r="Q337" s="5">
        <f t="shared" si="5"/>
        <v>59856</v>
      </c>
      <c r="R337" s="1">
        <v>40838</v>
      </c>
      <c r="S337" t="s">
        <v>1051</v>
      </c>
      <c r="T337" s="5">
        <v>19500000</v>
      </c>
      <c r="U337" s="5">
        <v>0.5</v>
      </c>
      <c r="V337">
        <v>5</v>
      </c>
      <c r="W337">
        <v>10</v>
      </c>
      <c r="X337" s="5">
        <f>Applications[[#This Row],[Capital]]/Applications[[#This Row],[Limits Rating]]</f>
        <v>174000</v>
      </c>
      <c r="Y337" s="5" t="s">
        <v>1064</v>
      </c>
      <c r="Z337" s="5" t="s">
        <v>1070</v>
      </c>
      <c r="AA337" s="5" t="s">
        <v>1075</v>
      </c>
    </row>
    <row r="338" spans="1:27" x14ac:dyDescent="0.2">
      <c r="A338" t="s">
        <v>504</v>
      </c>
      <c r="B338" t="s">
        <v>643</v>
      </c>
      <c r="C338" t="s">
        <v>799</v>
      </c>
      <c r="D338" t="s">
        <v>924</v>
      </c>
      <c r="E338" t="s">
        <v>646</v>
      </c>
      <c r="F338" t="s">
        <v>122</v>
      </c>
      <c r="G338" s="1">
        <v>42472</v>
      </c>
      <c r="H338" s="1">
        <v>42491</v>
      </c>
      <c r="I338" s="1">
        <v>42856</v>
      </c>
      <c r="J338" t="s">
        <v>688</v>
      </c>
      <c r="K338" s="1">
        <v>42491</v>
      </c>
      <c r="L338">
        <v>12</v>
      </c>
      <c r="M338" s="1">
        <v>42857</v>
      </c>
      <c r="N338">
        <v>2.5499999999999998</v>
      </c>
      <c r="O338">
        <v>0.1</v>
      </c>
      <c r="P338" s="4">
        <v>680000</v>
      </c>
      <c r="Q338" s="5">
        <f t="shared" si="5"/>
        <v>18020</v>
      </c>
      <c r="R338" s="1">
        <v>39696</v>
      </c>
      <c r="S338" t="s">
        <v>1043</v>
      </c>
      <c r="T338" s="5">
        <v>7900000</v>
      </c>
      <c r="U338" s="5">
        <v>0.7</v>
      </c>
      <c r="V338">
        <v>4</v>
      </c>
      <c r="W338">
        <v>7</v>
      </c>
      <c r="X338" s="5">
        <f>Applications[[#This Row],[Capital]]/Applications[[#This Row],[Limits Rating]]</f>
        <v>97142.857142857145</v>
      </c>
      <c r="Y338" s="5" t="s">
        <v>1065</v>
      </c>
      <c r="Z338" s="5" t="s">
        <v>1070</v>
      </c>
      <c r="AA338" s="5" t="s">
        <v>1075</v>
      </c>
    </row>
    <row r="339" spans="1:27" x14ac:dyDescent="0.2">
      <c r="A339" t="s">
        <v>89</v>
      </c>
      <c r="B339" t="s">
        <v>643</v>
      </c>
      <c r="C339" t="s">
        <v>833</v>
      </c>
      <c r="D339" t="s">
        <v>152</v>
      </c>
      <c r="E339" t="s">
        <v>646</v>
      </c>
      <c r="F339" t="s">
        <v>981</v>
      </c>
      <c r="G339" s="1">
        <v>42474</v>
      </c>
      <c r="H339" s="1">
        <v>42515</v>
      </c>
      <c r="I339" s="1">
        <v>42880</v>
      </c>
      <c r="J339" t="s">
        <v>684</v>
      </c>
      <c r="K339" s="1">
        <v>42515</v>
      </c>
      <c r="L339">
        <v>6</v>
      </c>
      <c r="M339" s="1">
        <v>42698</v>
      </c>
      <c r="N339">
        <v>2.36</v>
      </c>
      <c r="O339">
        <v>0.13</v>
      </c>
      <c r="P339" s="4">
        <v>2530000</v>
      </c>
      <c r="Q339" s="5">
        <f t="shared" si="5"/>
        <v>62996.999999999993</v>
      </c>
      <c r="R339" s="1">
        <v>41872</v>
      </c>
      <c r="S339" t="s">
        <v>1035</v>
      </c>
      <c r="T339" s="5">
        <v>7300000</v>
      </c>
      <c r="U339" s="5">
        <v>1</v>
      </c>
      <c r="V339">
        <v>2</v>
      </c>
      <c r="W339">
        <v>6</v>
      </c>
      <c r="X339" s="5">
        <f>Applications[[#This Row],[Capital]]/Applications[[#This Row],[Limits Rating]]</f>
        <v>421666.66666666669</v>
      </c>
      <c r="Y339" s="5" t="s">
        <v>1065</v>
      </c>
      <c r="Z339" s="5" t="s">
        <v>1072</v>
      </c>
      <c r="AA339" s="5" t="s">
        <v>1075</v>
      </c>
    </row>
    <row r="340" spans="1:27" x14ac:dyDescent="0.2">
      <c r="A340" t="s">
        <v>575</v>
      </c>
      <c r="B340" t="s">
        <v>643</v>
      </c>
      <c r="C340" t="s">
        <v>801</v>
      </c>
      <c r="D340" t="s">
        <v>922</v>
      </c>
      <c r="E340" t="s">
        <v>648</v>
      </c>
      <c r="F340" t="s">
        <v>127</v>
      </c>
      <c r="G340" s="1">
        <v>42474</v>
      </c>
      <c r="H340" s="1">
        <v>42507</v>
      </c>
      <c r="I340" s="1">
        <v>42872</v>
      </c>
      <c r="J340" t="s">
        <v>651</v>
      </c>
      <c r="K340" s="1">
        <v>42507</v>
      </c>
      <c r="L340">
        <v>24</v>
      </c>
      <c r="M340" s="1">
        <v>43239</v>
      </c>
      <c r="N340">
        <v>3.28</v>
      </c>
      <c r="O340">
        <v>0.47</v>
      </c>
      <c r="P340" s="4">
        <v>3310000</v>
      </c>
      <c r="Q340" s="5">
        <f t="shared" si="5"/>
        <v>124125</v>
      </c>
      <c r="R340" s="1">
        <v>40505</v>
      </c>
      <c r="S340" t="s">
        <v>1038</v>
      </c>
      <c r="T340" s="5">
        <v>19200000</v>
      </c>
      <c r="U340" s="5">
        <v>0.75</v>
      </c>
      <c r="V340">
        <v>5</v>
      </c>
      <c r="W340">
        <v>6</v>
      </c>
      <c r="X340" s="5">
        <f>Applications[[#This Row],[Capital]]/Applications[[#This Row],[Limits Rating]]</f>
        <v>551666.66666666663</v>
      </c>
      <c r="Y340" s="5" t="s">
        <v>1065</v>
      </c>
      <c r="Z340" s="5" t="s">
        <v>1069</v>
      </c>
      <c r="AA340" s="5" t="s">
        <v>1075</v>
      </c>
    </row>
    <row r="341" spans="1:27" x14ac:dyDescent="0.2">
      <c r="A341" t="s">
        <v>155</v>
      </c>
      <c r="B341" t="s">
        <v>643</v>
      </c>
      <c r="C341" t="s">
        <v>98</v>
      </c>
      <c r="D341" t="s">
        <v>924</v>
      </c>
      <c r="E341" t="s">
        <v>646</v>
      </c>
      <c r="F341" t="s">
        <v>112</v>
      </c>
      <c r="G341" s="1">
        <v>42479</v>
      </c>
      <c r="H341" s="1">
        <v>42524</v>
      </c>
      <c r="I341" s="1">
        <v>42889</v>
      </c>
      <c r="J341" t="s">
        <v>654</v>
      </c>
      <c r="K341" s="1">
        <v>42524</v>
      </c>
      <c r="L341">
        <v>48</v>
      </c>
      <c r="M341" s="1">
        <v>43988</v>
      </c>
      <c r="N341">
        <v>2.36</v>
      </c>
      <c r="O341">
        <v>0.28999999999999998</v>
      </c>
      <c r="P341" s="4">
        <v>5780000</v>
      </c>
      <c r="Q341" s="5">
        <f t="shared" si="5"/>
        <v>153170</v>
      </c>
      <c r="R341" s="1">
        <v>37979</v>
      </c>
      <c r="S341" t="s">
        <v>1038</v>
      </c>
      <c r="T341" s="5">
        <v>12100000</v>
      </c>
      <c r="U341" s="5">
        <v>1</v>
      </c>
      <c r="V341">
        <v>5</v>
      </c>
      <c r="W341">
        <v>9</v>
      </c>
      <c r="X341" s="5">
        <f>Applications[[#This Row],[Capital]]/Applications[[#This Row],[Limits Rating]]</f>
        <v>642222.22222222225</v>
      </c>
      <c r="Y341" s="5" t="s">
        <v>1064</v>
      </c>
      <c r="Z341" s="5" t="s">
        <v>1070</v>
      </c>
      <c r="AA341" s="5" t="s">
        <v>1075</v>
      </c>
    </row>
    <row r="342" spans="1:27" x14ac:dyDescent="0.2">
      <c r="A342" t="s">
        <v>395</v>
      </c>
      <c r="B342" t="s">
        <v>643</v>
      </c>
      <c r="C342" t="s">
        <v>783</v>
      </c>
      <c r="D342" t="s">
        <v>926</v>
      </c>
      <c r="E342" t="s">
        <v>646</v>
      </c>
      <c r="F342" t="s">
        <v>118</v>
      </c>
      <c r="G342" s="1">
        <v>42480</v>
      </c>
      <c r="H342" s="1">
        <v>42607</v>
      </c>
      <c r="I342" s="1">
        <v>42972</v>
      </c>
      <c r="J342" t="s">
        <v>689</v>
      </c>
      <c r="K342" s="1">
        <v>42607</v>
      </c>
      <c r="L342">
        <v>12</v>
      </c>
      <c r="M342" s="1">
        <v>42973</v>
      </c>
      <c r="N342">
        <v>3.42</v>
      </c>
      <c r="O342">
        <v>0.28000000000000003</v>
      </c>
      <c r="P342" s="4">
        <v>4960000</v>
      </c>
      <c r="Q342" s="5">
        <f t="shared" si="5"/>
        <v>183520.00000000003</v>
      </c>
      <c r="R342" s="1">
        <v>37869</v>
      </c>
      <c r="S342" t="s">
        <v>1040</v>
      </c>
      <c r="T342" s="5">
        <v>9700000</v>
      </c>
      <c r="U342" s="5">
        <v>0.8</v>
      </c>
      <c r="V342">
        <v>1</v>
      </c>
      <c r="W342">
        <v>7</v>
      </c>
      <c r="X342" s="5">
        <f>Applications[[#This Row],[Capital]]/Applications[[#This Row],[Limits Rating]]</f>
        <v>708571.42857142852</v>
      </c>
      <c r="Y342" s="5" t="s">
        <v>1065</v>
      </c>
      <c r="Z342" s="5" t="s">
        <v>1070</v>
      </c>
      <c r="AA342" s="5" t="s">
        <v>1075</v>
      </c>
    </row>
    <row r="343" spans="1:27" x14ac:dyDescent="0.2">
      <c r="A343" t="s">
        <v>322</v>
      </c>
      <c r="B343" t="s">
        <v>643</v>
      </c>
      <c r="C343" t="s">
        <v>770</v>
      </c>
      <c r="D343" t="s">
        <v>926</v>
      </c>
      <c r="E343" t="s">
        <v>648</v>
      </c>
      <c r="F343" t="s">
        <v>126</v>
      </c>
      <c r="G343" s="1">
        <v>42481</v>
      </c>
      <c r="H343" s="1">
        <v>42507</v>
      </c>
      <c r="I343" s="1">
        <v>42872</v>
      </c>
      <c r="J343" t="s">
        <v>650</v>
      </c>
      <c r="K343" s="1">
        <v>42507</v>
      </c>
      <c r="L343">
        <v>6</v>
      </c>
      <c r="M343" s="1">
        <v>42690</v>
      </c>
      <c r="N343">
        <v>1.8</v>
      </c>
      <c r="O343">
        <v>0.14000000000000001</v>
      </c>
      <c r="P343" s="4">
        <v>1490000</v>
      </c>
      <c r="Q343" s="5">
        <f t="shared" si="5"/>
        <v>28906</v>
      </c>
      <c r="R343" s="1">
        <v>40671</v>
      </c>
      <c r="S343" t="s">
        <v>1056</v>
      </c>
      <c r="T343" s="5">
        <v>7400000</v>
      </c>
      <c r="U343" s="5">
        <v>0.8</v>
      </c>
      <c r="V343">
        <v>2</v>
      </c>
      <c r="W343">
        <v>10</v>
      </c>
      <c r="X343" s="5">
        <f>Applications[[#This Row],[Capital]]/Applications[[#This Row],[Limits Rating]]</f>
        <v>149000</v>
      </c>
      <c r="Y343" s="5" t="s">
        <v>1067</v>
      </c>
      <c r="Z343" s="5" t="s">
        <v>1071</v>
      </c>
      <c r="AA343" s="5" t="s">
        <v>1074</v>
      </c>
    </row>
    <row r="344" spans="1:27" x14ac:dyDescent="0.2">
      <c r="A344" t="s">
        <v>291</v>
      </c>
      <c r="B344" t="s">
        <v>643</v>
      </c>
      <c r="C344" t="s">
        <v>838</v>
      </c>
      <c r="D344" t="s">
        <v>152</v>
      </c>
      <c r="E344" t="s">
        <v>649</v>
      </c>
      <c r="F344" t="s">
        <v>967</v>
      </c>
      <c r="G344" s="1">
        <v>42483</v>
      </c>
      <c r="H344" s="1">
        <v>42575</v>
      </c>
      <c r="I344" s="1">
        <v>42940</v>
      </c>
      <c r="J344" t="s">
        <v>651</v>
      </c>
      <c r="K344" s="1">
        <v>42575</v>
      </c>
      <c r="L344">
        <v>12</v>
      </c>
      <c r="M344" s="1">
        <v>42941</v>
      </c>
      <c r="N344">
        <v>1.55</v>
      </c>
      <c r="O344">
        <v>0.28999999999999998</v>
      </c>
      <c r="P344" s="4">
        <v>6230000</v>
      </c>
      <c r="Q344" s="5">
        <f t="shared" si="5"/>
        <v>114632</v>
      </c>
      <c r="R344" s="1">
        <v>38481</v>
      </c>
      <c r="S344" t="s">
        <v>1040</v>
      </c>
      <c r="T344" s="5">
        <v>14100000</v>
      </c>
      <c r="U344" s="5">
        <v>1</v>
      </c>
      <c r="V344">
        <v>1</v>
      </c>
      <c r="W344">
        <v>6</v>
      </c>
      <c r="X344" s="5">
        <f>Applications[[#This Row],[Capital]]/Applications[[#This Row],[Limits Rating]]</f>
        <v>1038333.3333333334</v>
      </c>
      <c r="Y344" s="5" t="s">
        <v>1065</v>
      </c>
      <c r="Z344" s="5" t="s">
        <v>1070</v>
      </c>
      <c r="AA344" s="5" t="s">
        <v>1075</v>
      </c>
    </row>
    <row r="345" spans="1:27" x14ac:dyDescent="0.2">
      <c r="A345" t="s">
        <v>265</v>
      </c>
      <c r="B345" t="s">
        <v>645</v>
      </c>
      <c r="C345" t="s">
        <v>760</v>
      </c>
      <c r="D345" t="s">
        <v>926</v>
      </c>
      <c r="E345" t="s">
        <v>646</v>
      </c>
      <c r="F345" t="s">
        <v>984</v>
      </c>
      <c r="G345" s="1">
        <v>42484</v>
      </c>
      <c r="H345" s="1">
        <v>42613</v>
      </c>
      <c r="I345" s="1">
        <v>42978</v>
      </c>
      <c r="J345" t="s">
        <v>651</v>
      </c>
      <c r="K345" s="1">
        <v>42613</v>
      </c>
      <c r="L345">
        <v>6</v>
      </c>
      <c r="M345" s="1">
        <v>42796</v>
      </c>
      <c r="N345">
        <v>2.08</v>
      </c>
      <c r="O345">
        <v>0.2</v>
      </c>
      <c r="P345" s="4">
        <v>4770000</v>
      </c>
      <c r="Q345" s="5">
        <f t="shared" si="5"/>
        <v>108756</v>
      </c>
      <c r="R345" s="1">
        <v>37421</v>
      </c>
      <c r="S345" t="s">
        <v>1034</v>
      </c>
      <c r="T345" s="5">
        <v>14700000</v>
      </c>
      <c r="U345" s="5">
        <v>1</v>
      </c>
      <c r="V345">
        <v>1</v>
      </c>
      <c r="W345">
        <v>5</v>
      </c>
      <c r="X345" s="5">
        <f>Applications[[#This Row],[Capital]]/Applications[[#This Row],[Limits Rating]]</f>
        <v>954000</v>
      </c>
      <c r="Y345" s="5" t="s">
        <v>1065</v>
      </c>
      <c r="Z345" s="5" t="s">
        <v>1071</v>
      </c>
      <c r="AA345" s="5" t="s">
        <v>1075</v>
      </c>
    </row>
    <row r="346" spans="1:27" x14ac:dyDescent="0.2">
      <c r="A346" t="s">
        <v>166</v>
      </c>
      <c r="B346" t="s">
        <v>643</v>
      </c>
      <c r="C346" t="s">
        <v>761</v>
      </c>
      <c r="D346" t="s">
        <v>928</v>
      </c>
      <c r="E346" t="s">
        <v>646</v>
      </c>
      <c r="F346" t="s">
        <v>127</v>
      </c>
      <c r="G346" s="1">
        <v>42485</v>
      </c>
      <c r="H346" s="1">
        <v>42529</v>
      </c>
      <c r="I346" s="1">
        <v>42894</v>
      </c>
      <c r="J346" t="s">
        <v>689</v>
      </c>
      <c r="K346" s="1">
        <v>42529</v>
      </c>
      <c r="L346">
        <v>60</v>
      </c>
      <c r="M346" s="1">
        <v>44359</v>
      </c>
      <c r="N346">
        <v>2.83</v>
      </c>
      <c r="O346">
        <v>0.45</v>
      </c>
      <c r="P346" s="4">
        <v>5610000</v>
      </c>
      <c r="Q346" s="5">
        <f t="shared" si="5"/>
        <v>184008.00000000003</v>
      </c>
      <c r="R346" s="1">
        <v>38442</v>
      </c>
      <c r="S346" t="s">
        <v>1044</v>
      </c>
      <c r="T346" s="5">
        <v>3800000</v>
      </c>
      <c r="U346" s="5">
        <v>0.75</v>
      </c>
      <c r="V346">
        <v>2</v>
      </c>
      <c r="W346">
        <v>9</v>
      </c>
      <c r="X346" s="5">
        <f>Applications[[#This Row],[Capital]]/Applications[[#This Row],[Limits Rating]]</f>
        <v>623333.33333333337</v>
      </c>
      <c r="Y346" s="5" t="s">
        <v>1064</v>
      </c>
      <c r="Z346" s="5" t="s">
        <v>1070</v>
      </c>
      <c r="AA346" s="5" t="s">
        <v>1075</v>
      </c>
    </row>
    <row r="347" spans="1:27" x14ac:dyDescent="0.2">
      <c r="A347" t="s">
        <v>334</v>
      </c>
      <c r="B347" t="s">
        <v>643</v>
      </c>
      <c r="C347" t="s">
        <v>810</v>
      </c>
      <c r="D347" t="s">
        <v>931</v>
      </c>
      <c r="E347" t="s">
        <v>649</v>
      </c>
      <c r="F347" t="s">
        <v>982</v>
      </c>
      <c r="G347" s="1">
        <v>42486</v>
      </c>
      <c r="H347" s="1">
        <v>42585</v>
      </c>
      <c r="I347" s="1">
        <v>42950</v>
      </c>
      <c r="J347" t="s">
        <v>653</v>
      </c>
      <c r="K347" s="1">
        <v>42585</v>
      </c>
      <c r="L347">
        <v>60</v>
      </c>
      <c r="M347" s="1">
        <v>44415</v>
      </c>
      <c r="N347">
        <v>1.68</v>
      </c>
      <c r="O347">
        <v>0.35</v>
      </c>
      <c r="P347" s="4">
        <v>2520000</v>
      </c>
      <c r="Q347" s="5">
        <f t="shared" si="5"/>
        <v>51156</v>
      </c>
      <c r="R347" s="1">
        <v>42573</v>
      </c>
      <c r="S347" t="s">
        <v>1047</v>
      </c>
      <c r="T347" s="5">
        <v>13600000</v>
      </c>
      <c r="U347" s="5">
        <v>1</v>
      </c>
      <c r="V347">
        <v>6</v>
      </c>
      <c r="W347">
        <v>5</v>
      </c>
      <c r="X347" s="5">
        <f>Applications[[#This Row],[Capital]]/Applications[[#This Row],[Limits Rating]]</f>
        <v>504000</v>
      </c>
      <c r="Y347" s="5" t="s">
        <v>1065</v>
      </c>
      <c r="Z347" s="5" t="s">
        <v>1072</v>
      </c>
      <c r="AA347" s="5" t="s">
        <v>1075</v>
      </c>
    </row>
    <row r="348" spans="1:27" x14ac:dyDescent="0.2">
      <c r="A348" t="s">
        <v>459</v>
      </c>
      <c r="B348" t="s">
        <v>7</v>
      </c>
      <c r="C348" t="s">
        <v>817</v>
      </c>
      <c r="D348" t="s">
        <v>152</v>
      </c>
      <c r="E348" t="s">
        <v>646</v>
      </c>
      <c r="F348" t="s">
        <v>108</v>
      </c>
      <c r="G348" s="1">
        <v>42486</v>
      </c>
      <c r="H348" s="1">
        <v>42558</v>
      </c>
      <c r="I348" s="1">
        <v>42923</v>
      </c>
      <c r="J348" t="s">
        <v>650</v>
      </c>
      <c r="K348" s="1">
        <v>42558</v>
      </c>
      <c r="L348">
        <v>36</v>
      </c>
      <c r="M348" s="1">
        <v>43656</v>
      </c>
      <c r="N348">
        <v>3.28</v>
      </c>
      <c r="O348">
        <v>0.19</v>
      </c>
      <c r="P348" s="4">
        <v>2520000</v>
      </c>
      <c r="Q348" s="5">
        <f t="shared" si="5"/>
        <v>87443.999999999985</v>
      </c>
      <c r="R348" s="1">
        <v>37498</v>
      </c>
      <c r="S348" t="s">
        <v>1047</v>
      </c>
      <c r="T348" s="5">
        <v>17600000</v>
      </c>
      <c r="U348" s="5">
        <v>1</v>
      </c>
      <c r="V348">
        <v>4</v>
      </c>
      <c r="W348">
        <v>5</v>
      </c>
      <c r="X348" s="5">
        <f>Applications[[#This Row],[Capital]]/Applications[[#This Row],[Limits Rating]]</f>
        <v>504000</v>
      </c>
      <c r="Y348" s="5" t="s">
        <v>1065</v>
      </c>
      <c r="Z348" s="5" t="s">
        <v>1070</v>
      </c>
      <c r="AA348" s="5" t="s">
        <v>1075</v>
      </c>
    </row>
    <row r="349" spans="1:27" x14ac:dyDescent="0.2">
      <c r="A349" t="s">
        <v>319</v>
      </c>
      <c r="B349" t="s">
        <v>7</v>
      </c>
      <c r="C349" t="s">
        <v>765</v>
      </c>
      <c r="D349" t="s">
        <v>929</v>
      </c>
      <c r="E349" t="s">
        <v>646</v>
      </c>
      <c r="F349" t="s">
        <v>969</v>
      </c>
      <c r="G349" s="1">
        <v>42487</v>
      </c>
      <c r="H349" s="1">
        <v>42544</v>
      </c>
      <c r="I349" s="1">
        <v>42909</v>
      </c>
      <c r="J349" t="s">
        <v>659</v>
      </c>
      <c r="K349" s="1">
        <v>42544</v>
      </c>
      <c r="L349">
        <v>24</v>
      </c>
      <c r="M349" s="1">
        <v>43276</v>
      </c>
      <c r="N349">
        <v>2.0099999999999998</v>
      </c>
      <c r="O349">
        <v>0.11</v>
      </c>
      <c r="P349" s="4">
        <v>2470000</v>
      </c>
      <c r="Q349" s="5">
        <f t="shared" si="5"/>
        <v>52363.999999999993</v>
      </c>
      <c r="R349" s="1">
        <v>40563</v>
      </c>
      <c r="S349" t="s">
        <v>1039</v>
      </c>
      <c r="T349" s="5">
        <v>2400000</v>
      </c>
      <c r="U349" s="5">
        <v>1</v>
      </c>
      <c r="V349">
        <v>1</v>
      </c>
      <c r="W349">
        <v>4</v>
      </c>
      <c r="X349" s="5">
        <f>Applications[[#This Row],[Capital]]/Applications[[#This Row],[Limits Rating]]</f>
        <v>617500</v>
      </c>
      <c r="Y349" s="5" t="s">
        <v>1065</v>
      </c>
      <c r="Z349" s="5" t="s">
        <v>1070</v>
      </c>
      <c r="AA349" s="5" t="s">
        <v>1075</v>
      </c>
    </row>
    <row r="350" spans="1:27" x14ac:dyDescent="0.2">
      <c r="A350" t="s">
        <v>366</v>
      </c>
      <c r="B350" t="s">
        <v>644</v>
      </c>
      <c r="C350" t="s">
        <v>837</v>
      </c>
      <c r="D350" t="s">
        <v>927</v>
      </c>
      <c r="E350" t="s">
        <v>648</v>
      </c>
      <c r="F350" t="s">
        <v>117</v>
      </c>
      <c r="G350" s="1">
        <v>42487</v>
      </c>
      <c r="H350" s="1">
        <v>42600</v>
      </c>
      <c r="I350" s="1">
        <v>42965</v>
      </c>
      <c r="J350" t="s">
        <v>650</v>
      </c>
      <c r="K350" s="1">
        <v>42600</v>
      </c>
      <c r="L350">
        <v>12</v>
      </c>
      <c r="M350" s="1">
        <v>42966</v>
      </c>
      <c r="N350">
        <v>3.11</v>
      </c>
      <c r="O350">
        <v>0.12</v>
      </c>
      <c r="P350" s="4">
        <v>4010000</v>
      </c>
      <c r="Q350" s="5">
        <f t="shared" si="5"/>
        <v>129523.00000000001</v>
      </c>
      <c r="R350" s="1">
        <v>39928</v>
      </c>
      <c r="S350" t="s">
        <v>1045</v>
      </c>
      <c r="T350" s="5">
        <v>22600000</v>
      </c>
      <c r="U350" s="5">
        <v>0.7</v>
      </c>
      <c r="V350">
        <v>4</v>
      </c>
      <c r="W350">
        <v>5</v>
      </c>
      <c r="X350" s="5">
        <f>Applications[[#This Row],[Capital]]/Applications[[#This Row],[Limits Rating]]</f>
        <v>802000</v>
      </c>
      <c r="Y350" s="5" t="s">
        <v>1065</v>
      </c>
      <c r="Z350" s="5" t="s">
        <v>1071</v>
      </c>
      <c r="AA350" s="5" t="s">
        <v>1075</v>
      </c>
    </row>
    <row r="351" spans="1:27" x14ac:dyDescent="0.2">
      <c r="A351" t="s">
        <v>227</v>
      </c>
      <c r="B351" t="s">
        <v>643</v>
      </c>
      <c r="C351" t="s">
        <v>764</v>
      </c>
      <c r="D351" t="s">
        <v>928</v>
      </c>
      <c r="E351" t="s">
        <v>647</v>
      </c>
      <c r="F351" t="s">
        <v>985</v>
      </c>
      <c r="G351" s="1">
        <v>42489</v>
      </c>
      <c r="H351" s="1">
        <v>42537</v>
      </c>
      <c r="I351" s="1">
        <v>42902</v>
      </c>
      <c r="J351" t="s">
        <v>663</v>
      </c>
      <c r="K351" s="1">
        <v>42537</v>
      </c>
      <c r="L351">
        <v>12</v>
      </c>
      <c r="M351" s="1">
        <v>42903</v>
      </c>
      <c r="N351">
        <v>2.9</v>
      </c>
      <c r="O351">
        <v>0.13</v>
      </c>
      <c r="P351" s="4">
        <v>6410000</v>
      </c>
      <c r="Q351" s="5">
        <f t="shared" si="5"/>
        <v>194222.99999999997</v>
      </c>
      <c r="R351" s="1">
        <v>40082</v>
      </c>
      <c r="S351" t="s">
        <v>1035</v>
      </c>
      <c r="T351" s="5">
        <v>2500000</v>
      </c>
      <c r="U351" s="5">
        <v>1</v>
      </c>
      <c r="V351">
        <v>3</v>
      </c>
      <c r="W351">
        <v>1</v>
      </c>
      <c r="X351" s="5">
        <f>Applications[[#This Row],[Capital]]/Applications[[#This Row],[Limits Rating]]</f>
        <v>6410000</v>
      </c>
      <c r="Y351" s="5" t="s">
        <v>1066</v>
      </c>
      <c r="Z351" s="5" t="s">
        <v>1070</v>
      </c>
      <c r="AA351" s="5" t="s">
        <v>1074</v>
      </c>
    </row>
    <row r="352" spans="1:27" x14ac:dyDescent="0.2">
      <c r="A352" t="s">
        <v>587</v>
      </c>
      <c r="B352" t="s">
        <v>7</v>
      </c>
      <c r="C352" t="s">
        <v>100</v>
      </c>
      <c r="D352" t="s">
        <v>921</v>
      </c>
      <c r="E352" t="s">
        <v>648</v>
      </c>
      <c r="F352" t="s">
        <v>110</v>
      </c>
      <c r="G352" s="1">
        <v>42494</v>
      </c>
      <c r="H352" s="1">
        <v>42586</v>
      </c>
      <c r="I352" s="1">
        <v>42951</v>
      </c>
      <c r="J352" t="s">
        <v>651</v>
      </c>
      <c r="K352" s="1">
        <v>42586</v>
      </c>
      <c r="L352">
        <v>12</v>
      </c>
      <c r="M352" s="1">
        <v>42952</v>
      </c>
      <c r="N352">
        <v>3.22</v>
      </c>
      <c r="O352">
        <v>0.13</v>
      </c>
      <c r="P352" s="4">
        <v>6000000</v>
      </c>
      <c r="Q352" s="5">
        <f t="shared" si="5"/>
        <v>201000</v>
      </c>
      <c r="R352" s="1">
        <v>40317</v>
      </c>
      <c r="S352" t="s">
        <v>1035</v>
      </c>
      <c r="T352" s="5">
        <v>15900000</v>
      </c>
      <c r="U352" s="5">
        <v>0.7</v>
      </c>
      <c r="V352">
        <v>4</v>
      </c>
      <c r="W352">
        <v>8</v>
      </c>
      <c r="X352" s="5">
        <f>Applications[[#This Row],[Capital]]/Applications[[#This Row],[Limits Rating]]</f>
        <v>750000</v>
      </c>
      <c r="Y352" s="5" t="s">
        <v>1064</v>
      </c>
      <c r="Z352" s="5" t="s">
        <v>1071</v>
      </c>
      <c r="AA352" s="5" t="s">
        <v>1075</v>
      </c>
    </row>
    <row r="353" spans="1:27" x14ac:dyDescent="0.2">
      <c r="A353" t="s">
        <v>480</v>
      </c>
      <c r="B353" t="s">
        <v>7</v>
      </c>
      <c r="C353" t="s">
        <v>803</v>
      </c>
      <c r="D353" t="s">
        <v>923</v>
      </c>
      <c r="E353" t="s">
        <v>648</v>
      </c>
      <c r="F353" t="s">
        <v>980</v>
      </c>
      <c r="G353" s="1">
        <v>42496</v>
      </c>
      <c r="H353" s="1">
        <v>42524</v>
      </c>
      <c r="I353" s="1">
        <v>42889</v>
      </c>
      <c r="J353" t="s">
        <v>656</v>
      </c>
      <c r="K353" s="1">
        <v>42524</v>
      </c>
      <c r="L353">
        <v>12</v>
      </c>
      <c r="M353" s="1">
        <v>42890</v>
      </c>
      <c r="N353">
        <v>2.4900000000000002</v>
      </c>
      <c r="O353">
        <v>0.21</v>
      </c>
      <c r="P353" s="4">
        <v>3940000</v>
      </c>
      <c r="Q353" s="5">
        <f t="shared" si="5"/>
        <v>106380.00000000001</v>
      </c>
      <c r="R353" s="1">
        <v>40308</v>
      </c>
      <c r="S353" t="s">
        <v>1056</v>
      </c>
      <c r="T353" s="5">
        <v>9700000</v>
      </c>
      <c r="U353" s="5">
        <v>1</v>
      </c>
      <c r="V353">
        <v>1</v>
      </c>
      <c r="W353">
        <v>9</v>
      </c>
      <c r="X353" s="5">
        <f>Applications[[#This Row],[Capital]]/Applications[[#This Row],[Limits Rating]]</f>
        <v>437777.77777777775</v>
      </c>
      <c r="Y353" s="5" t="s">
        <v>1064</v>
      </c>
      <c r="Z353" s="5" t="s">
        <v>1070</v>
      </c>
      <c r="AA353" s="5" t="s">
        <v>1075</v>
      </c>
    </row>
    <row r="354" spans="1:27" x14ac:dyDescent="0.2">
      <c r="A354" t="s">
        <v>530</v>
      </c>
      <c r="B354" t="s">
        <v>645</v>
      </c>
      <c r="C354" t="s">
        <v>96</v>
      </c>
      <c r="D354" t="s">
        <v>923</v>
      </c>
      <c r="E354" t="s">
        <v>648</v>
      </c>
      <c r="F354" t="s">
        <v>971</v>
      </c>
      <c r="G354" s="1">
        <v>42498</v>
      </c>
      <c r="H354" s="1">
        <v>42625</v>
      </c>
      <c r="I354" s="1">
        <v>42990</v>
      </c>
      <c r="J354" t="s">
        <v>689</v>
      </c>
      <c r="K354" s="1">
        <v>42625</v>
      </c>
      <c r="L354">
        <v>12</v>
      </c>
      <c r="M354" s="1">
        <v>42991</v>
      </c>
      <c r="N354">
        <v>1.63</v>
      </c>
      <c r="O354">
        <v>0.44</v>
      </c>
      <c r="P354" s="4">
        <v>1950000</v>
      </c>
      <c r="Q354" s="5">
        <f t="shared" si="5"/>
        <v>40365</v>
      </c>
      <c r="R354" s="1">
        <v>37268</v>
      </c>
      <c r="S354" t="s">
        <v>1049</v>
      </c>
      <c r="T354" s="5">
        <v>18600000</v>
      </c>
      <c r="U354" s="5">
        <v>0.7</v>
      </c>
      <c r="V354">
        <v>6</v>
      </c>
      <c r="W354">
        <v>5</v>
      </c>
      <c r="X354" s="5">
        <f>Applications[[#This Row],[Capital]]/Applications[[#This Row],[Limits Rating]]</f>
        <v>390000</v>
      </c>
      <c r="Y354" s="5" t="s">
        <v>1065</v>
      </c>
      <c r="Z354" s="5" t="s">
        <v>1070</v>
      </c>
      <c r="AA354" s="5" t="s">
        <v>1074</v>
      </c>
    </row>
    <row r="355" spans="1:27" x14ac:dyDescent="0.2">
      <c r="A355" t="s">
        <v>604</v>
      </c>
      <c r="B355" t="s">
        <v>7</v>
      </c>
      <c r="C355" t="s">
        <v>807</v>
      </c>
      <c r="D355" t="s">
        <v>926</v>
      </c>
      <c r="E355" t="s">
        <v>648</v>
      </c>
      <c r="F355" t="s">
        <v>983</v>
      </c>
      <c r="G355" s="1">
        <v>42500</v>
      </c>
      <c r="H355" s="1">
        <v>42596</v>
      </c>
      <c r="I355" s="1">
        <v>42961</v>
      </c>
      <c r="J355" t="s">
        <v>687</v>
      </c>
      <c r="K355" s="1">
        <v>42596</v>
      </c>
      <c r="L355">
        <v>12</v>
      </c>
      <c r="M355" s="1">
        <v>42962</v>
      </c>
      <c r="N355">
        <v>2.0299999999999998</v>
      </c>
      <c r="O355">
        <v>0.26</v>
      </c>
      <c r="P355" s="4">
        <v>4420000</v>
      </c>
      <c r="Q355" s="5">
        <f t="shared" si="5"/>
        <v>101218</v>
      </c>
      <c r="R355" s="1">
        <v>40489</v>
      </c>
      <c r="S355" t="s">
        <v>1048</v>
      </c>
      <c r="T355" s="5">
        <v>6300000</v>
      </c>
      <c r="U355" s="5">
        <v>0.7</v>
      </c>
      <c r="V355">
        <v>4</v>
      </c>
      <c r="W355">
        <v>8</v>
      </c>
      <c r="X355" s="5">
        <f>Applications[[#This Row],[Capital]]/Applications[[#This Row],[Limits Rating]]</f>
        <v>552500</v>
      </c>
      <c r="Y355" s="5" t="s">
        <v>1064</v>
      </c>
      <c r="Z355" s="5" t="s">
        <v>1070</v>
      </c>
      <c r="AA355" s="5" t="s">
        <v>1075</v>
      </c>
    </row>
    <row r="356" spans="1:27" x14ac:dyDescent="0.2">
      <c r="A356" t="s">
        <v>164</v>
      </c>
      <c r="B356" t="s">
        <v>643</v>
      </c>
      <c r="C356" t="s">
        <v>824</v>
      </c>
      <c r="D356" t="s">
        <v>932</v>
      </c>
      <c r="E356" t="s">
        <v>649</v>
      </c>
      <c r="F356" t="s">
        <v>972</v>
      </c>
      <c r="G356" s="1">
        <v>42504</v>
      </c>
      <c r="H356" s="1">
        <v>42581</v>
      </c>
      <c r="I356" s="1">
        <v>42946</v>
      </c>
      <c r="J356" t="s">
        <v>660</v>
      </c>
      <c r="K356" s="1">
        <v>42581</v>
      </c>
      <c r="L356">
        <v>6</v>
      </c>
      <c r="M356" s="1">
        <v>42764</v>
      </c>
      <c r="N356">
        <v>1.5</v>
      </c>
      <c r="O356">
        <v>0.47</v>
      </c>
      <c r="P356" s="4">
        <v>1610000</v>
      </c>
      <c r="Q356" s="5">
        <f t="shared" si="5"/>
        <v>31716.999999999996</v>
      </c>
      <c r="R356" s="1">
        <v>40324</v>
      </c>
      <c r="S356" t="s">
        <v>1043</v>
      </c>
      <c r="T356" s="5">
        <v>21900000</v>
      </c>
      <c r="U356" s="5">
        <v>0.75</v>
      </c>
      <c r="V356">
        <v>5</v>
      </c>
      <c r="W356">
        <v>6</v>
      </c>
      <c r="X356" s="5">
        <f>Applications[[#This Row],[Capital]]/Applications[[#This Row],[Limits Rating]]</f>
        <v>268333.33333333331</v>
      </c>
      <c r="Y356" s="5" t="s">
        <v>1065</v>
      </c>
      <c r="Z356" s="5" t="s">
        <v>1069</v>
      </c>
      <c r="AA356" s="5" t="s">
        <v>1075</v>
      </c>
    </row>
    <row r="357" spans="1:27" x14ac:dyDescent="0.2">
      <c r="A357" t="s">
        <v>306</v>
      </c>
      <c r="B357" t="s">
        <v>643</v>
      </c>
      <c r="C357" t="s">
        <v>833</v>
      </c>
      <c r="D357" t="s">
        <v>152</v>
      </c>
      <c r="E357" t="s">
        <v>647</v>
      </c>
      <c r="F357" t="s">
        <v>968</v>
      </c>
      <c r="G357" s="1">
        <v>42507</v>
      </c>
      <c r="H357" s="1">
        <v>42539</v>
      </c>
      <c r="I357" s="1">
        <v>42904</v>
      </c>
      <c r="J357" t="s">
        <v>660</v>
      </c>
      <c r="K357" s="1">
        <v>42539</v>
      </c>
      <c r="L357">
        <v>6</v>
      </c>
      <c r="M357" s="1">
        <v>42722</v>
      </c>
      <c r="N357">
        <v>2.91</v>
      </c>
      <c r="O357">
        <v>0.44</v>
      </c>
      <c r="P357" s="4">
        <v>1630000</v>
      </c>
      <c r="Q357" s="5">
        <f t="shared" si="5"/>
        <v>54605</v>
      </c>
      <c r="R357" s="1">
        <v>41872</v>
      </c>
      <c r="S357" t="s">
        <v>1054</v>
      </c>
      <c r="T357" s="5">
        <v>20600000</v>
      </c>
      <c r="U357" s="5">
        <v>0.7</v>
      </c>
      <c r="V357">
        <v>3</v>
      </c>
      <c r="W357">
        <v>9</v>
      </c>
      <c r="X357" s="5">
        <f>Applications[[#This Row],[Capital]]/Applications[[#This Row],[Limits Rating]]</f>
        <v>181111.11111111112</v>
      </c>
      <c r="Y357" s="5" t="s">
        <v>1064</v>
      </c>
      <c r="Z357" s="5" t="s">
        <v>1070</v>
      </c>
      <c r="AA357" s="5" t="s">
        <v>1075</v>
      </c>
    </row>
    <row r="358" spans="1:27" x14ac:dyDescent="0.2">
      <c r="A358" t="s">
        <v>364</v>
      </c>
      <c r="B358" t="s">
        <v>643</v>
      </c>
      <c r="C358" t="s">
        <v>828</v>
      </c>
      <c r="D358" t="s">
        <v>922</v>
      </c>
      <c r="E358" t="s">
        <v>648</v>
      </c>
      <c r="F358" t="s">
        <v>975</v>
      </c>
      <c r="G358" s="1">
        <v>42510</v>
      </c>
      <c r="H358" s="1">
        <v>42632</v>
      </c>
      <c r="I358" s="1">
        <v>42997</v>
      </c>
      <c r="J358" t="s">
        <v>650</v>
      </c>
      <c r="K358" s="1">
        <v>42632</v>
      </c>
      <c r="L358">
        <v>48</v>
      </c>
      <c r="M358" s="1">
        <v>44096</v>
      </c>
      <c r="N358">
        <v>3.64</v>
      </c>
      <c r="O358">
        <v>0.42</v>
      </c>
      <c r="P358" s="4">
        <v>4650000</v>
      </c>
      <c r="Q358" s="5">
        <f t="shared" si="5"/>
        <v>188790.00000000003</v>
      </c>
      <c r="R358" s="1">
        <v>37359</v>
      </c>
      <c r="S358" t="s">
        <v>1029</v>
      </c>
      <c r="T358" s="5">
        <v>17900000</v>
      </c>
      <c r="U358" s="5">
        <v>0.4</v>
      </c>
      <c r="V358">
        <v>2</v>
      </c>
      <c r="W358">
        <v>8</v>
      </c>
      <c r="X358" s="5">
        <f>Applications[[#This Row],[Capital]]/Applications[[#This Row],[Limits Rating]]</f>
        <v>581250</v>
      </c>
      <c r="Y358" s="5" t="s">
        <v>1064</v>
      </c>
      <c r="Z358" s="5" t="s">
        <v>1071</v>
      </c>
      <c r="AA358" s="5" t="s">
        <v>1075</v>
      </c>
    </row>
    <row r="359" spans="1:27" x14ac:dyDescent="0.2">
      <c r="A359" t="s">
        <v>420</v>
      </c>
      <c r="B359" t="s">
        <v>643</v>
      </c>
      <c r="C359" t="s">
        <v>97</v>
      </c>
      <c r="D359" t="s">
        <v>922</v>
      </c>
      <c r="E359" t="s">
        <v>646</v>
      </c>
      <c r="F359" t="s">
        <v>980</v>
      </c>
      <c r="G359" s="1">
        <v>42511</v>
      </c>
      <c r="H359" s="1">
        <v>42532</v>
      </c>
      <c r="I359" s="1">
        <v>42897</v>
      </c>
      <c r="J359" t="s">
        <v>653</v>
      </c>
      <c r="K359" s="1">
        <v>42532</v>
      </c>
      <c r="L359">
        <v>36</v>
      </c>
      <c r="M359" s="1">
        <v>43630</v>
      </c>
      <c r="N359">
        <v>2.33</v>
      </c>
      <c r="O359">
        <v>0.26</v>
      </c>
      <c r="P359" s="4">
        <v>5900000</v>
      </c>
      <c r="Q359" s="5">
        <f t="shared" si="5"/>
        <v>152810</v>
      </c>
      <c r="R359" s="1">
        <v>39503</v>
      </c>
      <c r="S359" t="s">
        <v>1056</v>
      </c>
      <c r="T359" s="5">
        <v>21600000</v>
      </c>
      <c r="U359" s="5">
        <v>0.8</v>
      </c>
      <c r="V359">
        <v>3</v>
      </c>
      <c r="W359">
        <v>6</v>
      </c>
      <c r="X359" s="5">
        <f>Applications[[#This Row],[Capital]]/Applications[[#This Row],[Limits Rating]]</f>
        <v>983333.33333333337</v>
      </c>
      <c r="Y359" s="5" t="s">
        <v>1065</v>
      </c>
      <c r="Z359" s="5" t="s">
        <v>1069</v>
      </c>
      <c r="AA359" s="5" t="s">
        <v>1075</v>
      </c>
    </row>
    <row r="360" spans="1:27" x14ac:dyDescent="0.2">
      <c r="A360" t="s">
        <v>274</v>
      </c>
      <c r="B360" t="s">
        <v>645</v>
      </c>
      <c r="C360" t="s">
        <v>797</v>
      </c>
      <c r="D360" t="s">
        <v>926</v>
      </c>
      <c r="E360" t="s">
        <v>647</v>
      </c>
      <c r="F360" t="s">
        <v>969</v>
      </c>
      <c r="G360" s="1">
        <v>42513</v>
      </c>
      <c r="H360" s="1">
        <v>42586</v>
      </c>
      <c r="I360" s="1">
        <v>42951</v>
      </c>
      <c r="J360" t="s">
        <v>656</v>
      </c>
      <c r="K360" s="1">
        <v>42586</v>
      </c>
      <c r="L360">
        <v>48</v>
      </c>
      <c r="M360" s="1">
        <v>44050</v>
      </c>
      <c r="N360">
        <v>2</v>
      </c>
      <c r="O360">
        <v>0.12</v>
      </c>
      <c r="P360" s="4">
        <v>1480000</v>
      </c>
      <c r="Q360" s="5">
        <f t="shared" si="5"/>
        <v>31376</v>
      </c>
      <c r="R360" s="1">
        <v>38910</v>
      </c>
      <c r="S360" t="s">
        <v>1049</v>
      </c>
      <c r="T360" s="5">
        <v>4900000</v>
      </c>
      <c r="U360" s="5">
        <v>0.75</v>
      </c>
      <c r="V360">
        <v>3</v>
      </c>
      <c r="W360">
        <v>3</v>
      </c>
      <c r="X360" s="5">
        <f>Applications[[#This Row],[Capital]]/Applications[[#This Row],[Limits Rating]]</f>
        <v>493333.33333333331</v>
      </c>
      <c r="Y360" s="5" t="s">
        <v>1066</v>
      </c>
      <c r="Z360" s="5" t="s">
        <v>1070</v>
      </c>
      <c r="AA360" s="5" t="s">
        <v>1075</v>
      </c>
    </row>
    <row r="361" spans="1:27" x14ac:dyDescent="0.2">
      <c r="A361" t="s">
        <v>211</v>
      </c>
      <c r="B361" t="s">
        <v>645</v>
      </c>
      <c r="C361" t="s">
        <v>104</v>
      </c>
      <c r="D361" t="s">
        <v>921</v>
      </c>
      <c r="E361" t="s">
        <v>648</v>
      </c>
      <c r="F361" t="s">
        <v>115</v>
      </c>
      <c r="G361" s="1">
        <v>42514</v>
      </c>
      <c r="H361" s="1">
        <v>42632</v>
      </c>
      <c r="I361" s="1">
        <v>42997</v>
      </c>
      <c r="J361" t="s">
        <v>657</v>
      </c>
      <c r="K361" s="1">
        <v>42632</v>
      </c>
      <c r="L361">
        <v>12</v>
      </c>
      <c r="M361" s="1">
        <v>42998</v>
      </c>
      <c r="N361">
        <v>3.24</v>
      </c>
      <c r="O361">
        <v>0.15</v>
      </c>
      <c r="P361" s="4">
        <v>770000</v>
      </c>
      <c r="Q361" s="5">
        <f t="shared" si="5"/>
        <v>26103</v>
      </c>
      <c r="R361" s="1">
        <v>40386</v>
      </c>
      <c r="S361" t="s">
        <v>1042</v>
      </c>
      <c r="T361" s="5">
        <v>22100000</v>
      </c>
      <c r="U361" s="5">
        <v>0.75</v>
      </c>
      <c r="V361">
        <v>3</v>
      </c>
      <c r="W361">
        <v>6</v>
      </c>
      <c r="X361" s="5">
        <f>Applications[[#This Row],[Capital]]/Applications[[#This Row],[Limits Rating]]</f>
        <v>128333.33333333333</v>
      </c>
      <c r="Y361" s="5" t="s">
        <v>1065</v>
      </c>
      <c r="Z361" s="5" t="s">
        <v>1071</v>
      </c>
      <c r="AA361" s="5" t="s">
        <v>1075</v>
      </c>
    </row>
    <row r="362" spans="1:27" x14ac:dyDescent="0.2">
      <c r="A362" t="s">
        <v>410</v>
      </c>
      <c r="B362" t="s">
        <v>644</v>
      </c>
      <c r="C362" t="s">
        <v>775</v>
      </c>
      <c r="D362" t="s">
        <v>925</v>
      </c>
      <c r="E362" t="s">
        <v>646</v>
      </c>
      <c r="F362" t="s">
        <v>971</v>
      </c>
      <c r="G362" s="1">
        <v>42518</v>
      </c>
      <c r="H362" s="1">
        <v>42619</v>
      </c>
      <c r="I362" s="1">
        <v>42984</v>
      </c>
      <c r="J362" t="s">
        <v>657</v>
      </c>
      <c r="K362" s="1">
        <v>42619</v>
      </c>
      <c r="L362">
        <v>12</v>
      </c>
      <c r="M362" s="1">
        <v>42985</v>
      </c>
      <c r="N362">
        <v>2.35</v>
      </c>
      <c r="O362">
        <v>0.22</v>
      </c>
      <c r="P362" s="4">
        <v>5810000</v>
      </c>
      <c r="Q362" s="5">
        <f t="shared" si="5"/>
        <v>149317.00000000003</v>
      </c>
      <c r="R362" s="1">
        <v>37977</v>
      </c>
      <c r="S362" t="s">
        <v>1032</v>
      </c>
      <c r="T362" s="5">
        <v>14100000</v>
      </c>
      <c r="U362" s="5">
        <v>0.75</v>
      </c>
      <c r="V362">
        <v>3</v>
      </c>
      <c r="W362">
        <v>5</v>
      </c>
      <c r="X362" s="5">
        <f>Applications[[#This Row],[Capital]]/Applications[[#This Row],[Limits Rating]]</f>
        <v>1162000</v>
      </c>
      <c r="Y362" s="5" t="s">
        <v>1065</v>
      </c>
      <c r="Z362" s="5" t="s">
        <v>1070</v>
      </c>
      <c r="AA362" s="5" t="s">
        <v>1075</v>
      </c>
    </row>
    <row r="363" spans="1:27" x14ac:dyDescent="0.2">
      <c r="A363" t="s">
        <v>300</v>
      </c>
      <c r="B363" t="s">
        <v>643</v>
      </c>
      <c r="C363" t="s">
        <v>96</v>
      </c>
      <c r="D363" t="s">
        <v>923</v>
      </c>
      <c r="E363" t="s">
        <v>646</v>
      </c>
      <c r="F363" t="s">
        <v>121</v>
      </c>
      <c r="G363" s="1">
        <v>42519</v>
      </c>
      <c r="H363" s="1">
        <v>42628</v>
      </c>
      <c r="I363" s="1">
        <v>42993</v>
      </c>
      <c r="J363" t="s">
        <v>650</v>
      </c>
      <c r="K363" s="1">
        <v>42628</v>
      </c>
      <c r="L363">
        <v>12</v>
      </c>
      <c r="M363" s="1">
        <v>42994</v>
      </c>
      <c r="N363">
        <v>3.74</v>
      </c>
      <c r="O363">
        <v>0.23</v>
      </c>
      <c r="P363" s="4">
        <v>1120000</v>
      </c>
      <c r="Q363" s="5">
        <f t="shared" si="5"/>
        <v>44464</v>
      </c>
      <c r="R363" s="1">
        <v>37268</v>
      </c>
      <c r="S363" t="s">
        <v>1055</v>
      </c>
      <c r="T363" s="5">
        <v>20700000</v>
      </c>
      <c r="U363" s="5">
        <v>0.75</v>
      </c>
      <c r="V363">
        <v>4</v>
      </c>
      <c r="W363">
        <v>8</v>
      </c>
      <c r="X363" s="5">
        <f>Applications[[#This Row],[Capital]]/Applications[[#This Row],[Limits Rating]]</f>
        <v>140000</v>
      </c>
      <c r="Y363" s="5" t="s">
        <v>1064</v>
      </c>
      <c r="Z363" s="5" t="s">
        <v>1070</v>
      </c>
      <c r="AA363" s="5" t="s">
        <v>1075</v>
      </c>
    </row>
    <row r="364" spans="1:27" x14ac:dyDescent="0.2">
      <c r="A364" t="s">
        <v>237</v>
      </c>
      <c r="B364" t="s">
        <v>645</v>
      </c>
      <c r="C364" t="s">
        <v>822</v>
      </c>
      <c r="D364" t="s">
        <v>922</v>
      </c>
      <c r="E364" t="s">
        <v>649</v>
      </c>
      <c r="F364" t="s">
        <v>121</v>
      </c>
      <c r="G364" s="1">
        <v>42524</v>
      </c>
      <c r="H364" s="1">
        <v>42642</v>
      </c>
      <c r="I364" s="1">
        <v>43007</v>
      </c>
      <c r="J364" t="s">
        <v>663</v>
      </c>
      <c r="K364" s="1">
        <v>42642</v>
      </c>
      <c r="L364">
        <v>48</v>
      </c>
      <c r="M364" s="1">
        <v>44106</v>
      </c>
      <c r="N364">
        <v>2.36</v>
      </c>
      <c r="O364">
        <v>0.47</v>
      </c>
      <c r="P364" s="4">
        <v>3980000</v>
      </c>
      <c r="Q364" s="5">
        <f t="shared" si="5"/>
        <v>112634.00000000001</v>
      </c>
      <c r="R364" s="1">
        <v>40507</v>
      </c>
      <c r="S364" t="s">
        <v>1041</v>
      </c>
      <c r="T364" s="5">
        <v>19400000</v>
      </c>
      <c r="U364" s="5">
        <v>0.75</v>
      </c>
      <c r="V364">
        <v>3</v>
      </c>
      <c r="W364">
        <v>5</v>
      </c>
      <c r="X364" s="5">
        <f>Applications[[#This Row],[Capital]]/Applications[[#This Row],[Limits Rating]]</f>
        <v>796000</v>
      </c>
      <c r="Y364" s="5" t="s">
        <v>1065</v>
      </c>
      <c r="Z364" s="5" t="s">
        <v>1070</v>
      </c>
      <c r="AA364" s="5" t="s">
        <v>1075</v>
      </c>
    </row>
    <row r="365" spans="1:27" x14ac:dyDescent="0.2">
      <c r="A365" t="s">
        <v>233</v>
      </c>
      <c r="B365" t="s">
        <v>643</v>
      </c>
      <c r="C365" t="s">
        <v>832</v>
      </c>
      <c r="D365" t="s">
        <v>922</v>
      </c>
      <c r="E365" t="s">
        <v>647</v>
      </c>
      <c r="F365" t="s">
        <v>980</v>
      </c>
      <c r="G365" s="1">
        <v>42525</v>
      </c>
      <c r="H365" s="1">
        <v>42544</v>
      </c>
      <c r="I365" s="1">
        <v>42909</v>
      </c>
      <c r="J365" t="s">
        <v>650</v>
      </c>
      <c r="K365" s="1">
        <v>42544</v>
      </c>
      <c r="L365">
        <v>48</v>
      </c>
      <c r="M365" s="1">
        <v>44008</v>
      </c>
      <c r="N365">
        <v>3.7</v>
      </c>
      <c r="O365">
        <v>0.38</v>
      </c>
      <c r="P365" s="4">
        <v>430000</v>
      </c>
      <c r="Q365" s="5">
        <f t="shared" si="5"/>
        <v>17544</v>
      </c>
      <c r="R365" s="1">
        <v>40838</v>
      </c>
      <c r="S365" t="s">
        <v>1033</v>
      </c>
      <c r="T365" s="5">
        <v>23500000</v>
      </c>
      <c r="U365" s="5">
        <v>0.8</v>
      </c>
      <c r="V365">
        <v>1</v>
      </c>
      <c r="W365">
        <v>9</v>
      </c>
      <c r="X365" s="5">
        <f>Applications[[#This Row],[Capital]]/Applications[[#This Row],[Limits Rating]]</f>
        <v>47777.777777777781</v>
      </c>
      <c r="Y365" s="5" t="s">
        <v>1064</v>
      </c>
      <c r="Z365" s="5" t="s">
        <v>1070</v>
      </c>
      <c r="AA365" s="5" t="s">
        <v>1075</v>
      </c>
    </row>
    <row r="366" spans="1:27" x14ac:dyDescent="0.2">
      <c r="A366" t="s">
        <v>347</v>
      </c>
      <c r="B366" t="s">
        <v>643</v>
      </c>
      <c r="C366" t="s">
        <v>787</v>
      </c>
      <c r="D366" t="s">
        <v>926</v>
      </c>
      <c r="E366" t="s">
        <v>648</v>
      </c>
      <c r="F366" t="s">
        <v>107</v>
      </c>
      <c r="G366" s="1">
        <v>42525</v>
      </c>
      <c r="H366" s="1">
        <v>42547</v>
      </c>
      <c r="I366" s="1">
        <v>42912</v>
      </c>
      <c r="J366" t="s">
        <v>687</v>
      </c>
      <c r="K366" s="1">
        <v>42547</v>
      </c>
      <c r="L366">
        <v>12</v>
      </c>
      <c r="M366" s="1">
        <v>42913</v>
      </c>
      <c r="N366">
        <v>2.02</v>
      </c>
      <c r="O366">
        <v>0.11</v>
      </c>
      <c r="P366" s="4">
        <v>6840000</v>
      </c>
      <c r="Q366" s="5">
        <f t="shared" si="5"/>
        <v>145692</v>
      </c>
      <c r="R366" s="1">
        <v>40967</v>
      </c>
      <c r="S366" t="s">
        <v>1031</v>
      </c>
      <c r="T366" s="5">
        <v>14100000</v>
      </c>
      <c r="U366" s="5">
        <v>1</v>
      </c>
      <c r="V366">
        <v>5</v>
      </c>
      <c r="W366">
        <v>4</v>
      </c>
      <c r="X366" s="5">
        <f>Applications[[#This Row],[Capital]]/Applications[[#This Row],[Limits Rating]]</f>
        <v>1710000</v>
      </c>
      <c r="Y366" s="5" t="s">
        <v>1066</v>
      </c>
      <c r="Z366" s="5" t="s">
        <v>1070</v>
      </c>
      <c r="AA366" s="5" t="s">
        <v>1074</v>
      </c>
    </row>
    <row r="367" spans="1:27" x14ac:dyDescent="0.2">
      <c r="A367" t="s">
        <v>259</v>
      </c>
      <c r="B367" t="s">
        <v>643</v>
      </c>
      <c r="C367" t="s">
        <v>93</v>
      </c>
      <c r="D367" t="s">
        <v>921</v>
      </c>
      <c r="E367" t="s">
        <v>648</v>
      </c>
      <c r="F367" t="s">
        <v>966</v>
      </c>
      <c r="G367" s="1">
        <v>42531</v>
      </c>
      <c r="H367" s="1">
        <v>42623</v>
      </c>
      <c r="I367" s="1">
        <v>42988</v>
      </c>
      <c r="J367" t="s">
        <v>653</v>
      </c>
      <c r="K367" s="1">
        <v>42623</v>
      </c>
      <c r="L367">
        <v>24</v>
      </c>
      <c r="M367" s="1">
        <v>43355</v>
      </c>
      <c r="N367">
        <v>2.0699999999999998</v>
      </c>
      <c r="O367">
        <v>0.28999999999999998</v>
      </c>
      <c r="P367" s="4">
        <v>6750000</v>
      </c>
      <c r="Q367" s="5">
        <f t="shared" si="5"/>
        <v>159300</v>
      </c>
      <c r="R367" s="1">
        <v>38471</v>
      </c>
      <c r="S367" t="s">
        <v>1033</v>
      </c>
      <c r="T367" s="5">
        <v>20700000</v>
      </c>
      <c r="U367" s="5">
        <v>0.5</v>
      </c>
      <c r="V367">
        <v>6</v>
      </c>
      <c r="W367">
        <v>7</v>
      </c>
      <c r="X367" s="5">
        <f>Applications[[#This Row],[Capital]]/Applications[[#This Row],[Limits Rating]]</f>
        <v>964285.71428571432</v>
      </c>
      <c r="Y367" s="5" t="s">
        <v>1065</v>
      </c>
      <c r="Z367" s="5" t="s">
        <v>1069</v>
      </c>
      <c r="AA367" s="5" t="s">
        <v>1075</v>
      </c>
    </row>
    <row r="368" spans="1:27" x14ac:dyDescent="0.2">
      <c r="A368" t="s">
        <v>512</v>
      </c>
      <c r="B368" t="s">
        <v>7</v>
      </c>
      <c r="C368" t="s">
        <v>774</v>
      </c>
      <c r="D368" t="s">
        <v>927</v>
      </c>
      <c r="E368" t="s">
        <v>648</v>
      </c>
      <c r="F368" t="s">
        <v>122</v>
      </c>
      <c r="G368" s="1">
        <v>42531</v>
      </c>
      <c r="H368" s="1">
        <v>42589</v>
      </c>
      <c r="I368" s="1">
        <v>42954</v>
      </c>
      <c r="J368" t="s">
        <v>655</v>
      </c>
      <c r="K368" s="1">
        <v>42589</v>
      </c>
      <c r="L368">
        <v>12</v>
      </c>
      <c r="M368" s="1">
        <v>42955</v>
      </c>
      <c r="N368">
        <v>3.44</v>
      </c>
      <c r="O368">
        <v>0.36</v>
      </c>
      <c r="P368" s="4">
        <v>2890000</v>
      </c>
      <c r="Q368" s="5">
        <f t="shared" si="5"/>
        <v>109820</v>
      </c>
      <c r="R368" s="1">
        <v>41300</v>
      </c>
      <c r="S368" t="s">
        <v>1027</v>
      </c>
      <c r="T368" s="5">
        <v>12400000</v>
      </c>
      <c r="U368" s="5">
        <v>0.4</v>
      </c>
      <c r="V368">
        <v>3</v>
      </c>
      <c r="W368">
        <v>11</v>
      </c>
      <c r="X368" s="5">
        <f>Applications[[#This Row],[Capital]]/Applications[[#This Row],[Limits Rating]]</f>
        <v>262727.27272727271</v>
      </c>
      <c r="Y368" s="5" t="s">
        <v>1067</v>
      </c>
      <c r="Z368" s="5" t="s">
        <v>1070</v>
      </c>
      <c r="AA368" s="5" t="s">
        <v>1075</v>
      </c>
    </row>
    <row r="369" spans="1:27" x14ac:dyDescent="0.2">
      <c r="A369" t="s">
        <v>210</v>
      </c>
      <c r="B369" t="s">
        <v>643</v>
      </c>
      <c r="C369" t="s">
        <v>764</v>
      </c>
      <c r="D369" t="s">
        <v>928</v>
      </c>
      <c r="E369" t="s">
        <v>646</v>
      </c>
      <c r="F369" t="s">
        <v>113</v>
      </c>
      <c r="G369" s="1">
        <v>42534</v>
      </c>
      <c r="H369" s="1">
        <v>42649</v>
      </c>
      <c r="I369" s="1">
        <v>43014</v>
      </c>
      <c r="J369" t="s">
        <v>684</v>
      </c>
      <c r="K369" s="1">
        <v>42649</v>
      </c>
      <c r="L369">
        <v>12</v>
      </c>
      <c r="M369" s="1">
        <v>43015</v>
      </c>
      <c r="N369">
        <v>3.03</v>
      </c>
      <c r="O369">
        <v>0.32</v>
      </c>
      <c r="P369" s="4">
        <v>440000</v>
      </c>
      <c r="Q369" s="5">
        <f t="shared" si="5"/>
        <v>14739.999999999998</v>
      </c>
      <c r="R369" s="1">
        <v>40082</v>
      </c>
      <c r="S369" t="s">
        <v>1036</v>
      </c>
      <c r="T369" s="5">
        <v>10400000</v>
      </c>
      <c r="U369" s="5">
        <v>1</v>
      </c>
      <c r="V369">
        <v>6</v>
      </c>
      <c r="W369">
        <v>5</v>
      </c>
      <c r="X369" s="5">
        <f>Applications[[#This Row],[Capital]]/Applications[[#This Row],[Limits Rating]]</f>
        <v>88000</v>
      </c>
      <c r="Y369" s="5" t="s">
        <v>1065</v>
      </c>
      <c r="Z369" s="5" t="s">
        <v>1070</v>
      </c>
      <c r="AA369" s="5" t="s">
        <v>1075</v>
      </c>
    </row>
    <row r="370" spans="1:27" x14ac:dyDescent="0.2">
      <c r="A370" t="s">
        <v>338</v>
      </c>
      <c r="B370" t="s">
        <v>643</v>
      </c>
      <c r="C370" t="s">
        <v>787</v>
      </c>
      <c r="D370" t="s">
        <v>926</v>
      </c>
      <c r="E370" t="s">
        <v>648</v>
      </c>
      <c r="F370" t="s">
        <v>116</v>
      </c>
      <c r="G370" s="1">
        <v>42536</v>
      </c>
      <c r="H370" s="1">
        <v>42595</v>
      </c>
      <c r="I370" s="1">
        <v>42960</v>
      </c>
      <c r="J370" t="s">
        <v>657</v>
      </c>
      <c r="K370" s="1">
        <v>42595</v>
      </c>
      <c r="L370">
        <v>24</v>
      </c>
      <c r="M370" s="1">
        <v>43327</v>
      </c>
      <c r="N370">
        <v>2.59</v>
      </c>
      <c r="O370">
        <v>0.1</v>
      </c>
      <c r="P370" s="4">
        <v>1820000</v>
      </c>
      <c r="Q370" s="5">
        <f t="shared" si="5"/>
        <v>48958</v>
      </c>
      <c r="R370" s="1">
        <v>40967</v>
      </c>
      <c r="S370" t="s">
        <v>1051</v>
      </c>
      <c r="T370" s="5">
        <v>11100000</v>
      </c>
      <c r="U370" s="5">
        <v>0.75</v>
      </c>
      <c r="V370">
        <v>3</v>
      </c>
      <c r="W370">
        <v>11</v>
      </c>
      <c r="X370" s="5">
        <f>Applications[[#This Row],[Capital]]/Applications[[#This Row],[Limits Rating]]</f>
        <v>165454.54545454544</v>
      </c>
      <c r="Y370" s="5" t="s">
        <v>1067</v>
      </c>
      <c r="Z370" s="5" t="s">
        <v>1070</v>
      </c>
      <c r="AA370" s="5" t="s">
        <v>1075</v>
      </c>
    </row>
    <row r="371" spans="1:27" x14ac:dyDescent="0.2">
      <c r="A371" t="s">
        <v>78</v>
      </c>
      <c r="B371" t="s">
        <v>643</v>
      </c>
      <c r="C371" t="s">
        <v>790</v>
      </c>
      <c r="D371" t="s">
        <v>152</v>
      </c>
      <c r="E371" t="s">
        <v>647</v>
      </c>
      <c r="F371" t="s">
        <v>111</v>
      </c>
      <c r="G371" s="1">
        <v>42537</v>
      </c>
      <c r="H371" s="1">
        <v>42559</v>
      </c>
      <c r="I371" s="1">
        <v>42924</v>
      </c>
      <c r="J371" t="s">
        <v>658</v>
      </c>
      <c r="K371" s="1">
        <v>42559</v>
      </c>
      <c r="L371">
        <v>24</v>
      </c>
      <c r="M371" s="1">
        <v>43291</v>
      </c>
      <c r="N371">
        <v>2.5</v>
      </c>
      <c r="O371">
        <v>0.21</v>
      </c>
      <c r="P371" s="4">
        <v>1260000</v>
      </c>
      <c r="Q371" s="5">
        <f t="shared" si="5"/>
        <v>34146</v>
      </c>
      <c r="R371" s="1">
        <v>41039</v>
      </c>
      <c r="S371" t="s">
        <v>1028</v>
      </c>
      <c r="T371" s="5">
        <v>8700000</v>
      </c>
      <c r="U371" s="5">
        <v>0.5</v>
      </c>
      <c r="V371">
        <v>2</v>
      </c>
      <c r="W371">
        <v>3</v>
      </c>
      <c r="X371" s="5">
        <f>Applications[[#This Row],[Capital]]/Applications[[#This Row],[Limits Rating]]</f>
        <v>420000</v>
      </c>
      <c r="Y371" s="5" t="s">
        <v>1066</v>
      </c>
      <c r="Z371" s="5" t="s">
        <v>1069</v>
      </c>
      <c r="AA371" s="5" t="s">
        <v>1075</v>
      </c>
    </row>
    <row r="372" spans="1:27" x14ac:dyDescent="0.2">
      <c r="A372" t="s">
        <v>449</v>
      </c>
      <c r="B372" t="s">
        <v>644</v>
      </c>
      <c r="C372" t="s">
        <v>827</v>
      </c>
      <c r="D372" t="s">
        <v>929</v>
      </c>
      <c r="E372" t="s">
        <v>648</v>
      </c>
      <c r="F372" t="s">
        <v>112</v>
      </c>
      <c r="G372" s="1">
        <v>42537</v>
      </c>
      <c r="H372" s="1">
        <v>42607</v>
      </c>
      <c r="I372" s="1">
        <v>42972</v>
      </c>
      <c r="J372" t="s">
        <v>689</v>
      </c>
      <c r="K372" s="1">
        <v>42607</v>
      </c>
      <c r="L372">
        <v>24</v>
      </c>
      <c r="M372" s="1">
        <v>43339</v>
      </c>
      <c r="N372">
        <v>2.5</v>
      </c>
      <c r="O372">
        <v>0.32</v>
      </c>
      <c r="P372" s="4">
        <v>4420000</v>
      </c>
      <c r="Q372" s="5">
        <f t="shared" si="5"/>
        <v>124644</v>
      </c>
      <c r="R372" s="1">
        <v>37721</v>
      </c>
      <c r="S372" t="s">
        <v>1030</v>
      </c>
      <c r="T372" s="5">
        <v>22800000</v>
      </c>
      <c r="U372" s="5">
        <v>0.75</v>
      </c>
      <c r="V372">
        <v>1</v>
      </c>
      <c r="W372">
        <v>12</v>
      </c>
      <c r="X372" s="5">
        <f>Applications[[#This Row],[Capital]]/Applications[[#This Row],[Limits Rating]]</f>
        <v>368333.33333333331</v>
      </c>
      <c r="Y372" s="5" t="s">
        <v>1067</v>
      </c>
      <c r="Z372" s="5" t="s">
        <v>1069</v>
      </c>
      <c r="AA372" s="5" t="s">
        <v>1075</v>
      </c>
    </row>
    <row r="373" spans="1:27" x14ac:dyDescent="0.2">
      <c r="A373" t="s">
        <v>176</v>
      </c>
      <c r="B373" t="s">
        <v>643</v>
      </c>
      <c r="C373" t="s">
        <v>765</v>
      </c>
      <c r="D373" t="s">
        <v>929</v>
      </c>
      <c r="E373" t="s">
        <v>648</v>
      </c>
      <c r="F373" t="s">
        <v>110</v>
      </c>
      <c r="G373" s="1">
        <v>42538</v>
      </c>
      <c r="H373" s="1">
        <v>42591</v>
      </c>
      <c r="I373" s="1">
        <v>42956</v>
      </c>
      <c r="J373" t="s">
        <v>663</v>
      </c>
      <c r="K373" s="1">
        <v>42591</v>
      </c>
      <c r="L373">
        <v>12</v>
      </c>
      <c r="M373" s="1">
        <v>42957</v>
      </c>
      <c r="N373">
        <v>2.2599999999999998</v>
      </c>
      <c r="O373">
        <v>0.43</v>
      </c>
      <c r="P373" s="4">
        <v>370000</v>
      </c>
      <c r="Q373" s="5">
        <f t="shared" si="5"/>
        <v>9953</v>
      </c>
      <c r="R373" s="1">
        <v>40563</v>
      </c>
      <c r="S373" t="s">
        <v>1048</v>
      </c>
      <c r="T373" s="5">
        <v>11400000</v>
      </c>
      <c r="U373" s="5">
        <v>0.75</v>
      </c>
      <c r="V373">
        <v>2</v>
      </c>
      <c r="W373">
        <v>7</v>
      </c>
      <c r="X373" s="5">
        <f>Applications[[#This Row],[Capital]]/Applications[[#This Row],[Limits Rating]]</f>
        <v>52857.142857142855</v>
      </c>
      <c r="Y373" s="5" t="s">
        <v>1065</v>
      </c>
      <c r="Z373" s="5" t="s">
        <v>1071</v>
      </c>
      <c r="AA373" s="5" t="s">
        <v>1075</v>
      </c>
    </row>
    <row r="374" spans="1:27" x14ac:dyDescent="0.2">
      <c r="A374" t="s">
        <v>453</v>
      </c>
      <c r="B374" t="s">
        <v>7</v>
      </c>
      <c r="C374" t="s">
        <v>770</v>
      </c>
      <c r="D374" t="s">
        <v>926</v>
      </c>
      <c r="E374" t="s">
        <v>648</v>
      </c>
      <c r="F374" t="s">
        <v>973</v>
      </c>
      <c r="G374" s="1">
        <v>42541</v>
      </c>
      <c r="H374" s="1">
        <v>42588</v>
      </c>
      <c r="I374" s="1">
        <v>42953</v>
      </c>
      <c r="J374" t="s">
        <v>660</v>
      </c>
      <c r="K374" s="1">
        <v>42588</v>
      </c>
      <c r="L374">
        <v>36</v>
      </c>
      <c r="M374" s="1">
        <v>43686</v>
      </c>
      <c r="N374">
        <v>2.98</v>
      </c>
      <c r="O374">
        <v>0.27</v>
      </c>
      <c r="P374" s="4">
        <v>3750000</v>
      </c>
      <c r="Q374" s="5">
        <f t="shared" si="5"/>
        <v>121875</v>
      </c>
      <c r="R374" s="1">
        <v>40671</v>
      </c>
      <c r="S374" t="s">
        <v>1027</v>
      </c>
      <c r="T374" s="5">
        <v>13300000</v>
      </c>
      <c r="U374" s="5">
        <v>0.7</v>
      </c>
      <c r="V374">
        <v>2</v>
      </c>
      <c r="W374">
        <v>7</v>
      </c>
      <c r="X374" s="5">
        <f>Applications[[#This Row],[Capital]]/Applications[[#This Row],[Limits Rating]]</f>
        <v>535714.28571428568</v>
      </c>
      <c r="Y374" s="5" t="s">
        <v>1065</v>
      </c>
      <c r="Z374" s="5" t="s">
        <v>1069</v>
      </c>
      <c r="AA374" s="5" t="s">
        <v>1075</v>
      </c>
    </row>
    <row r="375" spans="1:27" x14ac:dyDescent="0.2">
      <c r="A375" t="s">
        <v>526</v>
      </c>
      <c r="B375" t="s">
        <v>7</v>
      </c>
      <c r="C375" t="s">
        <v>839</v>
      </c>
      <c r="D375" t="s">
        <v>922</v>
      </c>
      <c r="E375" t="s">
        <v>648</v>
      </c>
      <c r="F375" t="s">
        <v>119</v>
      </c>
      <c r="G375" s="1">
        <v>42543</v>
      </c>
      <c r="H375" s="1">
        <v>42648</v>
      </c>
      <c r="I375" s="1">
        <v>43013</v>
      </c>
      <c r="J375" t="s">
        <v>662</v>
      </c>
      <c r="K375" s="1">
        <v>42648</v>
      </c>
      <c r="L375">
        <v>6</v>
      </c>
      <c r="M375" s="1">
        <v>42831</v>
      </c>
      <c r="N375">
        <v>2.11</v>
      </c>
      <c r="O375">
        <v>0.33</v>
      </c>
      <c r="P375" s="4">
        <v>2360000</v>
      </c>
      <c r="Q375" s="5">
        <f t="shared" si="5"/>
        <v>57583.999999999993</v>
      </c>
      <c r="R375" s="1">
        <v>41417</v>
      </c>
      <c r="S375" t="s">
        <v>1029</v>
      </c>
      <c r="T375" s="5">
        <v>7700000</v>
      </c>
      <c r="U375" s="5">
        <v>0.75</v>
      </c>
      <c r="V375">
        <v>4</v>
      </c>
      <c r="W375">
        <v>10</v>
      </c>
      <c r="X375" s="5">
        <f>Applications[[#This Row],[Capital]]/Applications[[#This Row],[Limits Rating]]</f>
        <v>236000</v>
      </c>
      <c r="Y375" s="5" t="s">
        <v>1067</v>
      </c>
      <c r="Z375" s="5" t="s">
        <v>1072</v>
      </c>
      <c r="AA375" s="5" t="s">
        <v>1074</v>
      </c>
    </row>
    <row r="376" spans="1:27" x14ac:dyDescent="0.2">
      <c r="A376" t="s">
        <v>429</v>
      </c>
      <c r="B376" t="s">
        <v>643</v>
      </c>
      <c r="C376" t="s">
        <v>820</v>
      </c>
      <c r="D376" t="s">
        <v>153</v>
      </c>
      <c r="E376" t="s">
        <v>649</v>
      </c>
      <c r="F376" t="s">
        <v>118</v>
      </c>
      <c r="G376" s="1">
        <v>42545</v>
      </c>
      <c r="H376" s="1">
        <v>42658</v>
      </c>
      <c r="I376" s="1">
        <v>43023</v>
      </c>
      <c r="J376" t="s">
        <v>654</v>
      </c>
      <c r="K376" s="1">
        <v>42658</v>
      </c>
      <c r="L376">
        <v>12</v>
      </c>
      <c r="M376" s="1">
        <v>43024</v>
      </c>
      <c r="N376">
        <v>1.64</v>
      </c>
      <c r="O376">
        <v>0.36</v>
      </c>
      <c r="P376" s="4">
        <v>1790000</v>
      </c>
      <c r="Q376" s="5">
        <f t="shared" si="5"/>
        <v>35800</v>
      </c>
      <c r="R376" s="1">
        <v>40461</v>
      </c>
      <c r="S376" t="s">
        <v>1038</v>
      </c>
      <c r="T376" s="5">
        <v>7600000</v>
      </c>
      <c r="U376" s="5">
        <v>0.5</v>
      </c>
      <c r="V376">
        <v>1</v>
      </c>
      <c r="W376">
        <v>7</v>
      </c>
      <c r="X376" s="5">
        <f>Applications[[#This Row],[Capital]]/Applications[[#This Row],[Limits Rating]]</f>
        <v>255714.28571428571</v>
      </c>
      <c r="Y376" s="5" t="s">
        <v>1065</v>
      </c>
      <c r="Z376" s="5" t="s">
        <v>1071</v>
      </c>
      <c r="AA376" s="5" t="s">
        <v>1075</v>
      </c>
    </row>
    <row r="377" spans="1:27" x14ac:dyDescent="0.2">
      <c r="A377" t="s">
        <v>312</v>
      </c>
      <c r="B377" t="s">
        <v>643</v>
      </c>
      <c r="C377" t="s">
        <v>769</v>
      </c>
      <c r="D377" t="s">
        <v>927</v>
      </c>
      <c r="E377" t="s">
        <v>649</v>
      </c>
      <c r="F377" t="s">
        <v>985</v>
      </c>
      <c r="G377" s="1">
        <v>42546</v>
      </c>
      <c r="H377" s="1">
        <v>42567</v>
      </c>
      <c r="I377" s="1">
        <v>42932</v>
      </c>
      <c r="J377" t="s">
        <v>655</v>
      </c>
      <c r="K377" s="1">
        <v>42567</v>
      </c>
      <c r="L377">
        <v>12</v>
      </c>
      <c r="M377" s="1">
        <v>42933</v>
      </c>
      <c r="N377">
        <v>3.35</v>
      </c>
      <c r="O377">
        <v>0.36</v>
      </c>
      <c r="P377" s="4">
        <v>400000</v>
      </c>
      <c r="Q377" s="5">
        <f t="shared" si="5"/>
        <v>14840</v>
      </c>
      <c r="R377" s="1">
        <v>38689</v>
      </c>
      <c r="S377" t="s">
        <v>1041</v>
      </c>
      <c r="T377" s="5">
        <v>16200000</v>
      </c>
      <c r="U377" s="5">
        <v>0.75</v>
      </c>
      <c r="V377">
        <v>2</v>
      </c>
      <c r="W377">
        <v>5</v>
      </c>
      <c r="X377" s="5">
        <f>Applications[[#This Row],[Capital]]/Applications[[#This Row],[Limits Rating]]</f>
        <v>80000</v>
      </c>
      <c r="Y377" s="5" t="s">
        <v>1065</v>
      </c>
      <c r="Z377" s="5" t="s">
        <v>1070</v>
      </c>
      <c r="AA377" s="5" t="s">
        <v>1075</v>
      </c>
    </row>
    <row r="378" spans="1:27" x14ac:dyDescent="0.2">
      <c r="A378" t="s">
        <v>629</v>
      </c>
      <c r="B378" t="s">
        <v>7</v>
      </c>
      <c r="C378" t="s">
        <v>831</v>
      </c>
      <c r="D378" t="s">
        <v>152</v>
      </c>
      <c r="E378" t="s">
        <v>646</v>
      </c>
      <c r="F378" t="s">
        <v>116</v>
      </c>
      <c r="G378" s="1">
        <v>42548</v>
      </c>
      <c r="H378" s="1">
        <v>42580</v>
      </c>
      <c r="I378" s="1">
        <v>42945</v>
      </c>
      <c r="J378" t="s">
        <v>684</v>
      </c>
      <c r="K378" s="1">
        <v>42580</v>
      </c>
      <c r="L378">
        <v>12</v>
      </c>
      <c r="M378" s="1">
        <v>42946</v>
      </c>
      <c r="N378">
        <v>3.01</v>
      </c>
      <c r="O378">
        <v>0.24</v>
      </c>
      <c r="P378" s="4">
        <v>3820000</v>
      </c>
      <c r="Q378" s="5">
        <f t="shared" si="5"/>
        <v>124150</v>
      </c>
      <c r="R378" s="1">
        <v>37426</v>
      </c>
      <c r="S378" t="s">
        <v>1045</v>
      </c>
      <c r="T378" s="5">
        <v>4200000</v>
      </c>
      <c r="U378" s="5">
        <v>0.7</v>
      </c>
      <c r="V378">
        <v>2</v>
      </c>
      <c r="W378">
        <v>9</v>
      </c>
      <c r="X378" s="5">
        <f>Applications[[#This Row],[Capital]]/Applications[[#This Row],[Limits Rating]]</f>
        <v>424444.44444444444</v>
      </c>
      <c r="Y378" s="5" t="s">
        <v>1064</v>
      </c>
      <c r="Z378" s="5" t="s">
        <v>1069</v>
      </c>
      <c r="AA378" s="5" t="s">
        <v>1075</v>
      </c>
    </row>
    <row r="379" spans="1:27" x14ac:dyDescent="0.2">
      <c r="A379" t="s">
        <v>367</v>
      </c>
      <c r="B379" t="s">
        <v>7</v>
      </c>
      <c r="C379" t="s">
        <v>766</v>
      </c>
      <c r="D379" t="s">
        <v>926</v>
      </c>
      <c r="E379" t="s">
        <v>648</v>
      </c>
      <c r="F379" t="s">
        <v>969</v>
      </c>
      <c r="G379" s="1">
        <v>42551</v>
      </c>
      <c r="H379" s="1">
        <v>42593</v>
      </c>
      <c r="I379" s="1">
        <v>42958</v>
      </c>
      <c r="J379" t="s">
        <v>659</v>
      </c>
      <c r="K379" s="1">
        <v>42593</v>
      </c>
      <c r="L379">
        <v>24</v>
      </c>
      <c r="M379" s="1">
        <v>43325</v>
      </c>
      <c r="N379">
        <v>2.2599999999999998</v>
      </c>
      <c r="O379">
        <v>0.13</v>
      </c>
      <c r="P379" s="4">
        <v>4410000</v>
      </c>
      <c r="Q379" s="5">
        <f t="shared" si="5"/>
        <v>105398.99999999999</v>
      </c>
      <c r="R379" s="1">
        <v>40858</v>
      </c>
      <c r="S379" t="s">
        <v>1027</v>
      </c>
      <c r="T379" s="5">
        <v>6200000</v>
      </c>
      <c r="U379" s="5">
        <v>0.75</v>
      </c>
      <c r="V379">
        <v>3</v>
      </c>
      <c r="W379">
        <v>3</v>
      </c>
      <c r="X379" s="5">
        <f>Applications[[#This Row],[Capital]]/Applications[[#This Row],[Limits Rating]]</f>
        <v>1470000</v>
      </c>
      <c r="Y379" s="5" t="s">
        <v>1066</v>
      </c>
      <c r="Z379" s="5" t="s">
        <v>1070</v>
      </c>
      <c r="AA379" s="5" t="s">
        <v>1075</v>
      </c>
    </row>
    <row r="380" spans="1:27" x14ac:dyDescent="0.2">
      <c r="A380" t="s">
        <v>536</v>
      </c>
      <c r="B380" t="s">
        <v>7</v>
      </c>
      <c r="C380" t="s">
        <v>805</v>
      </c>
      <c r="D380" t="s">
        <v>152</v>
      </c>
      <c r="E380" t="s">
        <v>646</v>
      </c>
      <c r="F380" t="s">
        <v>967</v>
      </c>
      <c r="G380" s="1">
        <v>42551</v>
      </c>
      <c r="H380" s="1">
        <v>42651</v>
      </c>
      <c r="I380" s="1">
        <v>43016</v>
      </c>
      <c r="J380" t="s">
        <v>684</v>
      </c>
      <c r="K380" s="1">
        <v>42651</v>
      </c>
      <c r="L380">
        <v>48</v>
      </c>
      <c r="M380" s="1">
        <v>44115</v>
      </c>
      <c r="N380">
        <v>3.03</v>
      </c>
      <c r="O380">
        <v>0.46</v>
      </c>
      <c r="P380" s="4">
        <v>820000</v>
      </c>
      <c r="Q380" s="5">
        <f t="shared" si="5"/>
        <v>28618</v>
      </c>
      <c r="R380" s="1">
        <v>37507</v>
      </c>
      <c r="S380" t="s">
        <v>1031</v>
      </c>
      <c r="T380" s="5">
        <v>8700000</v>
      </c>
      <c r="U380" s="5">
        <v>0.7</v>
      </c>
      <c r="V380">
        <v>3</v>
      </c>
      <c r="W380">
        <v>6</v>
      </c>
      <c r="X380" s="5">
        <f>Applications[[#This Row],[Capital]]/Applications[[#This Row],[Limits Rating]]</f>
        <v>136666.66666666666</v>
      </c>
      <c r="Y380" s="5" t="s">
        <v>1065</v>
      </c>
      <c r="Z380" s="5" t="s">
        <v>1070</v>
      </c>
      <c r="AA380" s="5" t="s">
        <v>1075</v>
      </c>
    </row>
    <row r="381" spans="1:27" x14ac:dyDescent="0.2">
      <c r="A381" t="s">
        <v>243</v>
      </c>
      <c r="B381" t="s">
        <v>643</v>
      </c>
      <c r="C381" t="s">
        <v>759</v>
      </c>
      <c r="D381" t="s">
        <v>153</v>
      </c>
      <c r="E381" t="s">
        <v>646</v>
      </c>
      <c r="F381" t="s">
        <v>973</v>
      </c>
      <c r="G381" s="1">
        <v>42552</v>
      </c>
      <c r="H381" s="1">
        <v>42660</v>
      </c>
      <c r="I381" s="1">
        <v>43025</v>
      </c>
      <c r="J381" t="s">
        <v>660</v>
      </c>
      <c r="K381" s="1">
        <v>42660</v>
      </c>
      <c r="L381">
        <v>36</v>
      </c>
      <c r="M381" s="1">
        <v>43758</v>
      </c>
      <c r="N381">
        <v>2.96</v>
      </c>
      <c r="O381">
        <v>0.49</v>
      </c>
      <c r="P381" s="4">
        <v>6430000</v>
      </c>
      <c r="Q381" s="5">
        <f t="shared" si="5"/>
        <v>221835.00000000003</v>
      </c>
      <c r="R381" s="1">
        <v>42325</v>
      </c>
      <c r="S381" t="s">
        <v>1043</v>
      </c>
      <c r="T381" s="5">
        <v>18900000</v>
      </c>
      <c r="U381" s="5">
        <v>0.75</v>
      </c>
      <c r="V381">
        <v>2</v>
      </c>
      <c r="W381">
        <v>8</v>
      </c>
      <c r="X381" s="5">
        <f>Applications[[#This Row],[Capital]]/Applications[[#This Row],[Limits Rating]]</f>
        <v>803750</v>
      </c>
      <c r="Y381" s="5" t="s">
        <v>1064</v>
      </c>
      <c r="Z381" s="5" t="s">
        <v>1069</v>
      </c>
      <c r="AA381" s="5" t="s">
        <v>1075</v>
      </c>
    </row>
    <row r="382" spans="1:27" x14ac:dyDescent="0.2">
      <c r="A382" t="s">
        <v>634</v>
      </c>
      <c r="B382" t="s">
        <v>7</v>
      </c>
      <c r="C382" t="s">
        <v>790</v>
      </c>
      <c r="D382" t="s">
        <v>152</v>
      </c>
      <c r="E382" t="s">
        <v>649</v>
      </c>
      <c r="F382" t="s">
        <v>968</v>
      </c>
      <c r="G382" s="1">
        <v>42554</v>
      </c>
      <c r="H382" s="1">
        <v>42659</v>
      </c>
      <c r="I382" s="1">
        <v>43024</v>
      </c>
      <c r="J382" t="s">
        <v>684</v>
      </c>
      <c r="K382" s="1">
        <v>42659</v>
      </c>
      <c r="L382">
        <v>12</v>
      </c>
      <c r="M382" s="1">
        <v>43025</v>
      </c>
      <c r="N382">
        <v>2.37</v>
      </c>
      <c r="O382">
        <v>0.24</v>
      </c>
      <c r="P382" s="4">
        <v>4260000</v>
      </c>
      <c r="Q382" s="5">
        <f t="shared" si="5"/>
        <v>111186</v>
      </c>
      <c r="R382" s="1">
        <v>41039</v>
      </c>
      <c r="S382" t="s">
        <v>1036</v>
      </c>
      <c r="T382" s="5">
        <v>18400000</v>
      </c>
      <c r="U382" s="5">
        <v>0.75</v>
      </c>
      <c r="V382">
        <v>6</v>
      </c>
      <c r="W382">
        <v>5</v>
      </c>
      <c r="X382" s="5">
        <f>Applications[[#This Row],[Capital]]/Applications[[#This Row],[Limits Rating]]</f>
        <v>852000</v>
      </c>
      <c r="Y382" s="5" t="s">
        <v>1065</v>
      </c>
      <c r="Z382" s="5" t="s">
        <v>1070</v>
      </c>
      <c r="AA382" s="5" t="s">
        <v>1075</v>
      </c>
    </row>
    <row r="383" spans="1:27" x14ac:dyDescent="0.2">
      <c r="A383" t="s">
        <v>174</v>
      </c>
      <c r="B383" t="s">
        <v>643</v>
      </c>
      <c r="C383" t="s">
        <v>763</v>
      </c>
      <c r="D383" t="s">
        <v>152</v>
      </c>
      <c r="E383" t="s">
        <v>647</v>
      </c>
      <c r="F383" t="s">
        <v>972</v>
      </c>
      <c r="G383" s="1">
        <v>42558</v>
      </c>
      <c r="H383" s="1">
        <v>42602</v>
      </c>
      <c r="I383" s="1">
        <v>42967</v>
      </c>
      <c r="J383" t="s">
        <v>689</v>
      </c>
      <c r="K383" s="1">
        <v>42602</v>
      </c>
      <c r="L383">
        <v>6</v>
      </c>
      <c r="M383" s="1">
        <v>42785</v>
      </c>
      <c r="N383">
        <v>2.33</v>
      </c>
      <c r="O383">
        <v>0.23</v>
      </c>
      <c r="P383" s="4">
        <v>5060000</v>
      </c>
      <c r="Q383" s="5">
        <f t="shared" si="5"/>
        <v>129536</v>
      </c>
      <c r="R383" s="1">
        <v>37915</v>
      </c>
      <c r="S383" t="s">
        <v>1036</v>
      </c>
      <c r="T383" s="5">
        <v>7200000</v>
      </c>
      <c r="U383" s="5">
        <v>0.75</v>
      </c>
      <c r="V383">
        <v>6</v>
      </c>
      <c r="W383">
        <v>6</v>
      </c>
      <c r="X383" s="5">
        <f>Applications[[#This Row],[Capital]]/Applications[[#This Row],[Limits Rating]]</f>
        <v>843333.33333333337</v>
      </c>
      <c r="Y383" s="5" t="s">
        <v>1065</v>
      </c>
      <c r="Z383" s="5" t="s">
        <v>1070</v>
      </c>
      <c r="AA383" s="5" t="s">
        <v>1075</v>
      </c>
    </row>
    <row r="384" spans="1:27" x14ac:dyDescent="0.2">
      <c r="A384" t="s">
        <v>244</v>
      </c>
      <c r="B384" t="s">
        <v>643</v>
      </c>
      <c r="C384" t="s">
        <v>833</v>
      </c>
      <c r="D384" t="s">
        <v>152</v>
      </c>
      <c r="E384" t="s">
        <v>648</v>
      </c>
      <c r="F384" t="s">
        <v>966</v>
      </c>
      <c r="G384" s="1">
        <v>42564</v>
      </c>
      <c r="H384" s="1">
        <v>42647</v>
      </c>
      <c r="I384" s="1">
        <v>43012</v>
      </c>
      <c r="J384" t="s">
        <v>659</v>
      </c>
      <c r="K384" s="1">
        <v>42647</v>
      </c>
      <c r="L384">
        <v>12</v>
      </c>
      <c r="M384" s="1">
        <v>43013</v>
      </c>
      <c r="N384">
        <v>3.5</v>
      </c>
      <c r="O384">
        <v>0.19</v>
      </c>
      <c r="P384" s="4">
        <v>6100000</v>
      </c>
      <c r="Q384" s="5">
        <f t="shared" si="5"/>
        <v>225090</v>
      </c>
      <c r="R384" s="1">
        <v>41872</v>
      </c>
      <c r="S384" t="s">
        <v>1048</v>
      </c>
      <c r="T384" s="5">
        <v>16100000</v>
      </c>
      <c r="U384" s="5">
        <v>1</v>
      </c>
      <c r="V384">
        <v>6</v>
      </c>
      <c r="W384">
        <v>6</v>
      </c>
      <c r="X384" s="5">
        <f>Applications[[#This Row],[Capital]]/Applications[[#This Row],[Limits Rating]]</f>
        <v>1016666.6666666666</v>
      </c>
      <c r="Y384" s="5" t="s">
        <v>1065</v>
      </c>
      <c r="Z384" s="5" t="s">
        <v>1070</v>
      </c>
      <c r="AA384" s="5" t="s">
        <v>1075</v>
      </c>
    </row>
    <row r="385" spans="1:27" x14ac:dyDescent="0.2">
      <c r="A385" t="s">
        <v>496</v>
      </c>
      <c r="B385" t="s">
        <v>643</v>
      </c>
      <c r="C385" t="s">
        <v>836</v>
      </c>
      <c r="D385" t="s">
        <v>928</v>
      </c>
      <c r="E385" t="s">
        <v>649</v>
      </c>
      <c r="F385" t="s">
        <v>116</v>
      </c>
      <c r="G385" s="1">
        <v>42565</v>
      </c>
      <c r="H385" s="1">
        <v>42593</v>
      </c>
      <c r="I385" s="1">
        <v>42958</v>
      </c>
      <c r="J385" t="s">
        <v>689</v>
      </c>
      <c r="K385" s="1">
        <v>42593</v>
      </c>
      <c r="L385">
        <v>24</v>
      </c>
      <c r="M385" s="1">
        <v>43325</v>
      </c>
      <c r="N385">
        <v>2.1</v>
      </c>
      <c r="O385">
        <v>0.45</v>
      </c>
      <c r="P385" s="4">
        <v>6320000</v>
      </c>
      <c r="Q385" s="5">
        <f t="shared" si="5"/>
        <v>161160</v>
      </c>
      <c r="R385" s="1">
        <v>37250</v>
      </c>
      <c r="S385" t="s">
        <v>1043</v>
      </c>
      <c r="T385" s="5">
        <v>16700000</v>
      </c>
      <c r="U385" s="5">
        <v>0.75</v>
      </c>
      <c r="V385">
        <v>2</v>
      </c>
      <c r="W385">
        <v>6</v>
      </c>
      <c r="X385" s="5">
        <f>Applications[[#This Row],[Capital]]/Applications[[#This Row],[Limits Rating]]</f>
        <v>1053333.3333333333</v>
      </c>
      <c r="Y385" s="5" t="s">
        <v>1065</v>
      </c>
      <c r="Z385" s="5" t="s">
        <v>1069</v>
      </c>
      <c r="AA385" s="5" t="s">
        <v>1074</v>
      </c>
    </row>
    <row r="386" spans="1:27" x14ac:dyDescent="0.2">
      <c r="A386" t="s">
        <v>198</v>
      </c>
      <c r="B386" t="s">
        <v>643</v>
      </c>
      <c r="C386" t="s">
        <v>95</v>
      </c>
      <c r="D386" t="s">
        <v>153</v>
      </c>
      <c r="E386" t="s">
        <v>646</v>
      </c>
      <c r="F386" t="s">
        <v>972</v>
      </c>
      <c r="G386" s="1">
        <v>42568</v>
      </c>
      <c r="H386" s="1">
        <v>42682</v>
      </c>
      <c r="I386" s="1">
        <v>43047</v>
      </c>
      <c r="J386" t="s">
        <v>689</v>
      </c>
      <c r="K386" s="1">
        <v>42682</v>
      </c>
      <c r="L386">
        <v>6</v>
      </c>
      <c r="M386" s="1">
        <v>42865</v>
      </c>
      <c r="N386">
        <v>2.56</v>
      </c>
      <c r="O386">
        <v>0.44</v>
      </c>
      <c r="P386" s="4">
        <v>4520000</v>
      </c>
      <c r="Q386" s="5">
        <f t="shared" ref="Q386:Q449" si="6">P386*((N386+O386)/100)</f>
        <v>135600</v>
      </c>
      <c r="R386" s="1">
        <v>37989</v>
      </c>
      <c r="S386" t="s">
        <v>1046</v>
      </c>
      <c r="T386" s="5">
        <v>3700000</v>
      </c>
      <c r="U386" s="5">
        <v>1</v>
      </c>
      <c r="V386">
        <v>3</v>
      </c>
      <c r="W386">
        <v>5</v>
      </c>
      <c r="X386" s="5">
        <f>Applications[[#This Row],[Capital]]/Applications[[#This Row],[Limits Rating]]</f>
        <v>904000</v>
      </c>
      <c r="Y386" s="5" t="s">
        <v>1065</v>
      </c>
      <c r="Z386" s="5" t="s">
        <v>1070</v>
      </c>
      <c r="AA386" s="5" t="s">
        <v>1075</v>
      </c>
    </row>
    <row r="387" spans="1:27" x14ac:dyDescent="0.2">
      <c r="A387" t="s">
        <v>212</v>
      </c>
      <c r="B387" t="s">
        <v>643</v>
      </c>
      <c r="C387" t="s">
        <v>799</v>
      </c>
      <c r="D387" t="s">
        <v>924</v>
      </c>
      <c r="E387" t="s">
        <v>646</v>
      </c>
      <c r="F387" t="s">
        <v>124</v>
      </c>
      <c r="G387" s="1">
        <v>42568</v>
      </c>
      <c r="H387" s="1">
        <v>42590</v>
      </c>
      <c r="I387" s="1">
        <v>42955</v>
      </c>
      <c r="J387" t="s">
        <v>651</v>
      </c>
      <c r="K387" s="1">
        <v>42590</v>
      </c>
      <c r="L387">
        <v>6</v>
      </c>
      <c r="M387" s="1">
        <v>42773</v>
      </c>
      <c r="N387">
        <v>1.61</v>
      </c>
      <c r="O387">
        <v>0.25</v>
      </c>
      <c r="P387" s="4">
        <v>5480000</v>
      </c>
      <c r="Q387" s="5">
        <f t="shared" si="6"/>
        <v>101928.00000000001</v>
      </c>
      <c r="R387" s="1">
        <v>39696</v>
      </c>
      <c r="S387" t="s">
        <v>1047</v>
      </c>
      <c r="T387" s="5">
        <v>22800000</v>
      </c>
      <c r="U387" s="5">
        <v>1</v>
      </c>
      <c r="V387">
        <v>6</v>
      </c>
      <c r="W387">
        <v>7</v>
      </c>
      <c r="X387" s="5">
        <f>Applications[[#This Row],[Capital]]/Applications[[#This Row],[Limits Rating]]</f>
        <v>782857.14285714284</v>
      </c>
      <c r="Y387" s="5" t="s">
        <v>1065</v>
      </c>
      <c r="Z387" s="5" t="s">
        <v>1070</v>
      </c>
      <c r="AA387" s="5" t="s">
        <v>1075</v>
      </c>
    </row>
    <row r="388" spans="1:27" x14ac:dyDescent="0.2">
      <c r="A388" t="s">
        <v>406</v>
      </c>
      <c r="B388" t="s">
        <v>643</v>
      </c>
      <c r="C388" t="s">
        <v>809</v>
      </c>
      <c r="D388" t="s">
        <v>925</v>
      </c>
      <c r="E388" t="s">
        <v>647</v>
      </c>
      <c r="F388" t="s">
        <v>970</v>
      </c>
      <c r="G388" s="1">
        <v>42568</v>
      </c>
      <c r="H388" s="1">
        <v>42593</v>
      </c>
      <c r="I388" s="1">
        <v>42958</v>
      </c>
      <c r="J388" t="s">
        <v>660</v>
      </c>
      <c r="K388" s="1">
        <v>42593</v>
      </c>
      <c r="L388">
        <v>6</v>
      </c>
      <c r="M388" s="1">
        <v>42776</v>
      </c>
      <c r="N388">
        <v>1.73</v>
      </c>
      <c r="O388">
        <v>0.16</v>
      </c>
      <c r="P388" s="4">
        <v>3900000</v>
      </c>
      <c r="Q388" s="5">
        <f t="shared" si="6"/>
        <v>73710</v>
      </c>
      <c r="R388" s="1">
        <v>41663</v>
      </c>
      <c r="S388" t="s">
        <v>1027</v>
      </c>
      <c r="T388" s="5">
        <v>19200000</v>
      </c>
      <c r="U388" s="5">
        <v>1</v>
      </c>
      <c r="V388">
        <v>2</v>
      </c>
      <c r="W388">
        <v>4</v>
      </c>
      <c r="X388" s="5">
        <f>Applications[[#This Row],[Capital]]/Applications[[#This Row],[Limits Rating]]</f>
        <v>975000</v>
      </c>
      <c r="Y388" s="5" t="s">
        <v>1065</v>
      </c>
      <c r="Z388" s="5" t="s">
        <v>1069</v>
      </c>
      <c r="AA388" s="5" t="s">
        <v>1075</v>
      </c>
    </row>
    <row r="389" spans="1:27" x14ac:dyDescent="0.2">
      <c r="A389" t="s">
        <v>494</v>
      </c>
      <c r="B389" t="s">
        <v>644</v>
      </c>
      <c r="C389" t="s">
        <v>780</v>
      </c>
      <c r="D389" t="s">
        <v>926</v>
      </c>
      <c r="E389" t="s">
        <v>646</v>
      </c>
      <c r="F389" t="s">
        <v>984</v>
      </c>
      <c r="G389" s="1">
        <v>42571</v>
      </c>
      <c r="H389" s="1">
        <v>42637</v>
      </c>
      <c r="I389" s="1">
        <v>43002</v>
      </c>
      <c r="J389" t="s">
        <v>654</v>
      </c>
      <c r="K389" s="1">
        <v>42637</v>
      </c>
      <c r="L389">
        <v>24</v>
      </c>
      <c r="M389" s="1">
        <v>43369</v>
      </c>
      <c r="N389">
        <v>2.0299999999999998</v>
      </c>
      <c r="O389">
        <v>0.27</v>
      </c>
      <c r="P389" s="4">
        <v>3190000</v>
      </c>
      <c r="Q389" s="5">
        <f t="shared" si="6"/>
        <v>73370</v>
      </c>
      <c r="R389" s="1">
        <v>37227</v>
      </c>
      <c r="S389" t="s">
        <v>1053</v>
      </c>
      <c r="T389" s="5">
        <v>16300000</v>
      </c>
      <c r="U389" s="5">
        <v>0.75</v>
      </c>
      <c r="V389">
        <v>5</v>
      </c>
      <c r="W389">
        <v>3</v>
      </c>
      <c r="X389" s="5">
        <f>Applications[[#This Row],[Capital]]/Applications[[#This Row],[Limits Rating]]</f>
        <v>1063333.3333333333</v>
      </c>
      <c r="Y389" s="5" t="s">
        <v>1066</v>
      </c>
      <c r="Z389" s="5" t="s">
        <v>1071</v>
      </c>
      <c r="AA389" s="5" t="s">
        <v>1075</v>
      </c>
    </row>
    <row r="390" spans="1:27" x14ac:dyDescent="0.2">
      <c r="A390" t="s">
        <v>460</v>
      </c>
      <c r="B390" t="s">
        <v>643</v>
      </c>
      <c r="C390" t="s">
        <v>818</v>
      </c>
      <c r="D390" t="s">
        <v>930</v>
      </c>
      <c r="E390" t="s">
        <v>648</v>
      </c>
      <c r="F390" t="s">
        <v>126</v>
      </c>
      <c r="G390" s="1">
        <v>42572</v>
      </c>
      <c r="H390" s="1">
        <v>42667</v>
      </c>
      <c r="I390" s="1">
        <v>43032</v>
      </c>
      <c r="J390" t="s">
        <v>658</v>
      </c>
      <c r="K390" s="1">
        <v>42667</v>
      </c>
      <c r="L390">
        <v>12</v>
      </c>
      <c r="M390" s="1">
        <v>43033</v>
      </c>
      <c r="N390">
        <v>2.77</v>
      </c>
      <c r="O390">
        <v>0.28999999999999998</v>
      </c>
      <c r="P390" s="4">
        <v>900000</v>
      </c>
      <c r="Q390" s="5">
        <f t="shared" si="6"/>
        <v>27540.000000000004</v>
      </c>
      <c r="R390" s="1">
        <v>38208</v>
      </c>
      <c r="S390" t="s">
        <v>1033</v>
      </c>
      <c r="T390" s="5">
        <v>2700000</v>
      </c>
      <c r="U390" s="5">
        <v>1</v>
      </c>
      <c r="V390">
        <v>1</v>
      </c>
      <c r="W390">
        <v>10</v>
      </c>
      <c r="X390" s="5">
        <f>Applications[[#This Row],[Capital]]/Applications[[#This Row],[Limits Rating]]</f>
        <v>90000</v>
      </c>
      <c r="Y390" s="5" t="s">
        <v>1067</v>
      </c>
      <c r="Z390" s="5" t="s">
        <v>1069</v>
      </c>
      <c r="AA390" s="5" t="s">
        <v>1075</v>
      </c>
    </row>
    <row r="391" spans="1:27" x14ac:dyDescent="0.2">
      <c r="A391" t="s">
        <v>209</v>
      </c>
      <c r="B391" t="s">
        <v>643</v>
      </c>
      <c r="C391" t="s">
        <v>831</v>
      </c>
      <c r="D391" t="s">
        <v>152</v>
      </c>
      <c r="E391" t="s">
        <v>648</v>
      </c>
      <c r="F391" t="s">
        <v>120</v>
      </c>
      <c r="G391" s="1">
        <v>42573</v>
      </c>
      <c r="H391" s="1">
        <v>42603</v>
      </c>
      <c r="I391" s="1">
        <v>42968</v>
      </c>
      <c r="J391" t="s">
        <v>684</v>
      </c>
      <c r="K391" s="1">
        <v>42603</v>
      </c>
      <c r="L391">
        <v>12</v>
      </c>
      <c r="M391" s="1">
        <v>42969</v>
      </c>
      <c r="N391">
        <v>3.38</v>
      </c>
      <c r="O391">
        <v>0.42</v>
      </c>
      <c r="P391" s="4">
        <v>470000</v>
      </c>
      <c r="Q391" s="5">
        <f t="shared" si="6"/>
        <v>17860</v>
      </c>
      <c r="R391" s="1">
        <v>37426</v>
      </c>
      <c r="S391" t="s">
        <v>1055</v>
      </c>
      <c r="T391" s="5">
        <v>18400000</v>
      </c>
      <c r="U391" s="5">
        <v>0.75</v>
      </c>
      <c r="V391">
        <v>5</v>
      </c>
      <c r="W391">
        <v>3</v>
      </c>
      <c r="X391" s="5">
        <f>Applications[[#This Row],[Capital]]/Applications[[#This Row],[Limits Rating]]</f>
        <v>156666.66666666666</v>
      </c>
      <c r="Y391" s="5" t="s">
        <v>1066</v>
      </c>
      <c r="Z391" s="5" t="s">
        <v>1070</v>
      </c>
      <c r="AA391" s="5" t="s">
        <v>1075</v>
      </c>
    </row>
    <row r="392" spans="1:27" x14ac:dyDescent="0.2">
      <c r="A392" t="s">
        <v>555</v>
      </c>
      <c r="B392" t="s">
        <v>645</v>
      </c>
      <c r="C392" t="s">
        <v>821</v>
      </c>
      <c r="D392" t="s">
        <v>152</v>
      </c>
      <c r="E392" t="s">
        <v>648</v>
      </c>
      <c r="F392" t="s">
        <v>117</v>
      </c>
      <c r="G392" s="1">
        <v>42573</v>
      </c>
      <c r="H392" s="1">
        <v>42656</v>
      </c>
      <c r="I392" s="1">
        <v>43021</v>
      </c>
      <c r="J392" t="s">
        <v>651</v>
      </c>
      <c r="K392" s="1">
        <v>42656</v>
      </c>
      <c r="L392">
        <v>6</v>
      </c>
      <c r="M392" s="1">
        <v>42839</v>
      </c>
      <c r="N392">
        <v>2.89</v>
      </c>
      <c r="O392">
        <v>0.44</v>
      </c>
      <c r="P392" s="4">
        <v>3120000</v>
      </c>
      <c r="Q392" s="5">
        <f t="shared" si="6"/>
        <v>103896.00000000001</v>
      </c>
      <c r="R392" s="1">
        <v>41493</v>
      </c>
      <c r="S392" t="s">
        <v>1056</v>
      </c>
      <c r="T392" s="5">
        <v>12400000</v>
      </c>
      <c r="U392" s="5">
        <v>1</v>
      </c>
      <c r="V392">
        <v>5</v>
      </c>
      <c r="W392">
        <v>7</v>
      </c>
      <c r="X392" s="5">
        <f>Applications[[#This Row],[Capital]]/Applications[[#This Row],[Limits Rating]]</f>
        <v>445714.28571428574</v>
      </c>
      <c r="Y392" s="5" t="s">
        <v>1065</v>
      </c>
      <c r="Z392" s="5" t="s">
        <v>1070</v>
      </c>
      <c r="AA392" s="5" t="s">
        <v>1075</v>
      </c>
    </row>
    <row r="393" spans="1:27" x14ac:dyDescent="0.2">
      <c r="A393" t="s">
        <v>639</v>
      </c>
      <c r="B393" t="s">
        <v>645</v>
      </c>
      <c r="C393" t="s">
        <v>812</v>
      </c>
      <c r="D393" t="s">
        <v>925</v>
      </c>
      <c r="E393" t="s">
        <v>648</v>
      </c>
      <c r="F393" t="s">
        <v>968</v>
      </c>
      <c r="G393" s="1">
        <v>42574</v>
      </c>
      <c r="H393" s="1">
        <v>42700</v>
      </c>
      <c r="I393" s="1">
        <v>43065</v>
      </c>
      <c r="J393" t="s">
        <v>659</v>
      </c>
      <c r="K393" s="1">
        <v>42700</v>
      </c>
      <c r="L393">
        <v>24</v>
      </c>
      <c r="M393" s="1">
        <v>43432</v>
      </c>
      <c r="N393">
        <v>2.96</v>
      </c>
      <c r="O393">
        <v>0.17</v>
      </c>
      <c r="P393" s="4">
        <v>1340000</v>
      </c>
      <c r="Q393" s="5">
        <f t="shared" si="6"/>
        <v>41942</v>
      </c>
      <c r="R393" s="1">
        <v>40523</v>
      </c>
      <c r="S393" t="s">
        <v>1045</v>
      </c>
      <c r="T393" s="5">
        <v>5900000</v>
      </c>
      <c r="U393" s="5">
        <v>0.75</v>
      </c>
      <c r="V393">
        <v>5</v>
      </c>
      <c r="W393">
        <v>10</v>
      </c>
      <c r="X393" s="5">
        <f>Applications[[#This Row],[Capital]]/Applications[[#This Row],[Limits Rating]]</f>
        <v>134000</v>
      </c>
      <c r="Y393" s="5" t="s">
        <v>1067</v>
      </c>
      <c r="Z393" s="5" t="s">
        <v>1070</v>
      </c>
      <c r="AA393" s="5" t="s">
        <v>1075</v>
      </c>
    </row>
    <row r="394" spans="1:27" x14ac:dyDescent="0.2">
      <c r="A394" t="s">
        <v>160</v>
      </c>
      <c r="B394" t="s">
        <v>643</v>
      </c>
      <c r="C394" t="s">
        <v>833</v>
      </c>
      <c r="D394" t="s">
        <v>152</v>
      </c>
      <c r="E394" t="s">
        <v>648</v>
      </c>
      <c r="F394" t="s">
        <v>982</v>
      </c>
      <c r="G394" s="1">
        <v>42575</v>
      </c>
      <c r="H394" s="1">
        <v>42657</v>
      </c>
      <c r="I394" s="1">
        <v>43022</v>
      </c>
      <c r="J394" t="s">
        <v>652</v>
      </c>
      <c r="K394" s="1">
        <v>42657</v>
      </c>
      <c r="L394">
        <v>24</v>
      </c>
      <c r="M394" s="1">
        <v>43389</v>
      </c>
      <c r="N394">
        <v>2.42</v>
      </c>
      <c r="O394">
        <v>0.45</v>
      </c>
      <c r="P394" s="4">
        <v>4950000</v>
      </c>
      <c r="Q394" s="5">
        <f t="shared" si="6"/>
        <v>142065</v>
      </c>
      <c r="R394" s="1">
        <v>41872</v>
      </c>
      <c r="S394" t="s">
        <v>1030</v>
      </c>
      <c r="T394" s="5">
        <v>23100000</v>
      </c>
      <c r="U394" s="5">
        <v>0.7</v>
      </c>
      <c r="V394">
        <v>6</v>
      </c>
      <c r="W394">
        <v>5</v>
      </c>
      <c r="X394" s="5">
        <f>Applications[[#This Row],[Capital]]/Applications[[#This Row],[Limits Rating]]</f>
        <v>990000</v>
      </c>
      <c r="Y394" s="5" t="s">
        <v>1065</v>
      </c>
      <c r="Z394" s="5" t="s">
        <v>1069</v>
      </c>
      <c r="AA394" s="5" t="s">
        <v>1074</v>
      </c>
    </row>
    <row r="395" spans="1:27" x14ac:dyDescent="0.2">
      <c r="A395" t="s">
        <v>355</v>
      </c>
      <c r="B395" t="s">
        <v>643</v>
      </c>
      <c r="C395" t="s">
        <v>824</v>
      </c>
      <c r="D395" t="s">
        <v>932</v>
      </c>
      <c r="E395" t="s">
        <v>648</v>
      </c>
      <c r="F395" t="s">
        <v>123</v>
      </c>
      <c r="G395" s="1">
        <v>42575</v>
      </c>
      <c r="H395" s="1">
        <v>42605</v>
      </c>
      <c r="I395" s="1">
        <v>42970</v>
      </c>
      <c r="J395" t="s">
        <v>686</v>
      </c>
      <c r="K395" s="1">
        <v>42605</v>
      </c>
      <c r="L395">
        <v>24</v>
      </c>
      <c r="M395" s="1">
        <v>43337</v>
      </c>
      <c r="N395">
        <v>2.83</v>
      </c>
      <c r="O395">
        <v>0.47</v>
      </c>
      <c r="P395" s="4">
        <v>6920000</v>
      </c>
      <c r="Q395" s="5">
        <f t="shared" si="6"/>
        <v>228360</v>
      </c>
      <c r="R395" s="1">
        <v>40324</v>
      </c>
      <c r="S395" t="s">
        <v>1048</v>
      </c>
      <c r="T395" s="5">
        <v>9500000</v>
      </c>
      <c r="U395" s="5">
        <v>0.75</v>
      </c>
      <c r="V395">
        <v>1</v>
      </c>
      <c r="W395">
        <v>11</v>
      </c>
      <c r="X395" s="5">
        <f>Applications[[#This Row],[Capital]]/Applications[[#This Row],[Limits Rating]]</f>
        <v>629090.90909090906</v>
      </c>
      <c r="Y395" s="5" t="s">
        <v>1067</v>
      </c>
      <c r="Z395" s="5" t="s">
        <v>1072</v>
      </c>
      <c r="AA395" s="5" t="s">
        <v>1075</v>
      </c>
    </row>
    <row r="396" spans="1:27" x14ac:dyDescent="0.2">
      <c r="A396" t="s">
        <v>171</v>
      </c>
      <c r="B396" t="s">
        <v>643</v>
      </c>
      <c r="C396" t="s">
        <v>809</v>
      </c>
      <c r="D396" t="s">
        <v>925</v>
      </c>
      <c r="E396" t="s">
        <v>648</v>
      </c>
      <c r="F396" t="s">
        <v>110</v>
      </c>
      <c r="G396" s="1">
        <v>42576</v>
      </c>
      <c r="H396" s="1">
        <v>42622</v>
      </c>
      <c r="I396" s="1">
        <v>42987</v>
      </c>
      <c r="J396" t="s">
        <v>687</v>
      </c>
      <c r="K396" s="1">
        <v>42622</v>
      </c>
      <c r="L396">
        <v>60</v>
      </c>
      <c r="M396" s="1">
        <v>44452</v>
      </c>
      <c r="N396">
        <v>1.98</v>
      </c>
      <c r="O396">
        <v>0.36</v>
      </c>
      <c r="P396" s="4">
        <v>4120000</v>
      </c>
      <c r="Q396" s="5">
        <f t="shared" si="6"/>
        <v>96407.999999999985</v>
      </c>
      <c r="R396" s="1">
        <v>41663</v>
      </c>
      <c r="S396" t="s">
        <v>1033</v>
      </c>
      <c r="T396" s="5">
        <v>11900000</v>
      </c>
      <c r="U396" s="5">
        <v>0.7</v>
      </c>
      <c r="V396">
        <v>4</v>
      </c>
      <c r="W396">
        <v>9</v>
      </c>
      <c r="X396" s="5">
        <f>Applications[[#This Row],[Capital]]/Applications[[#This Row],[Limits Rating]]</f>
        <v>457777.77777777775</v>
      </c>
      <c r="Y396" s="5" t="s">
        <v>1064</v>
      </c>
      <c r="Z396" s="5" t="s">
        <v>1070</v>
      </c>
      <c r="AA396" s="5" t="s">
        <v>1074</v>
      </c>
    </row>
    <row r="397" spans="1:27" x14ac:dyDescent="0.2">
      <c r="A397" t="s">
        <v>529</v>
      </c>
      <c r="B397" t="s">
        <v>644</v>
      </c>
      <c r="C397" t="s">
        <v>97</v>
      </c>
      <c r="D397" t="s">
        <v>922</v>
      </c>
      <c r="E397" t="s">
        <v>647</v>
      </c>
      <c r="F397" t="s">
        <v>122</v>
      </c>
      <c r="G397" s="1">
        <v>42578</v>
      </c>
      <c r="H397" s="1">
        <v>42655</v>
      </c>
      <c r="I397" s="1">
        <v>43020</v>
      </c>
      <c r="J397" t="s">
        <v>684</v>
      </c>
      <c r="K397" s="1">
        <v>42655</v>
      </c>
      <c r="L397">
        <v>24</v>
      </c>
      <c r="M397" s="1">
        <v>43387</v>
      </c>
      <c r="N397">
        <v>3.17</v>
      </c>
      <c r="O397">
        <v>0.34</v>
      </c>
      <c r="P397" s="4">
        <v>5540000</v>
      </c>
      <c r="Q397" s="5">
        <f t="shared" si="6"/>
        <v>194454</v>
      </c>
      <c r="R397" s="1">
        <v>39503</v>
      </c>
      <c r="S397" t="s">
        <v>1036</v>
      </c>
      <c r="T397" s="5">
        <v>9000000</v>
      </c>
      <c r="U397" s="5">
        <v>0.75</v>
      </c>
      <c r="V397">
        <v>2</v>
      </c>
      <c r="W397">
        <v>6</v>
      </c>
      <c r="X397" s="5">
        <f>Applications[[#This Row],[Capital]]/Applications[[#This Row],[Limits Rating]]</f>
        <v>923333.33333333337</v>
      </c>
      <c r="Y397" s="5" t="s">
        <v>1065</v>
      </c>
      <c r="Z397" s="5" t="s">
        <v>1070</v>
      </c>
      <c r="AA397" s="5" t="s">
        <v>1075</v>
      </c>
    </row>
    <row r="398" spans="1:27" x14ac:dyDescent="0.2">
      <c r="A398" t="s">
        <v>534</v>
      </c>
      <c r="B398" t="s">
        <v>643</v>
      </c>
      <c r="C398" t="s">
        <v>792</v>
      </c>
      <c r="D398" t="s">
        <v>926</v>
      </c>
      <c r="E398" t="s">
        <v>646</v>
      </c>
      <c r="F398" t="s">
        <v>978</v>
      </c>
      <c r="G398" s="1">
        <v>42580</v>
      </c>
      <c r="H398" s="1">
        <v>42645</v>
      </c>
      <c r="I398" s="1">
        <v>43010</v>
      </c>
      <c r="J398" t="s">
        <v>685</v>
      </c>
      <c r="K398" s="1">
        <v>42645</v>
      </c>
      <c r="L398">
        <v>12</v>
      </c>
      <c r="M398" s="1">
        <v>43011</v>
      </c>
      <c r="N398">
        <v>1.71</v>
      </c>
      <c r="O398">
        <v>0.25</v>
      </c>
      <c r="P398" s="4">
        <v>5290000</v>
      </c>
      <c r="Q398" s="5">
        <f t="shared" si="6"/>
        <v>103684</v>
      </c>
      <c r="R398" s="1">
        <v>41580</v>
      </c>
      <c r="S398" t="s">
        <v>1035</v>
      </c>
      <c r="T398" s="5">
        <v>14800000</v>
      </c>
      <c r="U398" s="5">
        <v>0.75</v>
      </c>
      <c r="V398">
        <v>5</v>
      </c>
      <c r="W398">
        <v>6</v>
      </c>
      <c r="X398" s="5">
        <f>Applications[[#This Row],[Capital]]/Applications[[#This Row],[Limits Rating]]</f>
        <v>881666.66666666663</v>
      </c>
      <c r="Y398" s="5" t="s">
        <v>1065</v>
      </c>
      <c r="Z398" s="5" t="s">
        <v>1072</v>
      </c>
      <c r="AA398" s="5" t="s">
        <v>1075</v>
      </c>
    </row>
    <row r="399" spans="1:27" x14ac:dyDescent="0.2">
      <c r="A399" t="s">
        <v>533</v>
      </c>
      <c r="B399" t="s">
        <v>643</v>
      </c>
      <c r="C399" t="s">
        <v>791</v>
      </c>
      <c r="D399" t="s">
        <v>927</v>
      </c>
      <c r="E399" t="s">
        <v>648</v>
      </c>
      <c r="F399" t="s">
        <v>123</v>
      </c>
      <c r="G399" s="1">
        <v>42581</v>
      </c>
      <c r="H399" s="1">
        <v>42657</v>
      </c>
      <c r="I399" s="1">
        <v>43022</v>
      </c>
      <c r="J399" t="s">
        <v>656</v>
      </c>
      <c r="K399" s="1">
        <v>42657</v>
      </c>
      <c r="L399">
        <v>24</v>
      </c>
      <c r="M399" s="1">
        <v>43389</v>
      </c>
      <c r="N399">
        <v>1.57</v>
      </c>
      <c r="O399">
        <v>0.13</v>
      </c>
      <c r="P399" s="4">
        <v>4960000</v>
      </c>
      <c r="Q399" s="5">
        <f t="shared" si="6"/>
        <v>84320</v>
      </c>
      <c r="R399" s="1">
        <v>39127</v>
      </c>
      <c r="S399" t="s">
        <v>1041</v>
      </c>
      <c r="T399" s="5">
        <v>8000000</v>
      </c>
      <c r="U399" s="5">
        <v>0.5</v>
      </c>
      <c r="V399">
        <v>6</v>
      </c>
      <c r="W399">
        <v>9</v>
      </c>
      <c r="X399" s="5">
        <f>Applications[[#This Row],[Capital]]/Applications[[#This Row],[Limits Rating]]</f>
        <v>551111.11111111112</v>
      </c>
      <c r="Y399" s="5" t="s">
        <v>1064</v>
      </c>
      <c r="Z399" s="5" t="s">
        <v>1070</v>
      </c>
      <c r="AA399" s="5" t="s">
        <v>1075</v>
      </c>
    </row>
    <row r="400" spans="1:27" x14ac:dyDescent="0.2">
      <c r="A400" t="s">
        <v>548</v>
      </c>
      <c r="B400" t="s">
        <v>643</v>
      </c>
      <c r="C400" t="s">
        <v>763</v>
      </c>
      <c r="D400" t="s">
        <v>152</v>
      </c>
      <c r="E400" t="s">
        <v>646</v>
      </c>
      <c r="F400" t="s">
        <v>117</v>
      </c>
      <c r="G400" s="1">
        <v>42582</v>
      </c>
      <c r="H400" s="1">
        <v>42609</v>
      </c>
      <c r="I400" s="1">
        <v>42974</v>
      </c>
      <c r="J400" t="s">
        <v>685</v>
      </c>
      <c r="K400" s="1">
        <v>42609</v>
      </c>
      <c r="L400">
        <v>12</v>
      </c>
      <c r="M400" s="1">
        <v>42975</v>
      </c>
      <c r="N400">
        <v>2.82</v>
      </c>
      <c r="O400">
        <v>0.35</v>
      </c>
      <c r="P400" s="4">
        <v>6210000</v>
      </c>
      <c r="Q400" s="5">
        <f t="shared" si="6"/>
        <v>196857</v>
      </c>
      <c r="R400" s="1">
        <v>37915</v>
      </c>
      <c r="S400" t="s">
        <v>1056</v>
      </c>
      <c r="T400" s="5">
        <v>24600000</v>
      </c>
      <c r="U400" s="5">
        <v>1</v>
      </c>
      <c r="V400">
        <v>1</v>
      </c>
      <c r="W400">
        <v>9</v>
      </c>
      <c r="X400" s="5">
        <f>Applications[[#This Row],[Capital]]/Applications[[#This Row],[Limits Rating]]</f>
        <v>690000</v>
      </c>
      <c r="Y400" s="5" t="s">
        <v>1064</v>
      </c>
      <c r="Z400" s="5" t="s">
        <v>1070</v>
      </c>
      <c r="AA400" s="5" t="s">
        <v>1075</v>
      </c>
    </row>
    <row r="401" spans="1:27" x14ac:dyDescent="0.2">
      <c r="A401" t="s">
        <v>368</v>
      </c>
      <c r="B401" t="s">
        <v>643</v>
      </c>
      <c r="C401" t="s">
        <v>96</v>
      </c>
      <c r="D401" t="s">
        <v>923</v>
      </c>
      <c r="E401" t="s">
        <v>646</v>
      </c>
      <c r="F401" t="s">
        <v>108</v>
      </c>
      <c r="G401" s="1">
        <v>42583</v>
      </c>
      <c r="H401" s="1">
        <v>42704</v>
      </c>
      <c r="I401" s="1">
        <v>43069</v>
      </c>
      <c r="J401" t="s">
        <v>662</v>
      </c>
      <c r="K401" s="1">
        <v>42704</v>
      </c>
      <c r="L401">
        <v>12</v>
      </c>
      <c r="M401" s="1">
        <v>43070</v>
      </c>
      <c r="N401">
        <v>1.76</v>
      </c>
      <c r="O401">
        <v>0.44</v>
      </c>
      <c r="P401" s="4">
        <v>4580000</v>
      </c>
      <c r="Q401" s="5">
        <f t="shared" si="6"/>
        <v>100760.00000000001</v>
      </c>
      <c r="R401" s="1">
        <v>37268</v>
      </c>
      <c r="S401" t="s">
        <v>1037</v>
      </c>
      <c r="T401" s="5">
        <v>2900000</v>
      </c>
      <c r="U401" s="5">
        <v>1</v>
      </c>
      <c r="V401">
        <v>5</v>
      </c>
      <c r="W401">
        <v>6</v>
      </c>
      <c r="X401" s="5">
        <f>Applications[[#This Row],[Capital]]/Applications[[#This Row],[Limits Rating]]</f>
        <v>763333.33333333337</v>
      </c>
      <c r="Y401" s="5" t="s">
        <v>1065</v>
      </c>
      <c r="Z401" s="5" t="s">
        <v>1070</v>
      </c>
      <c r="AA401" s="5" t="s">
        <v>1075</v>
      </c>
    </row>
    <row r="402" spans="1:27" x14ac:dyDescent="0.2">
      <c r="A402" t="s">
        <v>601</v>
      </c>
      <c r="B402" t="s">
        <v>645</v>
      </c>
      <c r="C402" t="s">
        <v>829</v>
      </c>
      <c r="D402" t="s">
        <v>933</v>
      </c>
      <c r="E402" t="s">
        <v>647</v>
      </c>
      <c r="F402" t="s">
        <v>127</v>
      </c>
      <c r="G402" s="1">
        <v>42583</v>
      </c>
      <c r="H402" s="1">
        <v>42697</v>
      </c>
      <c r="I402" s="1">
        <v>43062</v>
      </c>
      <c r="J402" t="s">
        <v>652</v>
      </c>
      <c r="K402" s="1">
        <v>42697</v>
      </c>
      <c r="L402">
        <v>12</v>
      </c>
      <c r="M402" s="1">
        <v>43063</v>
      </c>
      <c r="N402">
        <v>3.66</v>
      </c>
      <c r="O402">
        <v>0.41</v>
      </c>
      <c r="P402" s="4">
        <v>1670000</v>
      </c>
      <c r="Q402" s="5">
        <f t="shared" si="6"/>
        <v>67969</v>
      </c>
      <c r="R402" s="1">
        <v>41375</v>
      </c>
      <c r="S402" t="s">
        <v>1030</v>
      </c>
      <c r="T402" s="5">
        <v>6000000</v>
      </c>
      <c r="U402" s="5">
        <v>0.75</v>
      </c>
      <c r="V402">
        <v>5</v>
      </c>
      <c r="W402">
        <v>4</v>
      </c>
      <c r="X402" s="5">
        <f>Applications[[#This Row],[Capital]]/Applications[[#This Row],[Limits Rating]]</f>
        <v>417500</v>
      </c>
      <c r="Y402" s="5" t="s">
        <v>1065</v>
      </c>
      <c r="Z402" s="5" t="s">
        <v>1070</v>
      </c>
      <c r="AA402" s="5" t="s">
        <v>1075</v>
      </c>
    </row>
    <row r="403" spans="1:27" x14ac:dyDescent="0.2">
      <c r="A403" t="s">
        <v>433</v>
      </c>
      <c r="B403" t="s">
        <v>7</v>
      </c>
      <c r="C403" t="s">
        <v>799</v>
      </c>
      <c r="D403" t="s">
        <v>924</v>
      </c>
      <c r="E403" t="s">
        <v>646</v>
      </c>
      <c r="F403" t="s">
        <v>984</v>
      </c>
      <c r="G403" s="1">
        <v>42585</v>
      </c>
      <c r="H403" s="1">
        <v>42685</v>
      </c>
      <c r="I403" s="1">
        <v>43050</v>
      </c>
      <c r="J403" t="s">
        <v>657</v>
      </c>
      <c r="K403" s="1">
        <v>42685</v>
      </c>
      <c r="L403">
        <v>48</v>
      </c>
      <c r="M403" s="1">
        <v>44149</v>
      </c>
      <c r="N403">
        <v>3.37</v>
      </c>
      <c r="O403">
        <v>0.49</v>
      </c>
      <c r="P403" s="4">
        <v>370000</v>
      </c>
      <c r="Q403" s="5">
        <f t="shared" si="6"/>
        <v>14282</v>
      </c>
      <c r="R403" s="1">
        <v>39696</v>
      </c>
      <c r="S403" t="s">
        <v>1041</v>
      </c>
      <c r="T403" s="5">
        <v>17100000</v>
      </c>
      <c r="U403" s="5">
        <v>1</v>
      </c>
      <c r="V403">
        <v>6</v>
      </c>
      <c r="W403">
        <v>5</v>
      </c>
      <c r="X403" s="5">
        <f>Applications[[#This Row],[Capital]]/Applications[[#This Row],[Limits Rating]]</f>
        <v>74000</v>
      </c>
      <c r="Y403" s="5" t="s">
        <v>1065</v>
      </c>
      <c r="Z403" s="5" t="s">
        <v>1072</v>
      </c>
      <c r="AA403" s="5" t="s">
        <v>1074</v>
      </c>
    </row>
    <row r="404" spans="1:27" x14ac:dyDescent="0.2">
      <c r="A404" t="s">
        <v>514</v>
      </c>
      <c r="B404" t="s">
        <v>645</v>
      </c>
      <c r="C404" t="s">
        <v>104</v>
      </c>
      <c r="D404" t="s">
        <v>921</v>
      </c>
      <c r="E404" t="s">
        <v>646</v>
      </c>
      <c r="F404" t="s">
        <v>978</v>
      </c>
      <c r="G404" s="1">
        <v>42590</v>
      </c>
      <c r="H404" s="1">
        <v>42640</v>
      </c>
      <c r="I404" s="1">
        <v>43005</v>
      </c>
      <c r="J404" t="s">
        <v>651</v>
      </c>
      <c r="K404" s="1">
        <v>42640</v>
      </c>
      <c r="L404">
        <v>12</v>
      </c>
      <c r="M404" s="1">
        <v>43006</v>
      </c>
      <c r="N404">
        <v>2.44</v>
      </c>
      <c r="O404">
        <v>0.2</v>
      </c>
      <c r="P404" s="4">
        <v>2530000</v>
      </c>
      <c r="Q404" s="5">
        <f t="shared" si="6"/>
        <v>66792</v>
      </c>
      <c r="R404" s="1">
        <v>40386</v>
      </c>
      <c r="S404" t="s">
        <v>1056</v>
      </c>
      <c r="T404" s="5">
        <v>4700000</v>
      </c>
      <c r="U404" s="5">
        <v>0.75</v>
      </c>
      <c r="V404">
        <v>2</v>
      </c>
      <c r="W404">
        <v>6</v>
      </c>
      <c r="X404" s="5">
        <f>Applications[[#This Row],[Capital]]/Applications[[#This Row],[Limits Rating]]</f>
        <v>421666.66666666669</v>
      </c>
      <c r="Y404" s="5" t="s">
        <v>1065</v>
      </c>
      <c r="Z404" s="5" t="s">
        <v>1071</v>
      </c>
      <c r="AA404" s="5" t="s">
        <v>1075</v>
      </c>
    </row>
    <row r="405" spans="1:27" x14ac:dyDescent="0.2">
      <c r="A405" t="s">
        <v>582</v>
      </c>
      <c r="B405" t="s">
        <v>643</v>
      </c>
      <c r="C405" t="s">
        <v>784</v>
      </c>
      <c r="D405" t="s">
        <v>930</v>
      </c>
      <c r="E405" t="s">
        <v>649</v>
      </c>
      <c r="F405" t="s">
        <v>113</v>
      </c>
      <c r="G405" s="1">
        <v>42591</v>
      </c>
      <c r="H405" s="1">
        <v>42647</v>
      </c>
      <c r="I405" s="1">
        <v>43012</v>
      </c>
      <c r="J405" t="s">
        <v>655</v>
      </c>
      <c r="K405" s="1">
        <v>42647</v>
      </c>
      <c r="L405">
        <v>24</v>
      </c>
      <c r="M405" s="1">
        <v>43379</v>
      </c>
      <c r="N405">
        <v>3.22</v>
      </c>
      <c r="O405">
        <v>0.48</v>
      </c>
      <c r="P405" s="4">
        <v>310000</v>
      </c>
      <c r="Q405" s="5">
        <f t="shared" si="6"/>
        <v>11470.000000000002</v>
      </c>
      <c r="R405" s="1">
        <v>42619</v>
      </c>
      <c r="S405" t="s">
        <v>1040</v>
      </c>
      <c r="T405" s="5">
        <v>21100000</v>
      </c>
      <c r="U405" s="5">
        <v>0.7</v>
      </c>
      <c r="V405">
        <v>6</v>
      </c>
      <c r="W405">
        <v>4</v>
      </c>
      <c r="X405" s="5">
        <f>Applications[[#This Row],[Capital]]/Applications[[#This Row],[Limits Rating]]</f>
        <v>77500</v>
      </c>
      <c r="Y405" s="5" t="s">
        <v>1066</v>
      </c>
      <c r="Z405" s="5" t="s">
        <v>1071</v>
      </c>
      <c r="AA405" s="5" t="s">
        <v>1075</v>
      </c>
    </row>
    <row r="406" spans="1:27" x14ac:dyDescent="0.2">
      <c r="A406" t="s">
        <v>448</v>
      </c>
      <c r="B406" t="s">
        <v>643</v>
      </c>
      <c r="C406" t="s">
        <v>760</v>
      </c>
      <c r="D406" t="s">
        <v>926</v>
      </c>
      <c r="E406" t="s">
        <v>649</v>
      </c>
      <c r="F406" t="s">
        <v>976</v>
      </c>
      <c r="G406" s="1">
        <v>42592</v>
      </c>
      <c r="H406" s="1">
        <v>42632</v>
      </c>
      <c r="I406" s="1">
        <v>42997</v>
      </c>
      <c r="J406" t="s">
        <v>657</v>
      </c>
      <c r="K406" s="1">
        <v>42632</v>
      </c>
      <c r="L406">
        <v>12</v>
      </c>
      <c r="M406" s="1">
        <v>42998</v>
      </c>
      <c r="N406">
        <v>2.17</v>
      </c>
      <c r="O406">
        <v>0.39</v>
      </c>
      <c r="P406" s="4">
        <v>1310000</v>
      </c>
      <c r="Q406" s="5">
        <f t="shared" si="6"/>
        <v>33536</v>
      </c>
      <c r="R406" s="1">
        <v>37421</v>
      </c>
      <c r="S406" t="s">
        <v>1038</v>
      </c>
      <c r="T406" s="5">
        <v>10500000</v>
      </c>
      <c r="U406" s="5">
        <v>0.8</v>
      </c>
      <c r="V406">
        <v>3</v>
      </c>
      <c r="W406">
        <v>7</v>
      </c>
      <c r="X406" s="5">
        <f>Applications[[#This Row],[Capital]]/Applications[[#This Row],[Limits Rating]]</f>
        <v>187142.85714285713</v>
      </c>
      <c r="Y406" s="5" t="s">
        <v>1065</v>
      </c>
      <c r="Z406" s="5" t="s">
        <v>1070</v>
      </c>
      <c r="AA406" s="5" t="s">
        <v>1075</v>
      </c>
    </row>
    <row r="407" spans="1:27" x14ac:dyDescent="0.2">
      <c r="A407" t="s">
        <v>187</v>
      </c>
      <c r="B407" t="s">
        <v>643</v>
      </c>
      <c r="C407" t="s">
        <v>106</v>
      </c>
      <c r="D407" t="s">
        <v>927</v>
      </c>
      <c r="E407" t="s">
        <v>648</v>
      </c>
      <c r="F407" t="s">
        <v>978</v>
      </c>
      <c r="G407" s="1">
        <v>42594</v>
      </c>
      <c r="H407" s="1">
        <v>42641</v>
      </c>
      <c r="I407" s="1">
        <v>43006</v>
      </c>
      <c r="J407" t="s">
        <v>660</v>
      </c>
      <c r="K407" s="1">
        <v>42641</v>
      </c>
      <c r="L407">
        <v>6</v>
      </c>
      <c r="M407" s="1">
        <v>42824</v>
      </c>
      <c r="N407">
        <v>2.21</v>
      </c>
      <c r="O407">
        <v>0.4</v>
      </c>
      <c r="P407" s="4">
        <v>5050000</v>
      </c>
      <c r="Q407" s="5">
        <f t="shared" si="6"/>
        <v>131805</v>
      </c>
      <c r="R407" s="1">
        <v>37449</v>
      </c>
      <c r="S407" t="s">
        <v>1045</v>
      </c>
      <c r="T407" s="5">
        <v>22800000</v>
      </c>
      <c r="U407" s="5">
        <v>0.75</v>
      </c>
      <c r="V407">
        <v>5</v>
      </c>
      <c r="W407">
        <v>3</v>
      </c>
      <c r="X407" s="5">
        <f>Applications[[#This Row],[Capital]]/Applications[[#This Row],[Limits Rating]]</f>
        <v>1683333.3333333333</v>
      </c>
      <c r="Y407" s="5" t="s">
        <v>1066</v>
      </c>
      <c r="Z407" s="5" t="s">
        <v>1069</v>
      </c>
      <c r="AA407" s="5" t="s">
        <v>1075</v>
      </c>
    </row>
    <row r="408" spans="1:27" x14ac:dyDescent="0.2">
      <c r="A408" t="s">
        <v>413</v>
      </c>
      <c r="B408" t="s">
        <v>643</v>
      </c>
      <c r="C408" t="s">
        <v>815</v>
      </c>
      <c r="D408" t="s">
        <v>152</v>
      </c>
      <c r="E408" t="s">
        <v>646</v>
      </c>
      <c r="F408" t="s">
        <v>977</v>
      </c>
      <c r="G408" s="1">
        <v>42598</v>
      </c>
      <c r="H408" s="1">
        <v>42692</v>
      </c>
      <c r="I408" s="1">
        <v>43057</v>
      </c>
      <c r="J408" t="s">
        <v>656</v>
      </c>
      <c r="K408" s="1">
        <v>42692</v>
      </c>
      <c r="L408">
        <v>12</v>
      </c>
      <c r="M408" s="1">
        <v>43058</v>
      </c>
      <c r="N408">
        <v>2.59</v>
      </c>
      <c r="O408">
        <v>0.38</v>
      </c>
      <c r="P408" s="4">
        <v>6980000</v>
      </c>
      <c r="Q408" s="5">
        <f t="shared" si="6"/>
        <v>207305.99999999997</v>
      </c>
      <c r="R408" s="1">
        <v>42511</v>
      </c>
      <c r="S408" t="s">
        <v>1052</v>
      </c>
      <c r="T408" s="5">
        <v>14000000</v>
      </c>
      <c r="U408" s="5">
        <v>0.7</v>
      </c>
      <c r="V408">
        <v>5</v>
      </c>
      <c r="W408">
        <v>4</v>
      </c>
      <c r="X408" s="5">
        <f>Applications[[#This Row],[Capital]]/Applications[[#This Row],[Limits Rating]]</f>
        <v>1745000</v>
      </c>
      <c r="Y408" s="5" t="s">
        <v>1065</v>
      </c>
      <c r="Z408" s="5" t="s">
        <v>1070</v>
      </c>
      <c r="AA408" s="5" t="s">
        <v>1075</v>
      </c>
    </row>
    <row r="409" spans="1:27" x14ac:dyDescent="0.2">
      <c r="A409" t="s">
        <v>511</v>
      </c>
      <c r="B409" t="s">
        <v>644</v>
      </c>
      <c r="C409" t="s">
        <v>806</v>
      </c>
      <c r="D409" t="s">
        <v>927</v>
      </c>
      <c r="E409" t="s">
        <v>648</v>
      </c>
      <c r="F409" t="s">
        <v>985</v>
      </c>
      <c r="G409" s="1">
        <v>42601</v>
      </c>
      <c r="H409" s="1">
        <v>42702</v>
      </c>
      <c r="I409" s="1">
        <v>43067</v>
      </c>
      <c r="J409" t="s">
        <v>657</v>
      </c>
      <c r="K409" s="1">
        <v>42702</v>
      </c>
      <c r="L409">
        <v>6</v>
      </c>
      <c r="M409" s="1">
        <v>42885</v>
      </c>
      <c r="N409">
        <v>3.23</v>
      </c>
      <c r="O409">
        <v>0.14000000000000001</v>
      </c>
      <c r="P409" s="4">
        <v>4750000</v>
      </c>
      <c r="Q409" s="5">
        <f t="shared" si="6"/>
        <v>160075</v>
      </c>
      <c r="R409" s="1">
        <v>42267</v>
      </c>
      <c r="S409" t="s">
        <v>1056</v>
      </c>
      <c r="T409" s="5">
        <v>17500000</v>
      </c>
      <c r="U409" s="5">
        <v>0.75</v>
      </c>
      <c r="V409">
        <v>1</v>
      </c>
      <c r="W409">
        <v>8</v>
      </c>
      <c r="X409" s="5">
        <f>Applications[[#This Row],[Capital]]/Applications[[#This Row],[Limits Rating]]</f>
        <v>593750</v>
      </c>
      <c r="Y409" s="5" t="s">
        <v>1064</v>
      </c>
      <c r="Z409" s="5" t="s">
        <v>1069</v>
      </c>
      <c r="AA409" s="5" t="s">
        <v>1075</v>
      </c>
    </row>
    <row r="410" spans="1:27" x14ac:dyDescent="0.2">
      <c r="A410" t="s">
        <v>583</v>
      </c>
      <c r="B410" t="s">
        <v>644</v>
      </c>
      <c r="C410" t="s">
        <v>829</v>
      </c>
      <c r="D410" t="s">
        <v>933</v>
      </c>
      <c r="E410" t="s">
        <v>647</v>
      </c>
      <c r="F410" t="s">
        <v>981</v>
      </c>
      <c r="G410" s="1">
        <v>42602</v>
      </c>
      <c r="H410" s="1">
        <v>42625</v>
      </c>
      <c r="I410" s="1">
        <v>42990</v>
      </c>
      <c r="J410" t="s">
        <v>651</v>
      </c>
      <c r="K410" s="1">
        <v>42625</v>
      </c>
      <c r="L410">
        <v>24</v>
      </c>
      <c r="M410" s="1">
        <v>43357</v>
      </c>
      <c r="N410">
        <v>2.56</v>
      </c>
      <c r="O410">
        <v>0.18</v>
      </c>
      <c r="P410" s="4">
        <v>2940000</v>
      </c>
      <c r="Q410" s="5">
        <f t="shared" si="6"/>
        <v>80556</v>
      </c>
      <c r="R410" s="1">
        <v>41375</v>
      </c>
      <c r="S410" t="s">
        <v>1035</v>
      </c>
      <c r="T410" s="5">
        <v>17400000</v>
      </c>
      <c r="U410" s="5">
        <v>0.8</v>
      </c>
      <c r="V410">
        <v>1</v>
      </c>
      <c r="W410">
        <v>6</v>
      </c>
      <c r="X410" s="5">
        <f>Applications[[#This Row],[Capital]]/Applications[[#This Row],[Limits Rating]]</f>
        <v>490000</v>
      </c>
      <c r="Y410" s="5" t="s">
        <v>1065</v>
      </c>
      <c r="Z410" s="5" t="s">
        <v>1069</v>
      </c>
      <c r="AA410" s="5" t="s">
        <v>1075</v>
      </c>
    </row>
    <row r="411" spans="1:27" x14ac:dyDescent="0.2">
      <c r="A411" t="s">
        <v>254</v>
      </c>
      <c r="B411" t="s">
        <v>643</v>
      </c>
      <c r="C411" t="s">
        <v>761</v>
      </c>
      <c r="D411" t="s">
        <v>928</v>
      </c>
      <c r="E411" t="s">
        <v>648</v>
      </c>
      <c r="F411" t="s">
        <v>116</v>
      </c>
      <c r="G411" s="1">
        <v>42603</v>
      </c>
      <c r="H411" s="1">
        <v>42670</v>
      </c>
      <c r="I411" s="1">
        <v>43035</v>
      </c>
      <c r="J411" t="s">
        <v>654</v>
      </c>
      <c r="K411" s="1">
        <v>42670</v>
      </c>
      <c r="L411">
        <v>12</v>
      </c>
      <c r="M411" s="1">
        <v>43036</v>
      </c>
      <c r="N411">
        <v>3.18</v>
      </c>
      <c r="O411">
        <v>0.31</v>
      </c>
      <c r="P411" s="4">
        <v>6340000</v>
      </c>
      <c r="Q411" s="5">
        <f t="shared" si="6"/>
        <v>221266</v>
      </c>
      <c r="R411" s="1">
        <v>38442</v>
      </c>
      <c r="S411" t="s">
        <v>1042</v>
      </c>
      <c r="T411" s="5">
        <v>2800000</v>
      </c>
      <c r="U411" s="5">
        <v>0.75</v>
      </c>
      <c r="V411">
        <v>5</v>
      </c>
      <c r="W411">
        <v>4</v>
      </c>
      <c r="X411" s="5">
        <f>Applications[[#This Row],[Capital]]/Applications[[#This Row],[Limits Rating]]</f>
        <v>1585000</v>
      </c>
      <c r="Y411" s="5" t="s">
        <v>1065</v>
      </c>
      <c r="Z411" s="5" t="s">
        <v>1070</v>
      </c>
      <c r="AA411" s="5" t="s">
        <v>1075</v>
      </c>
    </row>
    <row r="412" spans="1:27" x14ac:dyDescent="0.2">
      <c r="A412" t="s">
        <v>554</v>
      </c>
      <c r="B412" t="s">
        <v>645</v>
      </c>
      <c r="C412" t="s">
        <v>838</v>
      </c>
      <c r="D412" t="s">
        <v>152</v>
      </c>
      <c r="E412" t="s">
        <v>646</v>
      </c>
      <c r="F412" t="s">
        <v>125</v>
      </c>
      <c r="G412" s="1">
        <v>42604</v>
      </c>
      <c r="H412" s="1">
        <v>42662</v>
      </c>
      <c r="I412" s="1">
        <v>43027</v>
      </c>
      <c r="J412" t="s">
        <v>661</v>
      </c>
      <c r="K412" s="1">
        <v>42662</v>
      </c>
      <c r="L412">
        <v>24</v>
      </c>
      <c r="M412" s="1">
        <v>43394</v>
      </c>
      <c r="N412">
        <v>1.77</v>
      </c>
      <c r="O412">
        <v>0.45</v>
      </c>
      <c r="P412" s="4">
        <v>6590000</v>
      </c>
      <c r="Q412" s="5">
        <f t="shared" si="6"/>
        <v>146298</v>
      </c>
      <c r="R412" s="1">
        <v>38481</v>
      </c>
      <c r="S412" t="s">
        <v>1057</v>
      </c>
      <c r="T412" s="5">
        <v>15000000</v>
      </c>
      <c r="U412" s="5">
        <v>1</v>
      </c>
      <c r="V412">
        <v>6</v>
      </c>
      <c r="W412">
        <v>12</v>
      </c>
      <c r="X412" s="5">
        <f>Applications[[#This Row],[Capital]]/Applications[[#This Row],[Limits Rating]]</f>
        <v>549166.66666666663</v>
      </c>
      <c r="Y412" s="5" t="s">
        <v>1067</v>
      </c>
      <c r="Z412" s="5" t="s">
        <v>1072</v>
      </c>
      <c r="AA412" s="5" t="s">
        <v>1075</v>
      </c>
    </row>
    <row r="413" spans="1:27" x14ac:dyDescent="0.2">
      <c r="A413" t="s">
        <v>354</v>
      </c>
      <c r="B413" t="s">
        <v>7</v>
      </c>
      <c r="C413" t="s">
        <v>765</v>
      </c>
      <c r="D413" t="s">
        <v>929</v>
      </c>
      <c r="E413" t="s">
        <v>647</v>
      </c>
      <c r="F413" t="s">
        <v>115</v>
      </c>
      <c r="G413" s="1">
        <v>42605</v>
      </c>
      <c r="H413" s="1">
        <v>42708</v>
      </c>
      <c r="I413" s="1">
        <v>43073</v>
      </c>
      <c r="J413" t="s">
        <v>656</v>
      </c>
      <c r="K413" s="1">
        <v>42708</v>
      </c>
      <c r="L413">
        <v>24</v>
      </c>
      <c r="M413" s="1">
        <v>43440</v>
      </c>
      <c r="N413">
        <v>3.09</v>
      </c>
      <c r="O413">
        <v>0.15</v>
      </c>
      <c r="P413" s="4">
        <v>1770000</v>
      </c>
      <c r="Q413" s="5">
        <f t="shared" si="6"/>
        <v>57348</v>
      </c>
      <c r="R413" s="1">
        <v>40563</v>
      </c>
      <c r="S413" t="s">
        <v>1029</v>
      </c>
      <c r="T413" s="5">
        <v>21600000</v>
      </c>
      <c r="U413" s="5">
        <v>0.75</v>
      </c>
      <c r="V413">
        <v>1</v>
      </c>
      <c r="W413">
        <v>6</v>
      </c>
      <c r="X413" s="5">
        <f>Applications[[#This Row],[Capital]]/Applications[[#This Row],[Limits Rating]]</f>
        <v>295000</v>
      </c>
      <c r="Y413" s="5" t="s">
        <v>1065</v>
      </c>
      <c r="Z413" s="5" t="s">
        <v>1071</v>
      </c>
      <c r="AA413" s="5" t="s">
        <v>1074</v>
      </c>
    </row>
    <row r="414" spans="1:27" x14ac:dyDescent="0.2">
      <c r="A414" t="s">
        <v>624</v>
      </c>
      <c r="B414" t="s">
        <v>643</v>
      </c>
      <c r="C414" t="s">
        <v>811</v>
      </c>
      <c r="D414" t="s">
        <v>927</v>
      </c>
      <c r="E414" t="s">
        <v>648</v>
      </c>
      <c r="F414" t="s">
        <v>967</v>
      </c>
      <c r="G414" s="1">
        <v>42608</v>
      </c>
      <c r="H414" s="1">
        <v>42666</v>
      </c>
      <c r="I414" s="1">
        <v>43031</v>
      </c>
      <c r="J414" t="s">
        <v>657</v>
      </c>
      <c r="K414" s="1">
        <v>42666</v>
      </c>
      <c r="L414">
        <v>12</v>
      </c>
      <c r="M414" s="1">
        <v>43032</v>
      </c>
      <c r="N414">
        <v>1.79</v>
      </c>
      <c r="O414">
        <v>0.47</v>
      </c>
      <c r="P414" s="4">
        <v>5840000</v>
      </c>
      <c r="Q414" s="5">
        <f t="shared" si="6"/>
        <v>131984</v>
      </c>
      <c r="R414" s="1">
        <v>37241</v>
      </c>
      <c r="S414" t="s">
        <v>1050</v>
      </c>
      <c r="T414" s="5">
        <v>21600000</v>
      </c>
      <c r="U414" s="5">
        <v>0.8</v>
      </c>
      <c r="V414">
        <v>2</v>
      </c>
      <c r="W414">
        <v>1</v>
      </c>
      <c r="X414" s="5">
        <f>Applications[[#This Row],[Capital]]/Applications[[#This Row],[Limits Rating]]</f>
        <v>5840000</v>
      </c>
      <c r="Y414" s="5" t="s">
        <v>1066</v>
      </c>
      <c r="Z414" s="5" t="s">
        <v>1069</v>
      </c>
      <c r="AA414" s="5" t="s">
        <v>1075</v>
      </c>
    </row>
    <row r="415" spans="1:27" x14ac:dyDescent="0.2">
      <c r="A415" t="s">
        <v>525</v>
      </c>
      <c r="B415" t="s">
        <v>643</v>
      </c>
      <c r="C415" t="s">
        <v>777</v>
      </c>
      <c r="D415" t="s">
        <v>922</v>
      </c>
      <c r="E415" t="s">
        <v>646</v>
      </c>
      <c r="F415" t="s">
        <v>118</v>
      </c>
      <c r="G415" s="1">
        <v>42612</v>
      </c>
      <c r="H415" s="1">
        <v>42714</v>
      </c>
      <c r="I415" s="1">
        <v>43079</v>
      </c>
      <c r="J415" t="s">
        <v>663</v>
      </c>
      <c r="K415" s="1">
        <v>42714</v>
      </c>
      <c r="L415">
        <v>24</v>
      </c>
      <c r="M415" s="1">
        <v>43446</v>
      </c>
      <c r="N415">
        <v>1.91</v>
      </c>
      <c r="O415">
        <v>0.17</v>
      </c>
      <c r="P415" s="4">
        <v>4940000</v>
      </c>
      <c r="Q415" s="5">
        <f t="shared" si="6"/>
        <v>102752</v>
      </c>
      <c r="R415" s="1">
        <v>42609</v>
      </c>
      <c r="S415" t="s">
        <v>1045</v>
      </c>
      <c r="T415" s="5">
        <v>16700000</v>
      </c>
      <c r="U415" s="5">
        <v>0.5</v>
      </c>
      <c r="V415">
        <v>5</v>
      </c>
      <c r="W415">
        <v>6</v>
      </c>
      <c r="X415" s="5">
        <f>Applications[[#This Row],[Capital]]/Applications[[#This Row],[Limits Rating]]</f>
        <v>823333.33333333337</v>
      </c>
      <c r="Y415" s="5" t="s">
        <v>1065</v>
      </c>
      <c r="Z415" s="5" t="s">
        <v>1070</v>
      </c>
      <c r="AA415" s="5" t="s">
        <v>1075</v>
      </c>
    </row>
    <row r="416" spans="1:27" x14ac:dyDescent="0.2">
      <c r="A416" t="s">
        <v>245</v>
      </c>
      <c r="B416" t="s">
        <v>7</v>
      </c>
      <c r="C416" t="s">
        <v>802</v>
      </c>
      <c r="D416" t="s">
        <v>926</v>
      </c>
      <c r="E416" t="s">
        <v>648</v>
      </c>
      <c r="F416" t="s">
        <v>978</v>
      </c>
      <c r="G416" s="1">
        <v>42614</v>
      </c>
      <c r="H416" s="1">
        <v>42696</v>
      </c>
      <c r="I416" s="1">
        <v>43061</v>
      </c>
      <c r="J416" t="s">
        <v>686</v>
      </c>
      <c r="K416" s="1">
        <v>42696</v>
      </c>
      <c r="L416">
        <v>24</v>
      </c>
      <c r="M416" s="1">
        <v>43428</v>
      </c>
      <c r="N416">
        <v>2.2400000000000002</v>
      </c>
      <c r="O416">
        <v>0.37</v>
      </c>
      <c r="P416" s="4">
        <v>2980000</v>
      </c>
      <c r="Q416" s="5">
        <f t="shared" si="6"/>
        <v>77778</v>
      </c>
      <c r="R416" s="1">
        <v>38520</v>
      </c>
      <c r="S416" t="s">
        <v>1055</v>
      </c>
      <c r="T416" s="5">
        <v>10000000</v>
      </c>
      <c r="U416" s="5">
        <v>0.75</v>
      </c>
      <c r="V416">
        <v>6</v>
      </c>
      <c r="W416">
        <v>5</v>
      </c>
      <c r="X416" s="5">
        <f>Applications[[#This Row],[Capital]]/Applications[[#This Row],[Limits Rating]]</f>
        <v>596000</v>
      </c>
      <c r="Y416" s="5" t="s">
        <v>1065</v>
      </c>
      <c r="Z416" s="5" t="s">
        <v>1070</v>
      </c>
      <c r="AA416" s="5" t="s">
        <v>1075</v>
      </c>
    </row>
    <row r="417" spans="1:27" x14ac:dyDescent="0.2">
      <c r="A417" t="s">
        <v>304</v>
      </c>
      <c r="B417" t="s">
        <v>7</v>
      </c>
      <c r="C417" t="s">
        <v>799</v>
      </c>
      <c r="D417" t="s">
        <v>924</v>
      </c>
      <c r="E417" t="s">
        <v>646</v>
      </c>
      <c r="F417" t="s">
        <v>116</v>
      </c>
      <c r="G417" s="1">
        <v>42614</v>
      </c>
      <c r="H417" s="1">
        <v>42653</v>
      </c>
      <c r="I417" s="1">
        <v>43018</v>
      </c>
      <c r="J417" t="s">
        <v>654</v>
      </c>
      <c r="K417" s="1">
        <v>42653</v>
      </c>
      <c r="L417">
        <v>6</v>
      </c>
      <c r="M417" s="1">
        <v>42836</v>
      </c>
      <c r="N417">
        <v>1.9</v>
      </c>
      <c r="O417">
        <v>0.12</v>
      </c>
      <c r="P417" s="4">
        <v>3730000</v>
      </c>
      <c r="Q417" s="5">
        <f t="shared" si="6"/>
        <v>75346</v>
      </c>
      <c r="R417" s="1">
        <v>39696</v>
      </c>
      <c r="S417" t="s">
        <v>1037</v>
      </c>
      <c r="T417" s="5">
        <v>21400000</v>
      </c>
      <c r="U417" s="5">
        <v>0.75</v>
      </c>
      <c r="V417">
        <v>1</v>
      </c>
      <c r="W417">
        <v>8</v>
      </c>
      <c r="X417" s="5">
        <f>Applications[[#This Row],[Capital]]/Applications[[#This Row],[Limits Rating]]</f>
        <v>466250</v>
      </c>
      <c r="Y417" s="5" t="s">
        <v>1064</v>
      </c>
      <c r="Z417" s="5" t="s">
        <v>1069</v>
      </c>
      <c r="AA417" s="5" t="s">
        <v>1075</v>
      </c>
    </row>
    <row r="418" spans="1:27" x14ac:dyDescent="0.2">
      <c r="A418" t="s">
        <v>477</v>
      </c>
      <c r="B418" t="s">
        <v>644</v>
      </c>
      <c r="C418" t="s">
        <v>102</v>
      </c>
      <c r="D418" t="s">
        <v>923</v>
      </c>
      <c r="E418" t="s">
        <v>648</v>
      </c>
      <c r="F418" t="s">
        <v>118</v>
      </c>
      <c r="G418" s="1">
        <v>42615</v>
      </c>
      <c r="H418" s="1">
        <v>42666</v>
      </c>
      <c r="I418" s="1">
        <v>43031</v>
      </c>
      <c r="J418" t="s">
        <v>657</v>
      </c>
      <c r="K418" s="1">
        <v>42666</v>
      </c>
      <c r="L418">
        <v>6</v>
      </c>
      <c r="M418" s="1">
        <v>42849</v>
      </c>
      <c r="N418">
        <v>3.68</v>
      </c>
      <c r="O418">
        <v>0.5</v>
      </c>
      <c r="P418" s="4">
        <v>5500000</v>
      </c>
      <c r="Q418" s="5">
        <f t="shared" si="6"/>
        <v>229899.99999999997</v>
      </c>
      <c r="R418" s="1">
        <v>39225</v>
      </c>
      <c r="S418" t="s">
        <v>1034</v>
      </c>
      <c r="T418" s="5">
        <v>16100000</v>
      </c>
      <c r="U418" s="5">
        <v>0.8</v>
      </c>
      <c r="V418">
        <v>5</v>
      </c>
      <c r="W418">
        <v>10</v>
      </c>
      <c r="X418" s="5">
        <f>Applications[[#This Row],[Capital]]/Applications[[#This Row],[Limits Rating]]</f>
        <v>550000</v>
      </c>
      <c r="Y418" s="5" t="s">
        <v>1067</v>
      </c>
      <c r="Z418" s="5" t="s">
        <v>1071</v>
      </c>
      <c r="AA418" s="5" t="s">
        <v>1075</v>
      </c>
    </row>
    <row r="419" spans="1:27" x14ac:dyDescent="0.2">
      <c r="A419" t="s">
        <v>77</v>
      </c>
      <c r="B419" t="s">
        <v>643</v>
      </c>
      <c r="C419" t="s">
        <v>837</v>
      </c>
      <c r="D419" t="s">
        <v>927</v>
      </c>
      <c r="E419" t="s">
        <v>646</v>
      </c>
      <c r="F419" t="s">
        <v>973</v>
      </c>
      <c r="G419" s="1">
        <v>42616</v>
      </c>
      <c r="H419" s="1">
        <v>42676</v>
      </c>
      <c r="I419" s="1">
        <v>43041</v>
      </c>
      <c r="J419" t="s">
        <v>652</v>
      </c>
      <c r="K419" s="1">
        <v>42676</v>
      </c>
      <c r="L419">
        <v>6</v>
      </c>
      <c r="M419" s="1">
        <v>42859</v>
      </c>
      <c r="N419">
        <v>3.48</v>
      </c>
      <c r="O419">
        <v>0.39</v>
      </c>
      <c r="P419" s="4">
        <v>6320000</v>
      </c>
      <c r="Q419" s="5">
        <f t="shared" si="6"/>
        <v>244584</v>
      </c>
      <c r="R419" s="1">
        <v>39928</v>
      </c>
      <c r="S419" t="s">
        <v>1027</v>
      </c>
      <c r="T419" s="5">
        <v>7300000</v>
      </c>
      <c r="U419" s="5">
        <v>0.7</v>
      </c>
      <c r="V419">
        <v>3</v>
      </c>
      <c r="W419">
        <v>9</v>
      </c>
      <c r="X419" s="5">
        <f>Applications[[#This Row],[Capital]]/Applications[[#This Row],[Limits Rating]]</f>
        <v>702222.22222222225</v>
      </c>
      <c r="Y419" s="5" t="s">
        <v>1064</v>
      </c>
      <c r="Z419" s="5" t="s">
        <v>1071</v>
      </c>
      <c r="AA419" s="5" t="s">
        <v>1075</v>
      </c>
    </row>
    <row r="420" spans="1:27" x14ac:dyDescent="0.2">
      <c r="A420" t="s">
        <v>558</v>
      </c>
      <c r="B420" t="s">
        <v>7</v>
      </c>
      <c r="C420" t="s">
        <v>834</v>
      </c>
      <c r="D420" t="s">
        <v>922</v>
      </c>
      <c r="E420" t="s">
        <v>647</v>
      </c>
      <c r="F420" t="s">
        <v>127</v>
      </c>
      <c r="G420" s="1">
        <v>42616</v>
      </c>
      <c r="H420" s="1">
        <v>42741</v>
      </c>
      <c r="I420" s="1">
        <v>43106</v>
      </c>
      <c r="J420" t="s">
        <v>687</v>
      </c>
      <c r="K420" s="1">
        <v>42741</v>
      </c>
      <c r="L420">
        <v>24</v>
      </c>
      <c r="M420" s="1">
        <v>43473</v>
      </c>
      <c r="N420">
        <v>3.15</v>
      </c>
      <c r="O420">
        <v>0.31</v>
      </c>
      <c r="P420" s="4">
        <v>2400000</v>
      </c>
      <c r="Q420" s="5">
        <f t="shared" si="6"/>
        <v>83040</v>
      </c>
      <c r="R420" s="1">
        <v>39155</v>
      </c>
      <c r="S420" t="s">
        <v>1052</v>
      </c>
      <c r="T420" s="5">
        <v>7000000</v>
      </c>
      <c r="U420" s="5">
        <v>0.75</v>
      </c>
      <c r="V420">
        <v>3</v>
      </c>
      <c r="W420">
        <v>4</v>
      </c>
      <c r="X420" s="5">
        <f>Applications[[#This Row],[Capital]]/Applications[[#This Row],[Limits Rating]]</f>
        <v>600000</v>
      </c>
      <c r="Y420" s="5" t="s">
        <v>1065</v>
      </c>
      <c r="Z420" s="5" t="s">
        <v>1069</v>
      </c>
      <c r="AA420" s="5" t="s">
        <v>1075</v>
      </c>
    </row>
    <row r="421" spans="1:27" x14ac:dyDescent="0.2">
      <c r="A421" t="s">
        <v>637</v>
      </c>
      <c r="B421" t="s">
        <v>643</v>
      </c>
      <c r="C421" t="s">
        <v>831</v>
      </c>
      <c r="D421" t="s">
        <v>152</v>
      </c>
      <c r="E421" t="s">
        <v>648</v>
      </c>
      <c r="F421" t="s">
        <v>112</v>
      </c>
      <c r="G421" s="1">
        <v>42616</v>
      </c>
      <c r="H421" s="1">
        <v>42721</v>
      </c>
      <c r="I421" s="1">
        <v>43086</v>
      </c>
      <c r="J421" t="s">
        <v>655</v>
      </c>
      <c r="K421" s="1">
        <v>42721</v>
      </c>
      <c r="L421">
        <v>24</v>
      </c>
      <c r="M421" s="1">
        <v>43453</v>
      </c>
      <c r="N421">
        <v>3.42</v>
      </c>
      <c r="O421">
        <v>0.45</v>
      </c>
      <c r="P421" s="4">
        <v>2510000</v>
      </c>
      <c r="Q421" s="5">
        <f t="shared" si="6"/>
        <v>97137</v>
      </c>
      <c r="R421" s="1">
        <v>37426</v>
      </c>
      <c r="S421" t="s">
        <v>1029</v>
      </c>
      <c r="T421" s="5">
        <v>11300000</v>
      </c>
      <c r="U421" s="5">
        <v>0.75</v>
      </c>
      <c r="V421">
        <v>6</v>
      </c>
      <c r="W421">
        <v>3</v>
      </c>
      <c r="X421" s="5">
        <f>Applications[[#This Row],[Capital]]/Applications[[#This Row],[Limits Rating]]</f>
        <v>836666.66666666663</v>
      </c>
      <c r="Y421" s="5" t="s">
        <v>1066</v>
      </c>
      <c r="Z421" s="5" t="s">
        <v>1069</v>
      </c>
      <c r="AA421" s="5" t="s">
        <v>1075</v>
      </c>
    </row>
    <row r="422" spans="1:27" x14ac:dyDescent="0.2">
      <c r="A422" t="s">
        <v>201</v>
      </c>
      <c r="B422" t="s">
        <v>643</v>
      </c>
      <c r="C422" t="s">
        <v>785</v>
      </c>
      <c r="D422" t="s">
        <v>926</v>
      </c>
      <c r="E422" t="s">
        <v>646</v>
      </c>
      <c r="F422" t="s">
        <v>117</v>
      </c>
      <c r="G422" s="1">
        <v>42618</v>
      </c>
      <c r="H422" s="1">
        <v>42637</v>
      </c>
      <c r="I422" s="1">
        <v>43002</v>
      </c>
      <c r="J422" t="s">
        <v>654</v>
      </c>
      <c r="K422" s="1">
        <v>42637</v>
      </c>
      <c r="L422">
        <v>24</v>
      </c>
      <c r="M422" s="1">
        <v>43369</v>
      </c>
      <c r="N422">
        <v>3.09</v>
      </c>
      <c r="O422">
        <v>0.18</v>
      </c>
      <c r="P422" s="4">
        <v>2220000</v>
      </c>
      <c r="Q422" s="5">
        <f t="shared" si="6"/>
        <v>72594</v>
      </c>
      <c r="R422" s="1">
        <v>38719</v>
      </c>
      <c r="S422" t="s">
        <v>1038</v>
      </c>
      <c r="T422" s="5">
        <v>2800000</v>
      </c>
      <c r="U422" s="5">
        <v>0.5</v>
      </c>
      <c r="V422">
        <v>3</v>
      </c>
      <c r="W422">
        <v>1</v>
      </c>
      <c r="X422" s="5">
        <f>Applications[[#This Row],[Capital]]/Applications[[#This Row],[Limits Rating]]</f>
        <v>2220000</v>
      </c>
      <c r="Y422" s="5" t="s">
        <v>1066</v>
      </c>
      <c r="Z422" s="5" t="s">
        <v>1070</v>
      </c>
      <c r="AA422" s="5" t="s">
        <v>1075</v>
      </c>
    </row>
    <row r="423" spans="1:27" x14ac:dyDescent="0.2">
      <c r="A423" t="s">
        <v>249</v>
      </c>
      <c r="B423" t="s">
        <v>643</v>
      </c>
      <c r="C423" t="s">
        <v>776</v>
      </c>
      <c r="D423" t="s">
        <v>153</v>
      </c>
      <c r="E423" t="s">
        <v>648</v>
      </c>
      <c r="F423" t="s">
        <v>966</v>
      </c>
      <c r="G423" s="1">
        <v>42618</v>
      </c>
      <c r="H423" s="1">
        <v>42714</v>
      </c>
      <c r="I423" s="1">
        <v>43079</v>
      </c>
      <c r="J423" t="s">
        <v>660</v>
      </c>
      <c r="K423" s="1">
        <v>42714</v>
      </c>
      <c r="L423">
        <v>60</v>
      </c>
      <c r="M423" s="1">
        <v>44544</v>
      </c>
      <c r="N423">
        <v>2.5499999999999998</v>
      </c>
      <c r="O423">
        <v>0.11</v>
      </c>
      <c r="P423" s="4">
        <v>5190000</v>
      </c>
      <c r="Q423" s="5">
        <f t="shared" si="6"/>
        <v>138054</v>
      </c>
      <c r="R423" s="1">
        <v>40369</v>
      </c>
      <c r="S423" t="s">
        <v>1047</v>
      </c>
      <c r="T423" s="5">
        <v>8900000</v>
      </c>
      <c r="U423" s="5">
        <v>0.75</v>
      </c>
      <c r="V423">
        <v>1</v>
      </c>
      <c r="W423">
        <v>4</v>
      </c>
      <c r="X423" s="5">
        <f>Applications[[#This Row],[Capital]]/Applications[[#This Row],[Limits Rating]]</f>
        <v>1297500</v>
      </c>
      <c r="Y423" s="5" t="s">
        <v>1066</v>
      </c>
      <c r="Z423" s="5" t="s">
        <v>1070</v>
      </c>
      <c r="AA423" s="5" t="s">
        <v>1075</v>
      </c>
    </row>
    <row r="424" spans="1:27" x14ac:dyDescent="0.2">
      <c r="A424" t="s">
        <v>476</v>
      </c>
      <c r="B424" t="s">
        <v>643</v>
      </c>
      <c r="C424" t="s">
        <v>841</v>
      </c>
      <c r="D424" t="s">
        <v>926</v>
      </c>
      <c r="E424" t="s">
        <v>648</v>
      </c>
      <c r="F424" t="s">
        <v>984</v>
      </c>
      <c r="G424" s="1">
        <v>42622</v>
      </c>
      <c r="H424" s="1">
        <v>42708</v>
      </c>
      <c r="I424" s="1">
        <v>43073</v>
      </c>
      <c r="J424" t="s">
        <v>655</v>
      </c>
      <c r="K424" s="1">
        <v>42708</v>
      </c>
      <c r="L424">
        <v>48</v>
      </c>
      <c r="M424" s="1">
        <v>44172</v>
      </c>
      <c r="N424">
        <v>2.79</v>
      </c>
      <c r="O424">
        <v>0.13</v>
      </c>
      <c r="P424" s="4">
        <v>5830000</v>
      </c>
      <c r="Q424" s="5">
        <f t="shared" si="6"/>
        <v>170236</v>
      </c>
      <c r="R424" s="1">
        <v>40854</v>
      </c>
      <c r="S424" t="s">
        <v>1042</v>
      </c>
      <c r="T424" s="5">
        <v>14000000</v>
      </c>
      <c r="U424" s="5">
        <v>0.5</v>
      </c>
      <c r="V424">
        <v>6</v>
      </c>
      <c r="W424">
        <v>6</v>
      </c>
      <c r="X424" s="5">
        <f>Applications[[#This Row],[Capital]]/Applications[[#This Row],[Limits Rating]]</f>
        <v>971666.66666666663</v>
      </c>
      <c r="Y424" s="5" t="s">
        <v>1065</v>
      </c>
      <c r="Z424" s="5" t="s">
        <v>1070</v>
      </c>
      <c r="AA424" s="5" t="s">
        <v>1075</v>
      </c>
    </row>
    <row r="425" spans="1:27" x14ac:dyDescent="0.2">
      <c r="A425" t="s">
        <v>532</v>
      </c>
      <c r="B425" t="s">
        <v>643</v>
      </c>
      <c r="C425" t="s">
        <v>837</v>
      </c>
      <c r="D425" t="s">
        <v>927</v>
      </c>
      <c r="E425" t="s">
        <v>648</v>
      </c>
      <c r="F425" t="s">
        <v>968</v>
      </c>
      <c r="G425" s="1">
        <v>42622</v>
      </c>
      <c r="H425" s="1">
        <v>42717</v>
      </c>
      <c r="I425" s="1">
        <v>43082</v>
      </c>
      <c r="J425" t="s">
        <v>688</v>
      </c>
      <c r="K425" s="1">
        <v>42717</v>
      </c>
      <c r="L425">
        <v>24</v>
      </c>
      <c r="M425" s="1">
        <v>43449</v>
      </c>
      <c r="N425">
        <v>2.0299999999999998</v>
      </c>
      <c r="O425">
        <v>0.45</v>
      </c>
      <c r="P425" s="4">
        <v>4990000</v>
      </c>
      <c r="Q425" s="5">
        <f t="shared" si="6"/>
        <v>123752</v>
      </c>
      <c r="R425" s="1">
        <v>39928</v>
      </c>
      <c r="S425" t="s">
        <v>1056</v>
      </c>
      <c r="T425" s="5">
        <v>12100000</v>
      </c>
      <c r="U425" s="5">
        <v>0.7</v>
      </c>
      <c r="V425">
        <v>1</v>
      </c>
      <c r="W425">
        <v>4</v>
      </c>
      <c r="X425" s="5">
        <f>Applications[[#This Row],[Capital]]/Applications[[#This Row],[Limits Rating]]</f>
        <v>1247500</v>
      </c>
      <c r="Y425" s="5" t="s">
        <v>1065</v>
      </c>
      <c r="Z425" s="5" t="s">
        <v>1070</v>
      </c>
      <c r="AA425" s="5" t="s">
        <v>1075</v>
      </c>
    </row>
    <row r="426" spans="1:27" x14ac:dyDescent="0.2">
      <c r="A426" t="s">
        <v>578</v>
      </c>
      <c r="B426" t="s">
        <v>643</v>
      </c>
      <c r="C426" t="s">
        <v>819</v>
      </c>
      <c r="D426" t="s">
        <v>925</v>
      </c>
      <c r="E426" t="s">
        <v>646</v>
      </c>
      <c r="F426" t="s">
        <v>118</v>
      </c>
      <c r="G426" s="1">
        <v>42622</v>
      </c>
      <c r="H426" s="1">
        <v>42643</v>
      </c>
      <c r="I426" s="1">
        <v>43008</v>
      </c>
      <c r="J426" t="s">
        <v>688</v>
      </c>
      <c r="K426" s="1">
        <v>42643</v>
      </c>
      <c r="L426">
        <v>60</v>
      </c>
      <c r="M426" s="1">
        <v>44473</v>
      </c>
      <c r="N426">
        <v>1.84</v>
      </c>
      <c r="O426">
        <v>0.37</v>
      </c>
      <c r="P426" s="4">
        <v>5160000</v>
      </c>
      <c r="Q426" s="5">
        <f t="shared" si="6"/>
        <v>114035.99999999999</v>
      </c>
      <c r="R426" s="1">
        <v>40439</v>
      </c>
      <c r="S426" t="s">
        <v>1027</v>
      </c>
      <c r="T426" s="5">
        <v>16400000</v>
      </c>
      <c r="U426" s="5">
        <v>0.4</v>
      </c>
      <c r="V426">
        <v>5</v>
      </c>
      <c r="W426">
        <v>12</v>
      </c>
      <c r="X426" s="5">
        <f>Applications[[#This Row],[Capital]]/Applications[[#This Row],[Limits Rating]]</f>
        <v>430000</v>
      </c>
      <c r="Y426" s="5" t="s">
        <v>1067</v>
      </c>
      <c r="Z426" s="5" t="s">
        <v>1071</v>
      </c>
      <c r="AA426" s="5" t="s">
        <v>1075</v>
      </c>
    </row>
    <row r="427" spans="1:27" x14ac:dyDescent="0.2">
      <c r="A427" t="s">
        <v>308</v>
      </c>
      <c r="B427" t="s">
        <v>7</v>
      </c>
      <c r="C427" t="s">
        <v>826</v>
      </c>
      <c r="D427" t="s">
        <v>927</v>
      </c>
      <c r="E427" t="s">
        <v>646</v>
      </c>
      <c r="F427" t="s">
        <v>114</v>
      </c>
      <c r="G427" s="1">
        <v>42623</v>
      </c>
      <c r="H427" s="1">
        <v>42720</v>
      </c>
      <c r="I427" s="1">
        <v>43085</v>
      </c>
      <c r="J427" t="s">
        <v>651</v>
      </c>
      <c r="K427" s="1">
        <v>42720</v>
      </c>
      <c r="L427">
        <v>48</v>
      </c>
      <c r="M427" s="1">
        <v>44184</v>
      </c>
      <c r="N427">
        <v>3.37</v>
      </c>
      <c r="O427">
        <v>0.4</v>
      </c>
      <c r="P427" s="4">
        <v>2100000</v>
      </c>
      <c r="Q427" s="5">
        <f t="shared" si="6"/>
        <v>79170</v>
      </c>
      <c r="R427" s="1">
        <v>41966</v>
      </c>
      <c r="S427" t="s">
        <v>1041</v>
      </c>
      <c r="T427" s="5">
        <v>4800000</v>
      </c>
      <c r="U427" s="5">
        <v>0.7</v>
      </c>
      <c r="V427">
        <v>2</v>
      </c>
      <c r="W427">
        <v>10</v>
      </c>
      <c r="X427" s="5">
        <f>Applications[[#This Row],[Capital]]/Applications[[#This Row],[Limits Rating]]</f>
        <v>210000</v>
      </c>
      <c r="Y427" s="5" t="s">
        <v>1064</v>
      </c>
      <c r="Z427" s="5" t="s">
        <v>1072</v>
      </c>
      <c r="AA427" s="5" t="s">
        <v>1075</v>
      </c>
    </row>
    <row r="428" spans="1:27" x14ac:dyDescent="0.2">
      <c r="A428" t="s">
        <v>284</v>
      </c>
      <c r="B428" t="s">
        <v>643</v>
      </c>
      <c r="C428" t="s">
        <v>783</v>
      </c>
      <c r="D428" t="s">
        <v>926</v>
      </c>
      <c r="E428" t="s">
        <v>649</v>
      </c>
      <c r="F428" t="s">
        <v>124</v>
      </c>
      <c r="G428" s="1">
        <v>42624</v>
      </c>
      <c r="H428" s="1">
        <v>42753</v>
      </c>
      <c r="I428" s="1">
        <v>43118</v>
      </c>
      <c r="J428" t="s">
        <v>685</v>
      </c>
      <c r="K428" s="1">
        <v>42753</v>
      </c>
      <c r="L428">
        <v>6</v>
      </c>
      <c r="M428" s="1">
        <v>42936</v>
      </c>
      <c r="N428">
        <v>2.92</v>
      </c>
      <c r="O428">
        <v>0.45</v>
      </c>
      <c r="P428" s="4">
        <v>6620000</v>
      </c>
      <c r="Q428" s="5">
        <f t="shared" si="6"/>
        <v>223094</v>
      </c>
      <c r="R428" s="1">
        <v>37869</v>
      </c>
      <c r="S428" t="s">
        <v>1037</v>
      </c>
      <c r="T428" s="5">
        <v>6800000</v>
      </c>
      <c r="U428" s="5">
        <v>0.8</v>
      </c>
      <c r="V428">
        <v>2</v>
      </c>
      <c r="W428">
        <v>7</v>
      </c>
      <c r="X428" s="5">
        <f>Applications[[#This Row],[Capital]]/Applications[[#This Row],[Limits Rating]]</f>
        <v>945714.28571428568</v>
      </c>
      <c r="Y428" s="5" t="s">
        <v>1065</v>
      </c>
      <c r="Z428" s="5" t="s">
        <v>1070</v>
      </c>
      <c r="AA428" s="5" t="s">
        <v>1075</v>
      </c>
    </row>
    <row r="429" spans="1:27" x14ac:dyDescent="0.2">
      <c r="A429" t="s">
        <v>310</v>
      </c>
      <c r="B429" t="s">
        <v>643</v>
      </c>
      <c r="C429" t="s">
        <v>101</v>
      </c>
      <c r="D429" t="s">
        <v>922</v>
      </c>
      <c r="E429" t="s">
        <v>646</v>
      </c>
      <c r="F429" t="s">
        <v>979</v>
      </c>
      <c r="G429" s="1">
        <v>42624</v>
      </c>
      <c r="H429" s="1">
        <v>42740</v>
      </c>
      <c r="I429" s="1">
        <v>43105</v>
      </c>
      <c r="J429" t="s">
        <v>660</v>
      </c>
      <c r="K429" s="1">
        <v>42740</v>
      </c>
      <c r="L429">
        <v>12</v>
      </c>
      <c r="M429" s="1">
        <v>43106</v>
      </c>
      <c r="N429">
        <v>1.73</v>
      </c>
      <c r="O429">
        <v>0.45</v>
      </c>
      <c r="P429" s="4">
        <v>5970000</v>
      </c>
      <c r="Q429" s="5">
        <f t="shared" si="6"/>
        <v>130146</v>
      </c>
      <c r="R429" s="1">
        <v>42642</v>
      </c>
      <c r="S429" t="s">
        <v>1046</v>
      </c>
      <c r="T429" s="5">
        <v>2900000</v>
      </c>
      <c r="U429" s="5">
        <v>0.75</v>
      </c>
      <c r="V429">
        <v>3</v>
      </c>
      <c r="W429">
        <v>8</v>
      </c>
      <c r="X429" s="5">
        <f>Applications[[#This Row],[Capital]]/Applications[[#This Row],[Limits Rating]]</f>
        <v>746250</v>
      </c>
      <c r="Y429" s="5" t="s">
        <v>1064</v>
      </c>
      <c r="Z429" s="5" t="s">
        <v>1070</v>
      </c>
      <c r="AA429" s="5" t="s">
        <v>1075</v>
      </c>
    </row>
    <row r="430" spans="1:27" x14ac:dyDescent="0.2">
      <c r="A430" t="s">
        <v>154</v>
      </c>
      <c r="B430" t="s">
        <v>643</v>
      </c>
      <c r="C430" t="s">
        <v>787</v>
      </c>
      <c r="D430" t="s">
        <v>926</v>
      </c>
      <c r="E430" t="s">
        <v>646</v>
      </c>
      <c r="F430" t="s">
        <v>973</v>
      </c>
      <c r="G430" s="1">
        <v>42626</v>
      </c>
      <c r="H430" s="1">
        <v>42707</v>
      </c>
      <c r="I430" s="1">
        <v>43072</v>
      </c>
      <c r="J430" t="s">
        <v>687</v>
      </c>
      <c r="K430" s="1">
        <v>42707</v>
      </c>
      <c r="L430">
        <v>24</v>
      </c>
      <c r="M430" s="1">
        <v>43439</v>
      </c>
      <c r="N430">
        <v>3.39</v>
      </c>
      <c r="O430">
        <v>0.28999999999999998</v>
      </c>
      <c r="P430" s="4">
        <v>1640000</v>
      </c>
      <c r="Q430" s="5">
        <f t="shared" si="6"/>
        <v>60352</v>
      </c>
      <c r="R430" s="1">
        <v>40967</v>
      </c>
      <c r="S430" t="s">
        <v>1037</v>
      </c>
      <c r="T430" s="5">
        <v>3900000</v>
      </c>
      <c r="U430" s="5">
        <v>0.75</v>
      </c>
      <c r="V430">
        <v>6</v>
      </c>
      <c r="W430">
        <v>4</v>
      </c>
      <c r="X430" s="5">
        <f>Applications[[#This Row],[Capital]]/Applications[[#This Row],[Limits Rating]]</f>
        <v>410000</v>
      </c>
      <c r="Y430" s="5" t="s">
        <v>1066</v>
      </c>
      <c r="Z430" s="5" t="s">
        <v>1069</v>
      </c>
      <c r="AA430" s="5" t="s">
        <v>1075</v>
      </c>
    </row>
    <row r="431" spans="1:27" x14ac:dyDescent="0.2">
      <c r="A431" t="s">
        <v>590</v>
      </c>
      <c r="B431" t="s">
        <v>644</v>
      </c>
      <c r="C431" t="s">
        <v>767</v>
      </c>
      <c r="D431" t="s">
        <v>926</v>
      </c>
      <c r="E431" t="s">
        <v>648</v>
      </c>
      <c r="F431" t="s">
        <v>967</v>
      </c>
      <c r="G431" s="1">
        <v>42627</v>
      </c>
      <c r="H431" s="1">
        <v>42699</v>
      </c>
      <c r="I431" s="1">
        <v>43064</v>
      </c>
      <c r="J431" t="s">
        <v>662</v>
      </c>
      <c r="K431" s="1">
        <v>42699</v>
      </c>
      <c r="L431">
        <v>6</v>
      </c>
      <c r="M431" s="1">
        <v>42882</v>
      </c>
      <c r="N431">
        <v>2.41</v>
      </c>
      <c r="O431">
        <v>0.32</v>
      </c>
      <c r="P431" s="4">
        <v>6950000</v>
      </c>
      <c r="Q431" s="5">
        <f t="shared" si="6"/>
        <v>189735</v>
      </c>
      <c r="R431" s="1">
        <v>41597</v>
      </c>
      <c r="S431" t="s">
        <v>1038</v>
      </c>
      <c r="T431" s="5">
        <v>14800000</v>
      </c>
      <c r="U431" s="5">
        <v>0.75</v>
      </c>
      <c r="V431">
        <v>6</v>
      </c>
      <c r="W431">
        <v>5</v>
      </c>
      <c r="X431" s="5">
        <f>Applications[[#This Row],[Capital]]/Applications[[#This Row],[Limits Rating]]</f>
        <v>1390000</v>
      </c>
      <c r="Y431" s="5" t="s">
        <v>1065</v>
      </c>
      <c r="Z431" s="5" t="s">
        <v>1071</v>
      </c>
      <c r="AA431" s="5" t="s">
        <v>1075</v>
      </c>
    </row>
    <row r="432" spans="1:27" x14ac:dyDescent="0.2">
      <c r="A432" t="s">
        <v>606</v>
      </c>
      <c r="B432" t="s">
        <v>7</v>
      </c>
      <c r="C432" t="s">
        <v>765</v>
      </c>
      <c r="D432" t="s">
        <v>929</v>
      </c>
      <c r="E432" t="s">
        <v>647</v>
      </c>
      <c r="F432" t="s">
        <v>968</v>
      </c>
      <c r="G432" s="1">
        <v>42629</v>
      </c>
      <c r="H432" s="1">
        <v>42749</v>
      </c>
      <c r="I432" s="1">
        <v>43114</v>
      </c>
      <c r="J432" t="s">
        <v>650</v>
      </c>
      <c r="K432" s="1">
        <v>42749</v>
      </c>
      <c r="L432">
        <v>24</v>
      </c>
      <c r="M432" s="1">
        <v>43481</v>
      </c>
      <c r="N432">
        <v>3.25</v>
      </c>
      <c r="O432">
        <v>0.28000000000000003</v>
      </c>
      <c r="P432" s="4">
        <v>3690000</v>
      </c>
      <c r="Q432" s="5">
        <f t="shared" si="6"/>
        <v>130257.00000000001</v>
      </c>
      <c r="R432" s="1">
        <v>40563</v>
      </c>
      <c r="S432" t="s">
        <v>1036</v>
      </c>
      <c r="T432" s="5">
        <v>17100000</v>
      </c>
      <c r="U432" s="5">
        <v>0.4</v>
      </c>
      <c r="V432">
        <v>6</v>
      </c>
      <c r="W432">
        <v>2</v>
      </c>
      <c r="X432" s="5">
        <f>Applications[[#This Row],[Capital]]/Applications[[#This Row],[Limits Rating]]</f>
        <v>1845000</v>
      </c>
      <c r="Y432" s="5" t="s">
        <v>1066</v>
      </c>
      <c r="Z432" s="5" t="s">
        <v>1070</v>
      </c>
      <c r="AA432" s="5" t="s">
        <v>1075</v>
      </c>
    </row>
    <row r="433" spans="1:27" x14ac:dyDescent="0.2">
      <c r="A433" t="s">
        <v>411</v>
      </c>
      <c r="B433" t="s">
        <v>643</v>
      </c>
      <c r="C433" t="s">
        <v>824</v>
      </c>
      <c r="D433" t="s">
        <v>932</v>
      </c>
      <c r="E433" t="s">
        <v>649</v>
      </c>
      <c r="F433" t="s">
        <v>116</v>
      </c>
      <c r="G433" s="1">
        <v>42630</v>
      </c>
      <c r="H433" s="1">
        <v>42746</v>
      </c>
      <c r="I433" s="1">
        <v>43111</v>
      </c>
      <c r="J433" t="s">
        <v>686</v>
      </c>
      <c r="K433" s="1">
        <v>42746</v>
      </c>
      <c r="L433">
        <v>6</v>
      </c>
      <c r="M433" s="1">
        <v>42929</v>
      </c>
      <c r="N433">
        <v>1.57</v>
      </c>
      <c r="O433">
        <v>0.31</v>
      </c>
      <c r="P433" s="4">
        <v>4500000</v>
      </c>
      <c r="Q433" s="5">
        <f t="shared" si="6"/>
        <v>84600</v>
      </c>
      <c r="R433" s="1">
        <v>40324</v>
      </c>
      <c r="S433" t="s">
        <v>1031</v>
      </c>
      <c r="T433" s="5">
        <v>13700000</v>
      </c>
      <c r="U433" s="5">
        <v>0.8</v>
      </c>
      <c r="V433">
        <v>1</v>
      </c>
      <c r="W433">
        <v>9</v>
      </c>
      <c r="X433" s="5">
        <f>Applications[[#This Row],[Capital]]/Applications[[#This Row],[Limits Rating]]</f>
        <v>500000</v>
      </c>
      <c r="Y433" s="5" t="s">
        <v>1064</v>
      </c>
      <c r="Z433" s="5" t="s">
        <v>1069</v>
      </c>
      <c r="AA433" s="5" t="s">
        <v>1075</v>
      </c>
    </row>
    <row r="434" spans="1:27" x14ac:dyDescent="0.2">
      <c r="A434" t="s">
        <v>301</v>
      </c>
      <c r="B434" t="s">
        <v>643</v>
      </c>
      <c r="C434" t="s">
        <v>831</v>
      </c>
      <c r="D434" t="s">
        <v>152</v>
      </c>
      <c r="E434" t="s">
        <v>648</v>
      </c>
      <c r="F434" t="s">
        <v>976</v>
      </c>
      <c r="G434" s="1">
        <v>42634</v>
      </c>
      <c r="H434" s="1">
        <v>42720</v>
      </c>
      <c r="I434" s="1">
        <v>43085</v>
      </c>
      <c r="J434" t="s">
        <v>657</v>
      </c>
      <c r="K434" s="1">
        <v>42720</v>
      </c>
      <c r="L434">
        <v>36</v>
      </c>
      <c r="M434" s="1">
        <v>43818</v>
      </c>
      <c r="N434">
        <v>2.5499999999999998</v>
      </c>
      <c r="O434">
        <v>0.3</v>
      </c>
      <c r="P434" s="4">
        <v>6400000</v>
      </c>
      <c r="Q434" s="5">
        <f t="shared" si="6"/>
        <v>182399.99999999997</v>
      </c>
      <c r="R434" s="1">
        <v>37426</v>
      </c>
      <c r="S434" t="s">
        <v>1040</v>
      </c>
      <c r="T434" s="5">
        <v>17300000</v>
      </c>
      <c r="U434" s="5">
        <v>0.75</v>
      </c>
      <c r="V434">
        <v>6</v>
      </c>
      <c r="W434">
        <v>9</v>
      </c>
      <c r="X434" s="5">
        <f>Applications[[#This Row],[Capital]]/Applications[[#This Row],[Limits Rating]]</f>
        <v>711111.11111111112</v>
      </c>
      <c r="Y434" s="5" t="s">
        <v>1064</v>
      </c>
      <c r="Z434" s="5" t="s">
        <v>1070</v>
      </c>
      <c r="AA434" s="5" t="s">
        <v>1075</v>
      </c>
    </row>
    <row r="435" spans="1:27" x14ac:dyDescent="0.2">
      <c r="A435" t="s">
        <v>472</v>
      </c>
      <c r="B435" t="s">
        <v>7</v>
      </c>
      <c r="C435" t="s">
        <v>832</v>
      </c>
      <c r="D435" t="s">
        <v>922</v>
      </c>
      <c r="E435" t="s">
        <v>648</v>
      </c>
      <c r="F435" t="s">
        <v>118</v>
      </c>
      <c r="G435" s="1">
        <v>42634</v>
      </c>
      <c r="H435" s="1">
        <v>42697</v>
      </c>
      <c r="I435" s="1">
        <v>43062</v>
      </c>
      <c r="J435" t="s">
        <v>685</v>
      </c>
      <c r="K435" s="1">
        <v>42697</v>
      </c>
      <c r="L435">
        <v>6</v>
      </c>
      <c r="M435" s="1">
        <v>42880</v>
      </c>
      <c r="N435">
        <v>2.4700000000000002</v>
      </c>
      <c r="O435">
        <v>0.18</v>
      </c>
      <c r="P435" s="4">
        <v>6870000</v>
      </c>
      <c r="Q435" s="5">
        <f t="shared" si="6"/>
        <v>182055.00000000003</v>
      </c>
      <c r="R435" s="1">
        <v>40838</v>
      </c>
      <c r="S435" t="s">
        <v>1056</v>
      </c>
      <c r="T435" s="5">
        <v>24000000</v>
      </c>
      <c r="U435" s="5">
        <v>0.5</v>
      </c>
      <c r="V435">
        <v>6</v>
      </c>
      <c r="W435">
        <v>9</v>
      </c>
      <c r="X435" s="5">
        <f>Applications[[#This Row],[Capital]]/Applications[[#This Row],[Limits Rating]]</f>
        <v>763333.33333333337</v>
      </c>
      <c r="Y435" s="5" t="s">
        <v>1064</v>
      </c>
      <c r="Z435" s="5" t="s">
        <v>1070</v>
      </c>
      <c r="AA435" s="5" t="s">
        <v>1074</v>
      </c>
    </row>
    <row r="436" spans="1:27" x14ac:dyDescent="0.2">
      <c r="A436" t="s">
        <v>185</v>
      </c>
      <c r="B436" t="s">
        <v>7</v>
      </c>
      <c r="C436" t="s">
        <v>100</v>
      </c>
      <c r="D436" t="s">
        <v>921</v>
      </c>
      <c r="E436" t="s">
        <v>648</v>
      </c>
      <c r="F436" t="s">
        <v>977</v>
      </c>
      <c r="G436" s="1">
        <v>42636</v>
      </c>
      <c r="H436" s="1">
        <v>42654</v>
      </c>
      <c r="I436" s="1">
        <v>43019</v>
      </c>
      <c r="J436" t="s">
        <v>656</v>
      </c>
      <c r="K436" s="1">
        <v>42654</v>
      </c>
      <c r="L436">
        <v>36</v>
      </c>
      <c r="M436" s="1">
        <v>43752</v>
      </c>
      <c r="N436">
        <v>2.52</v>
      </c>
      <c r="O436">
        <v>0.49</v>
      </c>
      <c r="P436" s="4">
        <v>2520000</v>
      </c>
      <c r="Q436" s="5">
        <f t="shared" si="6"/>
        <v>75852</v>
      </c>
      <c r="R436" s="1">
        <v>40317</v>
      </c>
      <c r="S436" t="s">
        <v>1039</v>
      </c>
      <c r="T436" s="5">
        <v>18400000</v>
      </c>
      <c r="U436" s="5">
        <v>0.75</v>
      </c>
      <c r="V436">
        <v>6</v>
      </c>
      <c r="W436">
        <v>5</v>
      </c>
      <c r="X436" s="5">
        <f>Applications[[#This Row],[Capital]]/Applications[[#This Row],[Limits Rating]]</f>
        <v>504000</v>
      </c>
      <c r="Y436" s="5" t="s">
        <v>1065</v>
      </c>
      <c r="Z436" s="5" t="s">
        <v>1072</v>
      </c>
      <c r="AA436" s="5" t="s">
        <v>1075</v>
      </c>
    </row>
    <row r="437" spans="1:27" x14ac:dyDescent="0.2">
      <c r="A437" t="s">
        <v>324</v>
      </c>
      <c r="B437" t="s">
        <v>643</v>
      </c>
      <c r="C437" t="s">
        <v>769</v>
      </c>
      <c r="D437" t="s">
        <v>927</v>
      </c>
      <c r="E437" t="s">
        <v>649</v>
      </c>
      <c r="F437" t="s">
        <v>973</v>
      </c>
      <c r="G437" s="1">
        <v>42637</v>
      </c>
      <c r="H437" s="1">
        <v>42674</v>
      </c>
      <c r="I437" s="1">
        <v>43039</v>
      </c>
      <c r="J437" t="s">
        <v>650</v>
      </c>
      <c r="K437" s="1">
        <v>42674</v>
      </c>
      <c r="L437">
        <v>24</v>
      </c>
      <c r="M437" s="1">
        <v>43406</v>
      </c>
      <c r="N437">
        <v>1.68</v>
      </c>
      <c r="O437">
        <v>0.38</v>
      </c>
      <c r="P437" s="4">
        <v>2620000</v>
      </c>
      <c r="Q437" s="5">
        <f t="shared" si="6"/>
        <v>53972</v>
      </c>
      <c r="R437" s="1">
        <v>38689</v>
      </c>
      <c r="S437" t="s">
        <v>1033</v>
      </c>
      <c r="T437" s="5">
        <v>23900000</v>
      </c>
      <c r="U437" s="5">
        <v>1</v>
      </c>
      <c r="V437">
        <v>4</v>
      </c>
      <c r="W437">
        <v>6</v>
      </c>
      <c r="X437" s="5">
        <f>Applications[[#This Row],[Capital]]/Applications[[#This Row],[Limits Rating]]</f>
        <v>436666.66666666669</v>
      </c>
      <c r="Y437" s="5" t="s">
        <v>1065</v>
      </c>
      <c r="Z437" s="5" t="s">
        <v>1069</v>
      </c>
      <c r="AA437" s="5" t="s">
        <v>1074</v>
      </c>
    </row>
    <row r="438" spans="1:27" x14ac:dyDescent="0.2">
      <c r="A438" t="s">
        <v>596</v>
      </c>
      <c r="B438" t="s">
        <v>643</v>
      </c>
      <c r="C438" t="s">
        <v>104</v>
      </c>
      <c r="D438" t="s">
        <v>921</v>
      </c>
      <c r="E438" t="s">
        <v>648</v>
      </c>
      <c r="F438" t="s">
        <v>125</v>
      </c>
      <c r="G438" s="1">
        <v>42639</v>
      </c>
      <c r="H438" s="1">
        <v>42686</v>
      </c>
      <c r="I438" s="1">
        <v>43051</v>
      </c>
      <c r="J438" t="s">
        <v>651</v>
      </c>
      <c r="K438" s="1">
        <v>42686</v>
      </c>
      <c r="L438">
        <v>12</v>
      </c>
      <c r="M438" s="1">
        <v>43052</v>
      </c>
      <c r="N438">
        <v>1.95</v>
      </c>
      <c r="O438">
        <v>0.45</v>
      </c>
      <c r="P438" s="4">
        <v>4740000</v>
      </c>
      <c r="Q438" s="5">
        <f t="shared" si="6"/>
        <v>113760</v>
      </c>
      <c r="R438" s="1">
        <v>40386</v>
      </c>
      <c r="S438" t="s">
        <v>1053</v>
      </c>
      <c r="T438" s="5">
        <v>6100000</v>
      </c>
      <c r="U438" s="5">
        <v>0.75</v>
      </c>
      <c r="V438">
        <v>6</v>
      </c>
      <c r="W438">
        <v>7</v>
      </c>
      <c r="X438" s="5">
        <f>Applications[[#This Row],[Capital]]/Applications[[#This Row],[Limits Rating]]</f>
        <v>677142.85714285716</v>
      </c>
      <c r="Y438" s="5" t="s">
        <v>1065</v>
      </c>
      <c r="Z438" s="5" t="s">
        <v>1069</v>
      </c>
      <c r="AA438" s="5" t="s">
        <v>1075</v>
      </c>
    </row>
    <row r="439" spans="1:27" x14ac:dyDescent="0.2">
      <c r="A439" t="s">
        <v>572</v>
      </c>
      <c r="B439" t="s">
        <v>643</v>
      </c>
      <c r="C439" t="s">
        <v>787</v>
      </c>
      <c r="D439" t="s">
        <v>926</v>
      </c>
      <c r="E439" t="s">
        <v>648</v>
      </c>
      <c r="F439" t="s">
        <v>973</v>
      </c>
      <c r="G439" s="1">
        <v>42640</v>
      </c>
      <c r="H439" s="1">
        <v>42677</v>
      </c>
      <c r="I439" s="1">
        <v>43042</v>
      </c>
      <c r="J439" t="s">
        <v>657</v>
      </c>
      <c r="K439" s="1">
        <v>42677</v>
      </c>
      <c r="L439">
        <v>12</v>
      </c>
      <c r="M439" s="1">
        <v>43043</v>
      </c>
      <c r="N439">
        <v>3.2</v>
      </c>
      <c r="O439">
        <v>0.13</v>
      </c>
      <c r="P439" s="4">
        <v>5080000</v>
      </c>
      <c r="Q439" s="5">
        <f t="shared" si="6"/>
        <v>169164.00000000003</v>
      </c>
      <c r="R439" s="1">
        <v>40967</v>
      </c>
      <c r="S439" t="s">
        <v>1032</v>
      </c>
      <c r="T439" s="5">
        <v>20900000</v>
      </c>
      <c r="U439" s="5">
        <v>0.75</v>
      </c>
      <c r="V439">
        <v>6</v>
      </c>
      <c r="W439">
        <v>9</v>
      </c>
      <c r="X439" s="5">
        <f>Applications[[#This Row],[Capital]]/Applications[[#This Row],[Limits Rating]]</f>
        <v>564444.4444444445</v>
      </c>
      <c r="Y439" s="5" t="s">
        <v>1064</v>
      </c>
      <c r="Z439" s="5" t="s">
        <v>1072</v>
      </c>
      <c r="AA439" s="5" t="s">
        <v>1075</v>
      </c>
    </row>
    <row r="440" spans="1:27" x14ac:dyDescent="0.2">
      <c r="A440" t="s">
        <v>553</v>
      </c>
      <c r="B440" t="s">
        <v>7</v>
      </c>
      <c r="C440" t="s">
        <v>779</v>
      </c>
      <c r="D440" t="s">
        <v>921</v>
      </c>
      <c r="E440" t="s">
        <v>648</v>
      </c>
      <c r="F440" t="s">
        <v>976</v>
      </c>
      <c r="G440" s="1">
        <v>42643</v>
      </c>
      <c r="H440" s="1">
        <v>42733</v>
      </c>
      <c r="I440" s="1">
        <v>43098</v>
      </c>
      <c r="J440" t="s">
        <v>661</v>
      </c>
      <c r="K440" s="1">
        <v>42733</v>
      </c>
      <c r="L440">
        <v>12</v>
      </c>
      <c r="M440" s="1">
        <v>43099</v>
      </c>
      <c r="N440">
        <v>1.63</v>
      </c>
      <c r="O440">
        <v>0.15</v>
      </c>
      <c r="P440" s="4">
        <v>280000</v>
      </c>
      <c r="Q440" s="5">
        <f t="shared" si="6"/>
        <v>4983.9999999999991</v>
      </c>
      <c r="R440" s="1">
        <v>38891</v>
      </c>
      <c r="S440" t="s">
        <v>1050</v>
      </c>
      <c r="T440" s="5">
        <v>10100000</v>
      </c>
      <c r="U440" s="5">
        <v>0.7</v>
      </c>
      <c r="V440">
        <v>4</v>
      </c>
      <c r="W440">
        <v>7</v>
      </c>
      <c r="X440" s="5">
        <f>Applications[[#This Row],[Capital]]/Applications[[#This Row],[Limits Rating]]</f>
        <v>40000</v>
      </c>
      <c r="Y440" s="5" t="s">
        <v>1065</v>
      </c>
      <c r="Z440" s="5" t="s">
        <v>1070</v>
      </c>
      <c r="AA440" s="5" t="s">
        <v>1075</v>
      </c>
    </row>
    <row r="441" spans="1:27" x14ac:dyDescent="0.2">
      <c r="A441" t="s">
        <v>542</v>
      </c>
      <c r="B441" t="s">
        <v>7</v>
      </c>
      <c r="C441" t="s">
        <v>822</v>
      </c>
      <c r="D441" t="s">
        <v>922</v>
      </c>
      <c r="E441" t="s">
        <v>648</v>
      </c>
      <c r="F441" t="s">
        <v>974</v>
      </c>
      <c r="G441" s="1">
        <v>42646</v>
      </c>
      <c r="H441" s="1">
        <v>42683</v>
      </c>
      <c r="I441" s="1">
        <v>43048</v>
      </c>
      <c r="J441" t="s">
        <v>688</v>
      </c>
      <c r="K441" s="1">
        <v>42683</v>
      </c>
      <c r="L441">
        <v>24</v>
      </c>
      <c r="M441" s="1">
        <v>43415</v>
      </c>
      <c r="N441">
        <v>2.0499999999999998</v>
      </c>
      <c r="O441">
        <v>0.13</v>
      </c>
      <c r="P441" s="4">
        <v>2260000</v>
      </c>
      <c r="Q441" s="5">
        <f t="shared" si="6"/>
        <v>49267.999999999993</v>
      </c>
      <c r="R441" s="1">
        <v>40507</v>
      </c>
      <c r="S441" t="s">
        <v>1029</v>
      </c>
      <c r="T441" s="5">
        <v>18500000</v>
      </c>
      <c r="U441" s="5">
        <v>1</v>
      </c>
      <c r="V441">
        <v>3</v>
      </c>
      <c r="W441">
        <v>4</v>
      </c>
      <c r="X441" s="5">
        <f>Applications[[#This Row],[Capital]]/Applications[[#This Row],[Limits Rating]]</f>
        <v>565000</v>
      </c>
      <c r="Y441" s="5" t="s">
        <v>1065</v>
      </c>
      <c r="Z441" s="5" t="s">
        <v>1069</v>
      </c>
      <c r="AA441" s="5" t="s">
        <v>1075</v>
      </c>
    </row>
    <row r="442" spans="1:27" x14ac:dyDescent="0.2">
      <c r="A442" t="s">
        <v>248</v>
      </c>
      <c r="B442" t="s">
        <v>643</v>
      </c>
      <c r="C442" t="s">
        <v>90</v>
      </c>
      <c r="D442" t="s">
        <v>152</v>
      </c>
      <c r="E442" t="s">
        <v>648</v>
      </c>
      <c r="F442" t="s">
        <v>980</v>
      </c>
      <c r="G442" s="1">
        <v>42648</v>
      </c>
      <c r="H442" s="1">
        <v>42719</v>
      </c>
      <c r="I442" s="1">
        <v>43084</v>
      </c>
      <c r="J442" t="s">
        <v>689</v>
      </c>
      <c r="K442" s="1">
        <v>42719</v>
      </c>
      <c r="L442">
        <v>36</v>
      </c>
      <c r="M442" s="1">
        <v>43817</v>
      </c>
      <c r="N442">
        <v>2.68</v>
      </c>
      <c r="O442">
        <v>0.48</v>
      </c>
      <c r="P442" s="4">
        <v>4190000</v>
      </c>
      <c r="Q442" s="5">
        <f t="shared" si="6"/>
        <v>132404</v>
      </c>
      <c r="R442" s="1">
        <v>42602</v>
      </c>
      <c r="S442" t="s">
        <v>1037</v>
      </c>
      <c r="T442" s="5">
        <v>19700000</v>
      </c>
      <c r="U442" s="5">
        <v>1</v>
      </c>
      <c r="V442">
        <v>2</v>
      </c>
      <c r="W442">
        <v>4</v>
      </c>
      <c r="X442" s="5">
        <f>Applications[[#This Row],[Capital]]/Applications[[#This Row],[Limits Rating]]</f>
        <v>1047500</v>
      </c>
      <c r="Y442" s="5" t="s">
        <v>1065</v>
      </c>
      <c r="Z442" s="5" t="s">
        <v>1069</v>
      </c>
      <c r="AA442" s="5" t="s">
        <v>1074</v>
      </c>
    </row>
    <row r="443" spans="1:27" x14ac:dyDescent="0.2">
      <c r="A443" t="s">
        <v>515</v>
      </c>
      <c r="B443" t="s">
        <v>7</v>
      </c>
      <c r="C443" t="s">
        <v>91</v>
      </c>
      <c r="D443" t="s">
        <v>919</v>
      </c>
      <c r="E443" t="s">
        <v>649</v>
      </c>
      <c r="F443" t="s">
        <v>971</v>
      </c>
      <c r="G443" s="1">
        <v>42649</v>
      </c>
      <c r="H443" s="1">
        <v>42669</v>
      </c>
      <c r="I443" s="1">
        <v>43034</v>
      </c>
      <c r="J443" t="s">
        <v>663</v>
      </c>
      <c r="K443" s="1">
        <v>42669</v>
      </c>
      <c r="L443">
        <v>12</v>
      </c>
      <c r="M443" s="1">
        <v>43035</v>
      </c>
      <c r="N443">
        <v>2.21</v>
      </c>
      <c r="O443">
        <v>0.34</v>
      </c>
      <c r="P443" s="4">
        <v>6960000</v>
      </c>
      <c r="Q443" s="5">
        <f t="shared" si="6"/>
        <v>177480</v>
      </c>
      <c r="R443" s="1">
        <v>41620</v>
      </c>
      <c r="S443" t="s">
        <v>1028</v>
      </c>
      <c r="T443" s="5">
        <v>9800000</v>
      </c>
      <c r="U443" s="5">
        <v>0.4</v>
      </c>
      <c r="V443">
        <v>4</v>
      </c>
      <c r="W443">
        <v>6</v>
      </c>
      <c r="X443" s="5">
        <f>Applications[[#This Row],[Capital]]/Applications[[#This Row],[Limits Rating]]</f>
        <v>1160000</v>
      </c>
      <c r="Y443" s="5" t="s">
        <v>1065</v>
      </c>
      <c r="Z443" s="5" t="s">
        <v>1072</v>
      </c>
      <c r="AA443" s="5" t="s">
        <v>1074</v>
      </c>
    </row>
    <row r="444" spans="1:27" x14ac:dyDescent="0.2">
      <c r="A444" t="s">
        <v>317</v>
      </c>
      <c r="B444" t="s">
        <v>7</v>
      </c>
      <c r="C444" t="s">
        <v>793</v>
      </c>
      <c r="D444" t="s">
        <v>927</v>
      </c>
      <c r="E444" t="s">
        <v>648</v>
      </c>
      <c r="F444" t="s">
        <v>114</v>
      </c>
      <c r="G444" s="1">
        <v>42650</v>
      </c>
      <c r="H444" s="1">
        <v>42754</v>
      </c>
      <c r="I444" s="1">
        <v>43119</v>
      </c>
      <c r="J444" t="s">
        <v>654</v>
      </c>
      <c r="K444" s="1">
        <v>42754</v>
      </c>
      <c r="L444">
        <v>48</v>
      </c>
      <c r="M444" s="1">
        <v>44218</v>
      </c>
      <c r="N444">
        <v>3.51</v>
      </c>
      <c r="O444">
        <v>0.15</v>
      </c>
      <c r="P444" s="4">
        <v>6230000</v>
      </c>
      <c r="Q444" s="5">
        <f t="shared" si="6"/>
        <v>228017.99999999997</v>
      </c>
      <c r="R444" s="1">
        <v>42266</v>
      </c>
      <c r="S444" t="s">
        <v>1053</v>
      </c>
      <c r="T444" s="5">
        <v>20100000</v>
      </c>
      <c r="U444" s="5">
        <v>0.75</v>
      </c>
      <c r="V444">
        <v>3</v>
      </c>
      <c r="W444">
        <v>7</v>
      </c>
      <c r="X444" s="5">
        <f>Applications[[#This Row],[Capital]]/Applications[[#This Row],[Limits Rating]]</f>
        <v>890000</v>
      </c>
      <c r="Y444" s="5" t="s">
        <v>1065</v>
      </c>
      <c r="Z444" s="5" t="s">
        <v>1070</v>
      </c>
      <c r="AA444" s="5" t="s">
        <v>1075</v>
      </c>
    </row>
    <row r="445" spans="1:27" x14ac:dyDescent="0.2">
      <c r="A445" t="s">
        <v>424</v>
      </c>
      <c r="B445" t="s">
        <v>7</v>
      </c>
      <c r="C445" t="s">
        <v>823</v>
      </c>
      <c r="D445" t="s">
        <v>921</v>
      </c>
      <c r="E445" t="s">
        <v>646</v>
      </c>
      <c r="F445" t="s">
        <v>116</v>
      </c>
      <c r="G445" s="1">
        <v>42654</v>
      </c>
      <c r="H445" s="1">
        <v>42749</v>
      </c>
      <c r="I445" s="1">
        <v>43114</v>
      </c>
      <c r="J445" t="s">
        <v>689</v>
      </c>
      <c r="K445" s="1">
        <v>42749</v>
      </c>
      <c r="L445">
        <v>48</v>
      </c>
      <c r="M445" s="1">
        <v>44213</v>
      </c>
      <c r="N445">
        <v>2.3199999999999998</v>
      </c>
      <c r="O445">
        <v>0.48</v>
      </c>
      <c r="P445" s="4">
        <v>5850000</v>
      </c>
      <c r="Q445" s="5">
        <f t="shared" si="6"/>
        <v>163799.99999999997</v>
      </c>
      <c r="R445" s="1">
        <v>38215</v>
      </c>
      <c r="S445" t="s">
        <v>1043</v>
      </c>
      <c r="T445" s="5">
        <v>16100000</v>
      </c>
      <c r="U445" s="5">
        <v>1</v>
      </c>
      <c r="V445">
        <v>5</v>
      </c>
      <c r="W445">
        <v>5</v>
      </c>
      <c r="X445" s="5">
        <f>Applications[[#This Row],[Capital]]/Applications[[#This Row],[Limits Rating]]</f>
        <v>1170000</v>
      </c>
      <c r="Y445" s="5" t="s">
        <v>1065</v>
      </c>
      <c r="Z445" s="5" t="s">
        <v>1070</v>
      </c>
      <c r="AA445" s="5" t="s">
        <v>1074</v>
      </c>
    </row>
    <row r="446" spans="1:27" x14ac:dyDescent="0.2">
      <c r="A446" t="s">
        <v>485</v>
      </c>
      <c r="B446" t="s">
        <v>644</v>
      </c>
      <c r="C446" t="s">
        <v>767</v>
      </c>
      <c r="D446" t="s">
        <v>926</v>
      </c>
      <c r="E446" t="s">
        <v>648</v>
      </c>
      <c r="F446" t="s">
        <v>110</v>
      </c>
      <c r="G446" s="1">
        <v>42655</v>
      </c>
      <c r="H446" s="1">
        <v>42677</v>
      </c>
      <c r="I446" s="1">
        <v>43042</v>
      </c>
      <c r="J446" t="s">
        <v>659</v>
      </c>
      <c r="K446" s="1">
        <v>42677</v>
      </c>
      <c r="L446">
        <v>12</v>
      </c>
      <c r="M446" s="1">
        <v>43043</v>
      </c>
      <c r="N446">
        <v>2.34</v>
      </c>
      <c r="O446">
        <v>0.41</v>
      </c>
      <c r="P446" s="4">
        <v>5020000</v>
      </c>
      <c r="Q446" s="5">
        <f t="shared" si="6"/>
        <v>138050</v>
      </c>
      <c r="R446" s="1">
        <v>41597</v>
      </c>
      <c r="S446" t="s">
        <v>1027</v>
      </c>
      <c r="T446" s="5">
        <v>8000000</v>
      </c>
      <c r="U446" s="5">
        <v>0.8</v>
      </c>
      <c r="V446">
        <v>2</v>
      </c>
      <c r="W446">
        <v>6</v>
      </c>
      <c r="X446" s="5">
        <f>Applications[[#This Row],[Capital]]/Applications[[#This Row],[Limits Rating]]</f>
        <v>836666.66666666663</v>
      </c>
      <c r="Y446" s="5" t="s">
        <v>1065</v>
      </c>
      <c r="Z446" s="5" t="s">
        <v>1069</v>
      </c>
      <c r="AA446" s="5" t="s">
        <v>1075</v>
      </c>
    </row>
    <row r="447" spans="1:27" x14ac:dyDescent="0.2">
      <c r="A447" t="s">
        <v>295</v>
      </c>
      <c r="B447" t="s">
        <v>643</v>
      </c>
      <c r="C447" t="s">
        <v>782</v>
      </c>
      <c r="D447" t="s">
        <v>923</v>
      </c>
      <c r="E447" t="s">
        <v>648</v>
      </c>
      <c r="F447" t="s">
        <v>969</v>
      </c>
      <c r="G447" s="1">
        <v>42656</v>
      </c>
      <c r="H447" s="1">
        <v>42723</v>
      </c>
      <c r="I447" s="1">
        <v>43088</v>
      </c>
      <c r="J447" t="s">
        <v>660</v>
      </c>
      <c r="K447" s="1">
        <v>42723</v>
      </c>
      <c r="L447">
        <v>60</v>
      </c>
      <c r="M447" s="1">
        <v>44553</v>
      </c>
      <c r="N447">
        <v>2.98</v>
      </c>
      <c r="O447">
        <v>0.41</v>
      </c>
      <c r="P447" s="4">
        <v>3940000</v>
      </c>
      <c r="Q447" s="5">
        <f t="shared" si="6"/>
        <v>133566</v>
      </c>
      <c r="R447" s="1">
        <v>39522</v>
      </c>
      <c r="S447" t="s">
        <v>1037</v>
      </c>
      <c r="T447" s="5">
        <v>3700000</v>
      </c>
      <c r="U447" s="5">
        <v>0.5</v>
      </c>
      <c r="V447">
        <v>4</v>
      </c>
      <c r="W447">
        <v>6</v>
      </c>
      <c r="X447" s="5">
        <f>Applications[[#This Row],[Capital]]/Applications[[#This Row],[Limits Rating]]</f>
        <v>656666.66666666663</v>
      </c>
      <c r="Y447" s="5" t="s">
        <v>1065</v>
      </c>
      <c r="Z447" s="5" t="s">
        <v>1070</v>
      </c>
      <c r="AA447" s="5" t="s">
        <v>1074</v>
      </c>
    </row>
    <row r="448" spans="1:27" x14ac:dyDescent="0.2">
      <c r="A448" t="s">
        <v>551</v>
      </c>
      <c r="B448" t="s">
        <v>643</v>
      </c>
      <c r="C448" t="s">
        <v>798</v>
      </c>
      <c r="D448" t="s">
        <v>921</v>
      </c>
      <c r="E448" t="s">
        <v>649</v>
      </c>
      <c r="F448" t="s">
        <v>119</v>
      </c>
      <c r="G448" s="1">
        <v>42656</v>
      </c>
      <c r="H448" s="1">
        <v>42737</v>
      </c>
      <c r="I448" s="1">
        <v>43102</v>
      </c>
      <c r="J448" t="s">
        <v>661</v>
      </c>
      <c r="K448" s="1">
        <v>42737</v>
      </c>
      <c r="L448">
        <v>12</v>
      </c>
      <c r="M448" s="1">
        <v>43103</v>
      </c>
      <c r="N448">
        <v>3.06</v>
      </c>
      <c r="O448">
        <v>0.41</v>
      </c>
      <c r="P448" s="4">
        <v>3270000</v>
      </c>
      <c r="Q448" s="5">
        <f t="shared" si="6"/>
        <v>113469</v>
      </c>
      <c r="R448" s="1">
        <v>41735</v>
      </c>
      <c r="S448" t="s">
        <v>1044</v>
      </c>
      <c r="T448" s="5">
        <v>21000000</v>
      </c>
      <c r="U448" s="5">
        <v>0.75</v>
      </c>
      <c r="V448">
        <v>4</v>
      </c>
      <c r="W448">
        <v>7</v>
      </c>
      <c r="X448" s="5">
        <f>Applications[[#This Row],[Capital]]/Applications[[#This Row],[Limits Rating]]</f>
        <v>467142.85714285716</v>
      </c>
      <c r="Y448" s="5" t="s">
        <v>1065</v>
      </c>
      <c r="Z448" s="5" t="s">
        <v>1070</v>
      </c>
      <c r="AA448" s="5" t="s">
        <v>1075</v>
      </c>
    </row>
    <row r="449" spans="1:27" x14ac:dyDescent="0.2">
      <c r="A449" t="s">
        <v>398</v>
      </c>
      <c r="B449" t="s">
        <v>7</v>
      </c>
      <c r="C449" t="s">
        <v>785</v>
      </c>
      <c r="D449" t="s">
        <v>926</v>
      </c>
      <c r="E449" t="s">
        <v>647</v>
      </c>
      <c r="F449" t="s">
        <v>980</v>
      </c>
      <c r="G449" s="1">
        <v>42658</v>
      </c>
      <c r="H449" s="1">
        <v>42689</v>
      </c>
      <c r="I449" s="1">
        <v>43054</v>
      </c>
      <c r="J449" t="s">
        <v>652</v>
      </c>
      <c r="K449" s="1">
        <v>42689</v>
      </c>
      <c r="L449">
        <v>12</v>
      </c>
      <c r="M449" s="1">
        <v>43055</v>
      </c>
      <c r="N449">
        <v>3.44</v>
      </c>
      <c r="O449">
        <v>0.45</v>
      </c>
      <c r="P449" s="4">
        <v>1860000</v>
      </c>
      <c r="Q449" s="5">
        <f t="shared" si="6"/>
        <v>72354.000000000015</v>
      </c>
      <c r="R449" s="1">
        <v>38719</v>
      </c>
      <c r="S449" t="s">
        <v>1042</v>
      </c>
      <c r="T449" s="5">
        <v>12800000</v>
      </c>
      <c r="U449" s="5">
        <v>0.75</v>
      </c>
      <c r="V449">
        <v>3</v>
      </c>
      <c r="W449">
        <v>2</v>
      </c>
      <c r="X449" s="5">
        <f>Applications[[#This Row],[Capital]]/Applications[[#This Row],[Limits Rating]]</f>
        <v>930000</v>
      </c>
      <c r="Y449" s="5" t="s">
        <v>1066</v>
      </c>
      <c r="Z449" s="5" t="s">
        <v>1069</v>
      </c>
      <c r="AA449" s="5" t="s">
        <v>1075</v>
      </c>
    </row>
    <row r="450" spans="1:27" x14ac:dyDescent="0.2">
      <c r="A450" t="s">
        <v>522</v>
      </c>
      <c r="B450" t="s">
        <v>643</v>
      </c>
      <c r="C450" t="s">
        <v>822</v>
      </c>
      <c r="D450" t="s">
        <v>922</v>
      </c>
      <c r="E450" t="s">
        <v>646</v>
      </c>
      <c r="F450" t="s">
        <v>110</v>
      </c>
      <c r="G450" s="1">
        <v>42660</v>
      </c>
      <c r="H450" s="1">
        <v>42764</v>
      </c>
      <c r="I450" s="1">
        <v>43129</v>
      </c>
      <c r="J450" t="s">
        <v>653</v>
      </c>
      <c r="K450" s="1">
        <v>42764</v>
      </c>
      <c r="L450">
        <v>24</v>
      </c>
      <c r="M450" s="1">
        <v>43496</v>
      </c>
      <c r="N450">
        <v>3.58</v>
      </c>
      <c r="O450">
        <v>0.16</v>
      </c>
      <c r="P450" s="4">
        <v>790000</v>
      </c>
      <c r="Q450" s="5">
        <f t="shared" ref="Q450:Q501" si="7">P450*((N450+O450)/100)</f>
        <v>29546.000000000004</v>
      </c>
      <c r="R450" s="1">
        <v>40507</v>
      </c>
      <c r="S450" t="s">
        <v>1049</v>
      </c>
      <c r="T450" s="5">
        <v>12500000</v>
      </c>
      <c r="U450" s="5">
        <v>0.75</v>
      </c>
      <c r="V450">
        <v>2</v>
      </c>
      <c r="W450">
        <v>7</v>
      </c>
      <c r="X450" s="5">
        <f>Applications[[#This Row],[Capital]]/Applications[[#This Row],[Limits Rating]]</f>
        <v>112857.14285714286</v>
      </c>
      <c r="Y450" s="5" t="s">
        <v>1065</v>
      </c>
      <c r="Z450" s="5" t="s">
        <v>1070</v>
      </c>
      <c r="AA450" s="5" t="s">
        <v>1075</v>
      </c>
    </row>
    <row r="451" spans="1:27" x14ac:dyDescent="0.2">
      <c r="A451" t="s">
        <v>240</v>
      </c>
      <c r="B451" t="s">
        <v>643</v>
      </c>
      <c r="C451" t="s">
        <v>94</v>
      </c>
      <c r="D451" t="s">
        <v>922</v>
      </c>
      <c r="E451" t="s">
        <v>647</v>
      </c>
      <c r="F451" t="s">
        <v>984</v>
      </c>
      <c r="G451" s="1">
        <v>42661</v>
      </c>
      <c r="H451" s="1">
        <v>42764</v>
      </c>
      <c r="I451" s="1">
        <v>43129</v>
      </c>
      <c r="J451" t="s">
        <v>656</v>
      </c>
      <c r="K451" s="1">
        <v>42764</v>
      </c>
      <c r="L451">
        <v>24</v>
      </c>
      <c r="M451" s="1">
        <v>43496</v>
      </c>
      <c r="N451">
        <v>3.01</v>
      </c>
      <c r="O451">
        <v>0.43</v>
      </c>
      <c r="P451" s="4">
        <v>620000</v>
      </c>
      <c r="Q451" s="5">
        <f t="shared" si="7"/>
        <v>21328</v>
      </c>
      <c r="R451" s="1">
        <v>40517</v>
      </c>
      <c r="S451" t="s">
        <v>1056</v>
      </c>
      <c r="T451" s="5">
        <v>3100000</v>
      </c>
      <c r="U451" s="5">
        <v>1</v>
      </c>
      <c r="V451">
        <v>3</v>
      </c>
      <c r="W451">
        <v>4</v>
      </c>
      <c r="X451" s="5">
        <f>Applications[[#This Row],[Capital]]/Applications[[#This Row],[Limits Rating]]</f>
        <v>155000</v>
      </c>
      <c r="Y451" s="5" t="s">
        <v>1065</v>
      </c>
      <c r="Z451" s="5" t="s">
        <v>1071</v>
      </c>
      <c r="AA451" s="5" t="s">
        <v>1074</v>
      </c>
    </row>
    <row r="452" spans="1:27" x14ac:dyDescent="0.2">
      <c r="A452" t="s">
        <v>469</v>
      </c>
      <c r="B452" t="s">
        <v>643</v>
      </c>
      <c r="C452" t="s">
        <v>90</v>
      </c>
      <c r="D452" t="s">
        <v>152</v>
      </c>
      <c r="E452" t="s">
        <v>649</v>
      </c>
      <c r="F452" t="s">
        <v>972</v>
      </c>
      <c r="G452" s="1">
        <v>42664</v>
      </c>
      <c r="H452" s="1">
        <v>42694</v>
      </c>
      <c r="I452" s="1">
        <v>43059</v>
      </c>
      <c r="J452" t="s">
        <v>688</v>
      </c>
      <c r="K452" s="1">
        <v>42694</v>
      </c>
      <c r="L452">
        <v>24</v>
      </c>
      <c r="M452" s="1">
        <v>43426</v>
      </c>
      <c r="N452">
        <v>1.78</v>
      </c>
      <c r="O452">
        <v>0.41</v>
      </c>
      <c r="P452" s="4">
        <v>4260000</v>
      </c>
      <c r="Q452" s="5">
        <f t="shared" si="7"/>
        <v>93294</v>
      </c>
      <c r="R452" s="1">
        <v>42602</v>
      </c>
      <c r="S452" t="s">
        <v>1029</v>
      </c>
      <c r="T452" s="5">
        <v>9800000</v>
      </c>
      <c r="U452" s="5">
        <v>0.5</v>
      </c>
      <c r="V452">
        <v>6</v>
      </c>
      <c r="W452">
        <v>11</v>
      </c>
      <c r="X452" s="5">
        <f>Applications[[#This Row],[Capital]]/Applications[[#This Row],[Limits Rating]]</f>
        <v>387272.72727272729</v>
      </c>
      <c r="Y452" s="5" t="s">
        <v>1067</v>
      </c>
      <c r="Z452" s="5" t="s">
        <v>1072</v>
      </c>
      <c r="AA452" s="5" t="s">
        <v>1075</v>
      </c>
    </row>
    <row r="453" spans="1:27" x14ac:dyDescent="0.2">
      <c r="A453" t="s">
        <v>617</v>
      </c>
      <c r="B453" t="s">
        <v>643</v>
      </c>
      <c r="C453" t="s">
        <v>802</v>
      </c>
      <c r="D453" t="s">
        <v>926</v>
      </c>
      <c r="E453" t="s">
        <v>648</v>
      </c>
      <c r="F453" t="s">
        <v>973</v>
      </c>
      <c r="G453" s="1">
        <v>42664</v>
      </c>
      <c r="H453" s="1">
        <v>42788</v>
      </c>
      <c r="I453" s="1">
        <v>43153</v>
      </c>
      <c r="J453" t="s">
        <v>662</v>
      </c>
      <c r="K453" s="1">
        <v>42788</v>
      </c>
      <c r="L453">
        <v>48</v>
      </c>
      <c r="M453" s="1">
        <v>44252</v>
      </c>
      <c r="N453">
        <v>2.89</v>
      </c>
      <c r="O453">
        <v>0.16</v>
      </c>
      <c r="P453" s="4">
        <v>3760000</v>
      </c>
      <c r="Q453" s="5">
        <f t="shared" si="7"/>
        <v>114680.00000000001</v>
      </c>
      <c r="R453" s="1">
        <v>38520</v>
      </c>
      <c r="S453" t="s">
        <v>1050</v>
      </c>
      <c r="T453" s="5">
        <v>16600000</v>
      </c>
      <c r="U453" s="5">
        <v>0.4</v>
      </c>
      <c r="V453">
        <v>4</v>
      </c>
      <c r="W453">
        <v>10</v>
      </c>
      <c r="X453" s="5">
        <f>Applications[[#This Row],[Capital]]/Applications[[#This Row],[Limits Rating]]</f>
        <v>376000</v>
      </c>
      <c r="Y453" s="5" t="s">
        <v>1067</v>
      </c>
      <c r="Z453" s="5" t="s">
        <v>1071</v>
      </c>
      <c r="AA453" s="5" t="s">
        <v>1074</v>
      </c>
    </row>
    <row r="454" spans="1:27" x14ac:dyDescent="0.2">
      <c r="A454" t="s">
        <v>541</v>
      </c>
      <c r="B454" t="s">
        <v>645</v>
      </c>
      <c r="C454" t="s">
        <v>99</v>
      </c>
      <c r="D454" t="s">
        <v>921</v>
      </c>
      <c r="E454" t="s">
        <v>646</v>
      </c>
      <c r="F454" t="s">
        <v>972</v>
      </c>
      <c r="G454" s="1">
        <v>42667</v>
      </c>
      <c r="H454" s="1">
        <v>42786</v>
      </c>
      <c r="I454" s="1">
        <v>43151</v>
      </c>
      <c r="J454" t="s">
        <v>661</v>
      </c>
      <c r="K454" s="1">
        <v>42786</v>
      </c>
      <c r="L454">
        <v>48</v>
      </c>
      <c r="M454" s="1">
        <v>44250</v>
      </c>
      <c r="N454">
        <v>3.26</v>
      </c>
      <c r="O454">
        <v>0.14000000000000001</v>
      </c>
      <c r="P454" s="4">
        <v>5570000</v>
      </c>
      <c r="Q454" s="5">
        <f t="shared" si="7"/>
        <v>189380</v>
      </c>
      <c r="R454" s="1">
        <v>39607</v>
      </c>
      <c r="S454" t="s">
        <v>1028</v>
      </c>
      <c r="T454" s="5">
        <v>24500000</v>
      </c>
      <c r="U454" s="5">
        <v>0.75</v>
      </c>
      <c r="V454">
        <v>4</v>
      </c>
      <c r="W454">
        <v>12</v>
      </c>
      <c r="X454" s="5">
        <f>Applications[[#This Row],[Capital]]/Applications[[#This Row],[Limits Rating]]</f>
        <v>464166.66666666669</v>
      </c>
      <c r="Y454" s="5" t="s">
        <v>1067</v>
      </c>
      <c r="Z454" s="5" t="s">
        <v>1072</v>
      </c>
      <c r="AA454" s="5" t="s">
        <v>1075</v>
      </c>
    </row>
    <row r="455" spans="1:27" x14ac:dyDescent="0.2">
      <c r="A455" t="s">
        <v>79</v>
      </c>
      <c r="B455" t="s">
        <v>643</v>
      </c>
      <c r="C455" t="s">
        <v>815</v>
      </c>
      <c r="D455" t="s">
        <v>152</v>
      </c>
      <c r="E455" t="s">
        <v>646</v>
      </c>
      <c r="F455" t="s">
        <v>108</v>
      </c>
      <c r="G455" s="1">
        <v>42668</v>
      </c>
      <c r="H455" s="1">
        <v>42696</v>
      </c>
      <c r="I455" s="1">
        <v>43061</v>
      </c>
      <c r="J455" t="s">
        <v>658</v>
      </c>
      <c r="K455" s="1">
        <v>42696</v>
      </c>
      <c r="L455">
        <v>24</v>
      </c>
      <c r="M455" s="1">
        <v>43428</v>
      </c>
      <c r="N455">
        <v>2.77</v>
      </c>
      <c r="O455">
        <v>0.13</v>
      </c>
      <c r="P455" s="4">
        <v>3020000</v>
      </c>
      <c r="Q455" s="5">
        <f t="shared" si="7"/>
        <v>87580</v>
      </c>
      <c r="R455" s="1">
        <v>42511</v>
      </c>
      <c r="S455" t="s">
        <v>1029</v>
      </c>
      <c r="T455" s="5">
        <v>12100000</v>
      </c>
      <c r="U455" s="5">
        <v>1</v>
      </c>
      <c r="V455">
        <v>2</v>
      </c>
      <c r="W455">
        <v>9</v>
      </c>
      <c r="X455" s="5">
        <f>Applications[[#This Row],[Capital]]/Applications[[#This Row],[Limits Rating]]</f>
        <v>335555.55555555556</v>
      </c>
      <c r="Y455" s="5" t="s">
        <v>1064</v>
      </c>
      <c r="Z455" s="5" t="s">
        <v>1069</v>
      </c>
      <c r="AA455" s="5" t="s">
        <v>1075</v>
      </c>
    </row>
    <row r="456" spans="1:27" x14ac:dyDescent="0.2">
      <c r="A456" t="s">
        <v>527</v>
      </c>
      <c r="B456" t="s">
        <v>643</v>
      </c>
      <c r="C456" t="s">
        <v>765</v>
      </c>
      <c r="D456" t="s">
        <v>929</v>
      </c>
      <c r="E456" t="s">
        <v>649</v>
      </c>
      <c r="F456" t="s">
        <v>967</v>
      </c>
      <c r="G456" s="1">
        <v>42668</v>
      </c>
      <c r="H456" s="1">
        <v>42747</v>
      </c>
      <c r="I456" s="1">
        <v>43112</v>
      </c>
      <c r="J456" t="s">
        <v>658</v>
      </c>
      <c r="K456" s="1">
        <v>42747</v>
      </c>
      <c r="L456">
        <v>24</v>
      </c>
      <c r="M456" s="1">
        <v>43479</v>
      </c>
      <c r="N456">
        <v>3.43</v>
      </c>
      <c r="O456">
        <v>0.24</v>
      </c>
      <c r="P456" s="4">
        <v>2020000</v>
      </c>
      <c r="Q456" s="5">
        <f t="shared" si="7"/>
        <v>74134</v>
      </c>
      <c r="R456" s="1">
        <v>40563</v>
      </c>
      <c r="S456" t="s">
        <v>1044</v>
      </c>
      <c r="T456" s="5">
        <v>2600000</v>
      </c>
      <c r="U456" s="5">
        <v>0.75</v>
      </c>
      <c r="V456">
        <v>3</v>
      </c>
      <c r="W456">
        <v>6</v>
      </c>
      <c r="X456" s="5">
        <f>Applications[[#This Row],[Capital]]/Applications[[#This Row],[Limits Rating]]</f>
        <v>336666.66666666669</v>
      </c>
      <c r="Y456" s="5" t="s">
        <v>1065</v>
      </c>
      <c r="Z456" s="5" t="s">
        <v>1070</v>
      </c>
      <c r="AA456" s="5" t="s">
        <v>1075</v>
      </c>
    </row>
    <row r="457" spans="1:27" x14ac:dyDescent="0.2">
      <c r="A457" t="s">
        <v>598</v>
      </c>
      <c r="B457" t="s">
        <v>644</v>
      </c>
      <c r="C457" t="s">
        <v>815</v>
      </c>
      <c r="D457" t="s">
        <v>152</v>
      </c>
      <c r="E457" t="s">
        <v>648</v>
      </c>
      <c r="F457" t="s">
        <v>120</v>
      </c>
      <c r="G457" s="1">
        <v>42669</v>
      </c>
      <c r="H457" s="1">
        <v>42748</v>
      </c>
      <c r="I457" s="1">
        <v>43113</v>
      </c>
      <c r="J457" t="s">
        <v>653</v>
      </c>
      <c r="K457" s="1">
        <v>42748</v>
      </c>
      <c r="L457">
        <v>12</v>
      </c>
      <c r="M457" s="1">
        <v>43114</v>
      </c>
      <c r="N457">
        <v>3.62</v>
      </c>
      <c r="O457">
        <v>0.2</v>
      </c>
      <c r="P457" s="4">
        <v>3790000</v>
      </c>
      <c r="Q457" s="5">
        <f t="shared" si="7"/>
        <v>144778.00000000003</v>
      </c>
      <c r="R457" s="1">
        <v>42511</v>
      </c>
      <c r="S457" t="s">
        <v>1032</v>
      </c>
      <c r="T457" s="5">
        <v>6100000</v>
      </c>
      <c r="U457" s="5">
        <v>1</v>
      </c>
      <c r="V457">
        <v>1</v>
      </c>
      <c r="W457">
        <v>9</v>
      </c>
      <c r="X457" s="5">
        <f>Applications[[#This Row],[Capital]]/Applications[[#This Row],[Limits Rating]]</f>
        <v>421111.11111111112</v>
      </c>
      <c r="Y457" s="5" t="s">
        <v>1064</v>
      </c>
      <c r="Z457" s="5" t="s">
        <v>1069</v>
      </c>
      <c r="AA457" s="5" t="s">
        <v>1075</v>
      </c>
    </row>
    <row r="458" spans="1:27" x14ac:dyDescent="0.2">
      <c r="A458" t="s">
        <v>285</v>
      </c>
      <c r="B458" t="s">
        <v>7</v>
      </c>
      <c r="C458" t="s">
        <v>813</v>
      </c>
      <c r="D458" t="s">
        <v>929</v>
      </c>
      <c r="E458" t="s">
        <v>647</v>
      </c>
      <c r="F458" t="s">
        <v>107</v>
      </c>
      <c r="G458" s="1">
        <v>42670</v>
      </c>
      <c r="H458" s="1">
        <v>42713</v>
      </c>
      <c r="I458" s="1">
        <v>43078</v>
      </c>
      <c r="J458" t="s">
        <v>687</v>
      </c>
      <c r="K458" s="1">
        <v>42713</v>
      </c>
      <c r="L458">
        <v>12</v>
      </c>
      <c r="M458" s="1">
        <v>43079</v>
      </c>
      <c r="N458">
        <v>2.64</v>
      </c>
      <c r="O458">
        <v>0.37</v>
      </c>
      <c r="P458" s="4">
        <v>910000</v>
      </c>
      <c r="Q458" s="5">
        <f t="shared" si="7"/>
        <v>27391</v>
      </c>
      <c r="R458" s="1">
        <v>38221</v>
      </c>
      <c r="S458" t="s">
        <v>1030</v>
      </c>
      <c r="T458" s="5">
        <v>5700000</v>
      </c>
      <c r="U458" s="5">
        <v>0.75</v>
      </c>
      <c r="V458">
        <v>2</v>
      </c>
      <c r="W458">
        <v>12</v>
      </c>
      <c r="X458" s="5">
        <f>Applications[[#This Row],[Capital]]/Applications[[#This Row],[Limits Rating]]</f>
        <v>75833.333333333328</v>
      </c>
      <c r="Y458" s="5" t="s">
        <v>1067</v>
      </c>
      <c r="Z458" s="5" t="s">
        <v>1071</v>
      </c>
      <c r="AA458" s="5" t="s">
        <v>1075</v>
      </c>
    </row>
    <row r="459" spans="1:27" x14ac:dyDescent="0.2">
      <c r="A459" t="s">
        <v>446</v>
      </c>
      <c r="B459" t="s">
        <v>7</v>
      </c>
      <c r="C459" t="s">
        <v>779</v>
      </c>
      <c r="D459" t="s">
        <v>921</v>
      </c>
      <c r="E459" t="s">
        <v>648</v>
      </c>
      <c r="F459" t="s">
        <v>114</v>
      </c>
      <c r="G459" s="1">
        <v>42670</v>
      </c>
      <c r="H459" s="1">
        <v>42721</v>
      </c>
      <c r="I459" s="1">
        <v>43086</v>
      </c>
      <c r="J459" t="s">
        <v>660</v>
      </c>
      <c r="K459" s="1">
        <v>42721</v>
      </c>
      <c r="L459">
        <v>12</v>
      </c>
      <c r="M459" s="1">
        <v>43087</v>
      </c>
      <c r="N459">
        <v>2.31</v>
      </c>
      <c r="O459">
        <v>0.23</v>
      </c>
      <c r="P459" s="4">
        <v>870000</v>
      </c>
      <c r="Q459" s="5">
        <f t="shared" si="7"/>
        <v>22098</v>
      </c>
      <c r="R459" s="1">
        <v>38891</v>
      </c>
      <c r="S459" t="s">
        <v>1036</v>
      </c>
      <c r="T459" s="5">
        <v>11300000</v>
      </c>
      <c r="U459" s="5">
        <v>0.75</v>
      </c>
      <c r="V459">
        <v>3</v>
      </c>
      <c r="W459">
        <v>5</v>
      </c>
      <c r="X459" s="5">
        <f>Applications[[#This Row],[Capital]]/Applications[[#This Row],[Limits Rating]]</f>
        <v>174000</v>
      </c>
      <c r="Y459" s="5" t="s">
        <v>1065</v>
      </c>
      <c r="Z459" s="5" t="s">
        <v>1070</v>
      </c>
      <c r="AA459" s="5" t="s">
        <v>1075</v>
      </c>
    </row>
    <row r="460" spans="1:27" x14ac:dyDescent="0.2">
      <c r="A460" t="s">
        <v>167</v>
      </c>
      <c r="B460" t="s">
        <v>643</v>
      </c>
      <c r="C460" t="s">
        <v>787</v>
      </c>
      <c r="D460" t="s">
        <v>926</v>
      </c>
      <c r="E460" t="s">
        <v>647</v>
      </c>
      <c r="F460" t="s">
        <v>984</v>
      </c>
      <c r="G460" s="1">
        <v>42671</v>
      </c>
      <c r="H460" s="1">
        <v>42735</v>
      </c>
      <c r="I460" s="1">
        <v>43100</v>
      </c>
      <c r="J460" t="s">
        <v>660</v>
      </c>
      <c r="K460" s="1">
        <v>42735</v>
      </c>
      <c r="L460">
        <v>24</v>
      </c>
      <c r="M460" s="1">
        <v>43467</v>
      </c>
      <c r="N460">
        <v>2.2799999999999998</v>
      </c>
      <c r="O460">
        <v>0.43</v>
      </c>
      <c r="P460" s="4">
        <v>5810000</v>
      </c>
      <c r="Q460" s="5">
        <f t="shared" si="7"/>
        <v>157451</v>
      </c>
      <c r="R460" s="1">
        <v>40967</v>
      </c>
      <c r="S460" t="s">
        <v>1036</v>
      </c>
      <c r="T460" s="5">
        <v>23900000</v>
      </c>
      <c r="U460" s="5">
        <v>0.5</v>
      </c>
      <c r="V460">
        <v>6</v>
      </c>
      <c r="W460">
        <v>4</v>
      </c>
      <c r="X460" s="5">
        <f>Applications[[#This Row],[Capital]]/Applications[[#This Row],[Limits Rating]]</f>
        <v>1452500</v>
      </c>
      <c r="Y460" s="5" t="s">
        <v>1065</v>
      </c>
      <c r="Z460" s="5" t="s">
        <v>1070</v>
      </c>
      <c r="AA460" s="5" t="s">
        <v>1075</v>
      </c>
    </row>
    <row r="461" spans="1:27" x14ac:dyDescent="0.2">
      <c r="A461" t="s">
        <v>313</v>
      </c>
      <c r="B461" t="s">
        <v>645</v>
      </c>
      <c r="C461" t="s">
        <v>98</v>
      </c>
      <c r="D461" t="s">
        <v>924</v>
      </c>
      <c r="E461" t="s">
        <v>647</v>
      </c>
      <c r="F461" t="s">
        <v>122</v>
      </c>
      <c r="G461" s="1">
        <v>42671</v>
      </c>
      <c r="H461" s="1">
        <v>42741</v>
      </c>
      <c r="I461" s="1">
        <v>43106</v>
      </c>
      <c r="J461" t="s">
        <v>652</v>
      </c>
      <c r="K461" s="1">
        <v>42741</v>
      </c>
      <c r="L461">
        <v>6</v>
      </c>
      <c r="M461" s="1">
        <v>42924</v>
      </c>
      <c r="N461">
        <v>2.29</v>
      </c>
      <c r="O461">
        <v>0.2</v>
      </c>
      <c r="P461" s="4">
        <v>320000</v>
      </c>
      <c r="Q461" s="5">
        <f t="shared" si="7"/>
        <v>7968.0000000000009</v>
      </c>
      <c r="R461" s="1">
        <v>37979</v>
      </c>
      <c r="S461" t="s">
        <v>1050</v>
      </c>
      <c r="T461" s="5">
        <v>3900000</v>
      </c>
      <c r="U461" s="5">
        <v>1</v>
      </c>
      <c r="V461">
        <v>6</v>
      </c>
      <c r="W461">
        <v>8</v>
      </c>
      <c r="X461" s="5">
        <f>Applications[[#This Row],[Capital]]/Applications[[#This Row],[Limits Rating]]</f>
        <v>40000</v>
      </c>
      <c r="Y461" s="5" t="s">
        <v>1064</v>
      </c>
      <c r="Z461" s="5" t="s">
        <v>1070</v>
      </c>
      <c r="AA461" s="5" t="s">
        <v>1075</v>
      </c>
    </row>
    <row r="462" spans="1:27" x14ac:dyDescent="0.2">
      <c r="A462" t="s">
        <v>205</v>
      </c>
      <c r="B462" t="s">
        <v>643</v>
      </c>
      <c r="C462" t="s">
        <v>809</v>
      </c>
      <c r="D462" t="s">
        <v>925</v>
      </c>
      <c r="E462" t="s">
        <v>647</v>
      </c>
      <c r="F462" t="s">
        <v>117</v>
      </c>
      <c r="G462" s="1">
        <v>42673</v>
      </c>
      <c r="H462" s="1">
        <v>42711</v>
      </c>
      <c r="I462" s="1">
        <v>43076</v>
      </c>
      <c r="J462" t="s">
        <v>650</v>
      </c>
      <c r="K462" s="1">
        <v>42711</v>
      </c>
      <c r="L462">
        <v>48</v>
      </c>
      <c r="M462" s="1">
        <v>44175</v>
      </c>
      <c r="N462">
        <v>2.56</v>
      </c>
      <c r="O462">
        <v>0.12</v>
      </c>
      <c r="P462" s="4">
        <v>6410000</v>
      </c>
      <c r="Q462" s="5">
        <f t="shared" si="7"/>
        <v>171788</v>
      </c>
      <c r="R462" s="1">
        <v>41663</v>
      </c>
      <c r="S462" t="s">
        <v>1052</v>
      </c>
      <c r="T462" s="5">
        <v>18700000</v>
      </c>
      <c r="U462" s="5">
        <v>0.5</v>
      </c>
      <c r="V462">
        <v>4</v>
      </c>
      <c r="W462">
        <v>1</v>
      </c>
      <c r="X462" s="5">
        <f>Applications[[#This Row],[Capital]]/Applications[[#This Row],[Limits Rating]]</f>
        <v>6410000</v>
      </c>
      <c r="Y462" s="5" t="s">
        <v>1066</v>
      </c>
      <c r="Z462" s="5" t="s">
        <v>1070</v>
      </c>
      <c r="AA462" s="5" t="s">
        <v>1075</v>
      </c>
    </row>
    <row r="463" spans="1:27" x14ac:dyDescent="0.2">
      <c r="A463" t="s">
        <v>562</v>
      </c>
      <c r="B463" t="s">
        <v>7</v>
      </c>
      <c r="C463" t="s">
        <v>810</v>
      </c>
      <c r="D463" t="s">
        <v>931</v>
      </c>
      <c r="E463" t="s">
        <v>649</v>
      </c>
      <c r="F463" t="s">
        <v>110</v>
      </c>
      <c r="G463" s="1">
        <v>42674</v>
      </c>
      <c r="H463" s="1">
        <v>42713</v>
      </c>
      <c r="I463" s="1">
        <v>43078</v>
      </c>
      <c r="J463" t="s">
        <v>655</v>
      </c>
      <c r="K463" s="1">
        <v>42713</v>
      </c>
      <c r="L463">
        <v>12</v>
      </c>
      <c r="M463" s="1">
        <v>43079</v>
      </c>
      <c r="N463">
        <v>1.54</v>
      </c>
      <c r="O463">
        <v>0.33</v>
      </c>
      <c r="P463" s="4">
        <v>1520000</v>
      </c>
      <c r="Q463" s="5">
        <f t="shared" si="7"/>
        <v>28424.000000000004</v>
      </c>
      <c r="R463" s="1">
        <v>42573</v>
      </c>
      <c r="S463" t="s">
        <v>1033</v>
      </c>
      <c r="T463" s="5">
        <v>14400000</v>
      </c>
      <c r="U463" s="5">
        <v>0.5</v>
      </c>
      <c r="V463">
        <v>5</v>
      </c>
      <c r="W463">
        <v>5</v>
      </c>
      <c r="X463" s="5">
        <f>Applications[[#This Row],[Capital]]/Applications[[#This Row],[Limits Rating]]</f>
        <v>304000</v>
      </c>
      <c r="Y463" s="5" t="s">
        <v>1065</v>
      </c>
      <c r="Z463" s="5" t="s">
        <v>1070</v>
      </c>
      <c r="AA463" s="5" t="s">
        <v>1075</v>
      </c>
    </row>
    <row r="464" spans="1:27" x14ac:dyDescent="0.2">
      <c r="A464" t="s">
        <v>519</v>
      </c>
      <c r="B464" t="s">
        <v>643</v>
      </c>
      <c r="C464" t="s">
        <v>766</v>
      </c>
      <c r="D464" t="s">
        <v>926</v>
      </c>
      <c r="E464" t="s">
        <v>649</v>
      </c>
      <c r="F464" t="s">
        <v>120</v>
      </c>
      <c r="G464" s="1">
        <v>42681</v>
      </c>
      <c r="H464" s="1">
        <v>42780</v>
      </c>
      <c r="I464" s="1">
        <v>43145</v>
      </c>
      <c r="J464" t="s">
        <v>660</v>
      </c>
      <c r="K464" s="1">
        <v>42780</v>
      </c>
      <c r="L464">
        <v>12</v>
      </c>
      <c r="M464" s="1">
        <v>43146</v>
      </c>
      <c r="N464">
        <v>3.2</v>
      </c>
      <c r="O464">
        <v>0.49</v>
      </c>
      <c r="P464" s="4">
        <v>530000</v>
      </c>
      <c r="Q464" s="5">
        <f t="shared" si="7"/>
        <v>19557</v>
      </c>
      <c r="R464" s="1">
        <v>40858</v>
      </c>
      <c r="S464" t="s">
        <v>1046</v>
      </c>
      <c r="T464" s="5">
        <v>13800000</v>
      </c>
      <c r="U464" s="5">
        <v>0.7</v>
      </c>
      <c r="V464">
        <v>1</v>
      </c>
      <c r="W464">
        <v>8</v>
      </c>
      <c r="X464" s="5">
        <f>Applications[[#This Row],[Capital]]/Applications[[#This Row],[Limits Rating]]</f>
        <v>66250</v>
      </c>
      <c r="Y464" s="5" t="s">
        <v>1064</v>
      </c>
      <c r="Z464" s="5" t="s">
        <v>1070</v>
      </c>
      <c r="AA464" s="5" t="s">
        <v>1075</v>
      </c>
    </row>
    <row r="465" spans="1:27" x14ac:dyDescent="0.2">
      <c r="A465" t="s">
        <v>531</v>
      </c>
      <c r="B465" t="s">
        <v>645</v>
      </c>
      <c r="C465" t="s">
        <v>790</v>
      </c>
      <c r="D465" t="s">
        <v>152</v>
      </c>
      <c r="E465" t="s">
        <v>646</v>
      </c>
      <c r="F465" t="s">
        <v>980</v>
      </c>
      <c r="G465" s="1">
        <v>42682</v>
      </c>
      <c r="H465" s="1">
        <v>42770</v>
      </c>
      <c r="I465" s="1">
        <v>43135</v>
      </c>
      <c r="J465" t="s">
        <v>684</v>
      </c>
      <c r="K465" s="1">
        <v>42770</v>
      </c>
      <c r="L465">
        <v>60</v>
      </c>
      <c r="M465" s="1">
        <v>44600</v>
      </c>
      <c r="N465">
        <v>2.2599999999999998</v>
      </c>
      <c r="O465">
        <v>0.21</v>
      </c>
      <c r="P465" s="4">
        <v>870000</v>
      </c>
      <c r="Q465" s="5">
        <f t="shared" si="7"/>
        <v>21488.999999999996</v>
      </c>
      <c r="R465" s="1">
        <v>41039</v>
      </c>
      <c r="S465" t="s">
        <v>1033</v>
      </c>
      <c r="T465" s="5">
        <v>11600000</v>
      </c>
      <c r="U465" s="5">
        <v>0.7</v>
      </c>
      <c r="V465">
        <v>4</v>
      </c>
      <c r="W465">
        <v>3</v>
      </c>
      <c r="X465" s="5">
        <f>Applications[[#This Row],[Capital]]/Applications[[#This Row],[Limits Rating]]</f>
        <v>290000</v>
      </c>
      <c r="Y465" s="5" t="s">
        <v>1066</v>
      </c>
      <c r="Z465" s="5" t="s">
        <v>1069</v>
      </c>
      <c r="AA465" s="5" t="s">
        <v>1075</v>
      </c>
    </row>
    <row r="466" spans="1:27" x14ac:dyDescent="0.2">
      <c r="A466" t="s">
        <v>491</v>
      </c>
      <c r="B466" t="s">
        <v>643</v>
      </c>
      <c r="C466" t="s">
        <v>92</v>
      </c>
      <c r="D466" t="s">
        <v>920</v>
      </c>
      <c r="E466" t="s">
        <v>646</v>
      </c>
      <c r="F466" t="s">
        <v>124</v>
      </c>
      <c r="G466" s="1">
        <v>42685</v>
      </c>
      <c r="H466" s="1">
        <v>42805</v>
      </c>
      <c r="I466" s="1">
        <v>43170</v>
      </c>
      <c r="J466" t="s">
        <v>689</v>
      </c>
      <c r="K466" s="1">
        <v>42805</v>
      </c>
      <c r="L466">
        <v>12</v>
      </c>
      <c r="M466" s="1">
        <v>43171</v>
      </c>
      <c r="N466">
        <v>3.28</v>
      </c>
      <c r="O466">
        <v>0.12</v>
      </c>
      <c r="P466" s="4">
        <v>4160000</v>
      </c>
      <c r="Q466" s="5">
        <f t="shared" si="7"/>
        <v>141440</v>
      </c>
      <c r="R466" s="1">
        <v>41354</v>
      </c>
      <c r="S466" t="s">
        <v>1040</v>
      </c>
      <c r="T466" s="5">
        <v>22600000</v>
      </c>
      <c r="U466" s="5">
        <v>0.75</v>
      </c>
      <c r="V466">
        <v>6</v>
      </c>
      <c r="W466">
        <v>3</v>
      </c>
      <c r="X466" s="5">
        <f>Applications[[#This Row],[Capital]]/Applications[[#This Row],[Limits Rating]]</f>
        <v>1386666.6666666667</v>
      </c>
      <c r="Y466" s="5" t="s">
        <v>1066</v>
      </c>
      <c r="Z466" s="5" t="s">
        <v>1070</v>
      </c>
      <c r="AA466" s="5" t="s">
        <v>1075</v>
      </c>
    </row>
    <row r="467" spans="1:27" x14ac:dyDescent="0.2">
      <c r="A467" t="s">
        <v>434</v>
      </c>
      <c r="B467" t="s">
        <v>7</v>
      </c>
      <c r="C467" t="s">
        <v>783</v>
      </c>
      <c r="D467" t="s">
        <v>926</v>
      </c>
      <c r="E467" t="s">
        <v>648</v>
      </c>
      <c r="F467" t="s">
        <v>108</v>
      </c>
      <c r="G467" s="1">
        <v>42687</v>
      </c>
      <c r="H467" s="1">
        <v>42812</v>
      </c>
      <c r="I467" s="1">
        <v>43177</v>
      </c>
      <c r="J467" t="s">
        <v>653</v>
      </c>
      <c r="K467" s="1">
        <v>42812</v>
      </c>
      <c r="L467">
        <v>12</v>
      </c>
      <c r="M467" s="1">
        <v>43178</v>
      </c>
      <c r="N467">
        <v>2.94</v>
      </c>
      <c r="O467">
        <v>0.35</v>
      </c>
      <c r="P467" s="4">
        <v>4720000</v>
      </c>
      <c r="Q467" s="5">
        <f t="shared" si="7"/>
        <v>155288</v>
      </c>
      <c r="R467" s="1">
        <v>37869</v>
      </c>
      <c r="S467" t="s">
        <v>1031</v>
      </c>
      <c r="T467" s="5">
        <v>23000000</v>
      </c>
      <c r="U467" s="5">
        <v>0.75</v>
      </c>
      <c r="V467">
        <v>1</v>
      </c>
      <c r="W467">
        <v>5</v>
      </c>
      <c r="X467" s="5">
        <f>Applications[[#This Row],[Capital]]/Applications[[#This Row],[Limits Rating]]</f>
        <v>944000</v>
      </c>
      <c r="Y467" s="5" t="s">
        <v>1065</v>
      </c>
      <c r="Z467" s="5" t="s">
        <v>1070</v>
      </c>
      <c r="AA467" s="5" t="s">
        <v>1074</v>
      </c>
    </row>
    <row r="468" spans="1:27" x14ac:dyDescent="0.2">
      <c r="A468" t="s">
        <v>520</v>
      </c>
      <c r="B468" t="s">
        <v>644</v>
      </c>
      <c r="C468" t="s">
        <v>103</v>
      </c>
      <c r="D468" t="s">
        <v>925</v>
      </c>
      <c r="E468" t="s">
        <v>647</v>
      </c>
      <c r="F468" t="s">
        <v>976</v>
      </c>
      <c r="G468" s="1">
        <v>42688</v>
      </c>
      <c r="H468" s="1">
        <v>42788</v>
      </c>
      <c r="I468" s="1">
        <v>43153</v>
      </c>
      <c r="J468" t="s">
        <v>654</v>
      </c>
      <c r="K468" s="1">
        <v>42788</v>
      </c>
      <c r="L468">
        <v>12</v>
      </c>
      <c r="M468" s="1">
        <v>43154</v>
      </c>
      <c r="N468">
        <v>2.66</v>
      </c>
      <c r="O468">
        <v>0.35</v>
      </c>
      <c r="P468" s="4">
        <v>4540000</v>
      </c>
      <c r="Q468" s="5">
        <f t="shared" si="7"/>
        <v>136654</v>
      </c>
      <c r="R468" s="1">
        <v>39887</v>
      </c>
      <c r="S468" t="s">
        <v>1030</v>
      </c>
      <c r="T468" s="5">
        <v>13700000</v>
      </c>
      <c r="U468" s="5">
        <v>0.8</v>
      </c>
      <c r="V468">
        <v>6</v>
      </c>
      <c r="W468">
        <v>6</v>
      </c>
      <c r="X468" s="5">
        <f>Applications[[#This Row],[Capital]]/Applications[[#This Row],[Limits Rating]]</f>
        <v>756666.66666666663</v>
      </c>
      <c r="Y468" s="5" t="s">
        <v>1065</v>
      </c>
      <c r="Z468" s="5" t="s">
        <v>1070</v>
      </c>
      <c r="AA468" s="5" t="s">
        <v>1075</v>
      </c>
    </row>
    <row r="469" spans="1:27" x14ac:dyDescent="0.2">
      <c r="A469" t="s">
        <v>556</v>
      </c>
      <c r="B469" t="s">
        <v>643</v>
      </c>
      <c r="C469" t="s">
        <v>787</v>
      </c>
      <c r="D469" t="s">
        <v>926</v>
      </c>
      <c r="E469" t="s">
        <v>649</v>
      </c>
      <c r="F469" t="s">
        <v>976</v>
      </c>
      <c r="G469" s="1">
        <v>42689</v>
      </c>
      <c r="H469" s="1">
        <v>42789</v>
      </c>
      <c r="I469" s="1">
        <v>43154</v>
      </c>
      <c r="J469" t="s">
        <v>653</v>
      </c>
      <c r="K469" s="1">
        <v>42789</v>
      </c>
      <c r="L469">
        <v>48</v>
      </c>
      <c r="M469" s="1">
        <v>44253</v>
      </c>
      <c r="N469">
        <v>2.71</v>
      </c>
      <c r="O469">
        <v>0.46</v>
      </c>
      <c r="P469" s="4">
        <v>1010000</v>
      </c>
      <c r="Q469" s="5">
        <f t="shared" si="7"/>
        <v>32017</v>
      </c>
      <c r="R469" s="1">
        <v>40967</v>
      </c>
      <c r="S469" t="s">
        <v>1032</v>
      </c>
      <c r="T469" s="5">
        <v>5400000</v>
      </c>
      <c r="U469" s="5">
        <v>0.75</v>
      </c>
      <c r="V469">
        <v>5</v>
      </c>
      <c r="W469">
        <v>7</v>
      </c>
      <c r="X469" s="5">
        <f>Applications[[#This Row],[Capital]]/Applications[[#This Row],[Limits Rating]]</f>
        <v>144285.71428571429</v>
      </c>
      <c r="Y469" s="5" t="s">
        <v>1065</v>
      </c>
      <c r="Z469" s="5" t="s">
        <v>1072</v>
      </c>
      <c r="AA469" s="5" t="s">
        <v>1075</v>
      </c>
    </row>
    <row r="470" spans="1:27" x14ac:dyDescent="0.2">
      <c r="A470" t="s">
        <v>352</v>
      </c>
      <c r="B470" t="s">
        <v>645</v>
      </c>
      <c r="C470" t="s">
        <v>824</v>
      </c>
      <c r="D470" t="s">
        <v>932</v>
      </c>
      <c r="E470" t="s">
        <v>648</v>
      </c>
      <c r="F470" t="s">
        <v>985</v>
      </c>
      <c r="G470" s="1">
        <v>42695</v>
      </c>
      <c r="H470" s="1">
        <v>42814</v>
      </c>
      <c r="I470" s="1">
        <v>43179</v>
      </c>
      <c r="J470" t="s">
        <v>652</v>
      </c>
      <c r="K470" s="1">
        <v>42814</v>
      </c>
      <c r="L470">
        <v>12</v>
      </c>
      <c r="M470" s="1">
        <v>43180</v>
      </c>
      <c r="N470">
        <v>2.0299999999999998</v>
      </c>
      <c r="O470">
        <v>0.28999999999999998</v>
      </c>
      <c r="P470" s="4">
        <v>6950000</v>
      </c>
      <c r="Q470" s="5">
        <f t="shared" si="7"/>
        <v>161240</v>
      </c>
      <c r="R470" s="1">
        <v>40324</v>
      </c>
      <c r="S470" t="s">
        <v>1051</v>
      </c>
      <c r="T470" s="5">
        <v>14600000</v>
      </c>
      <c r="U470" s="5">
        <v>0.75</v>
      </c>
      <c r="V470">
        <v>4</v>
      </c>
      <c r="W470">
        <v>5</v>
      </c>
      <c r="X470" s="5">
        <f>Applications[[#This Row],[Capital]]/Applications[[#This Row],[Limits Rating]]</f>
        <v>1390000</v>
      </c>
      <c r="Y470" s="5" t="s">
        <v>1065</v>
      </c>
      <c r="Z470" s="5" t="s">
        <v>1070</v>
      </c>
      <c r="AA470" s="5" t="s">
        <v>1075</v>
      </c>
    </row>
    <row r="471" spans="1:27" x14ac:dyDescent="0.2">
      <c r="A471" t="s">
        <v>620</v>
      </c>
      <c r="B471" t="s">
        <v>644</v>
      </c>
      <c r="C471" t="s">
        <v>796</v>
      </c>
      <c r="D471" t="s">
        <v>926</v>
      </c>
      <c r="E471" t="s">
        <v>647</v>
      </c>
      <c r="F471" t="s">
        <v>985</v>
      </c>
      <c r="G471" s="1">
        <v>42695</v>
      </c>
      <c r="H471" s="1">
        <v>42748</v>
      </c>
      <c r="I471" s="1">
        <v>43113</v>
      </c>
      <c r="J471" t="s">
        <v>663</v>
      </c>
      <c r="K471" s="1">
        <v>42748</v>
      </c>
      <c r="L471">
        <v>36</v>
      </c>
      <c r="M471" s="1">
        <v>43846</v>
      </c>
      <c r="N471">
        <v>1.81</v>
      </c>
      <c r="O471">
        <v>0.22</v>
      </c>
      <c r="P471" s="4">
        <v>5320000</v>
      </c>
      <c r="Q471" s="5">
        <f t="shared" si="7"/>
        <v>107996.00000000001</v>
      </c>
      <c r="R471" s="1">
        <v>39167</v>
      </c>
      <c r="S471" t="s">
        <v>1044</v>
      </c>
      <c r="T471" s="5">
        <v>3800000</v>
      </c>
      <c r="U471" s="5">
        <v>0.7</v>
      </c>
      <c r="V471">
        <v>5</v>
      </c>
      <c r="W471">
        <v>5</v>
      </c>
      <c r="X471" s="5">
        <f>Applications[[#This Row],[Capital]]/Applications[[#This Row],[Limits Rating]]</f>
        <v>1064000</v>
      </c>
      <c r="Y471" s="5" t="s">
        <v>1065</v>
      </c>
      <c r="Z471" s="5" t="s">
        <v>1070</v>
      </c>
      <c r="AA471" s="5" t="s">
        <v>1075</v>
      </c>
    </row>
    <row r="472" spans="1:27" x14ac:dyDescent="0.2">
      <c r="A472" t="s">
        <v>451</v>
      </c>
      <c r="B472" t="s">
        <v>7</v>
      </c>
      <c r="C472" t="s">
        <v>808</v>
      </c>
      <c r="D472" t="s">
        <v>152</v>
      </c>
      <c r="E472" t="s">
        <v>646</v>
      </c>
      <c r="F472" t="s">
        <v>115</v>
      </c>
      <c r="G472" s="1">
        <v>42703</v>
      </c>
      <c r="H472" s="1">
        <v>42790</v>
      </c>
      <c r="I472" s="1">
        <v>43155</v>
      </c>
      <c r="J472" t="s">
        <v>686</v>
      </c>
      <c r="K472" s="1">
        <v>42790</v>
      </c>
      <c r="L472">
        <v>12</v>
      </c>
      <c r="M472" s="1">
        <v>43156</v>
      </c>
      <c r="N472">
        <v>2.3199999999999998</v>
      </c>
      <c r="O472">
        <v>0.31</v>
      </c>
      <c r="P472" s="4">
        <v>2620000</v>
      </c>
      <c r="Q472" s="5">
        <f t="shared" si="7"/>
        <v>68906</v>
      </c>
      <c r="R472" s="1">
        <v>39638</v>
      </c>
      <c r="S472" t="s">
        <v>1043</v>
      </c>
      <c r="T472" s="5">
        <v>3700000</v>
      </c>
      <c r="U472" s="5">
        <v>0.75</v>
      </c>
      <c r="V472">
        <v>2</v>
      </c>
      <c r="W472">
        <v>9</v>
      </c>
      <c r="X472" s="5">
        <f>Applications[[#This Row],[Capital]]/Applications[[#This Row],[Limits Rating]]</f>
        <v>291111.11111111112</v>
      </c>
      <c r="Y472" s="5" t="s">
        <v>1064</v>
      </c>
      <c r="Z472" s="5" t="s">
        <v>1069</v>
      </c>
      <c r="AA472" s="5" t="s">
        <v>1075</v>
      </c>
    </row>
    <row r="473" spans="1:27" x14ac:dyDescent="0.2">
      <c r="A473" t="s">
        <v>613</v>
      </c>
      <c r="B473" t="s">
        <v>643</v>
      </c>
      <c r="C473" t="s">
        <v>800</v>
      </c>
      <c r="D473" t="s">
        <v>152</v>
      </c>
      <c r="E473" t="s">
        <v>648</v>
      </c>
      <c r="F473" t="s">
        <v>981</v>
      </c>
      <c r="G473" s="1">
        <v>42703</v>
      </c>
      <c r="H473" s="1">
        <v>42745</v>
      </c>
      <c r="I473" s="1">
        <v>43110</v>
      </c>
      <c r="J473" t="s">
        <v>660</v>
      </c>
      <c r="K473" s="1">
        <v>42745</v>
      </c>
      <c r="L473">
        <v>12</v>
      </c>
      <c r="M473" s="1">
        <v>43111</v>
      </c>
      <c r="N473">
        <v>3.53</v>
      </c>
      <c r="O473">
        <v>0.25</v>
      </c>
      <c r="P473" s="4">
        <v>5110000</v>
      </c>
      <c r="Q473" s="5">
        <f t="shared" si="7"/>
        <v>193158</v>
      </c>
      <c r="R473" s="1">
        <v>40540</v>
      </c>
      <c r="S473" t="s">
        <v>1035</v>
      </c>
      <c r="T473" s="5">
        <v>13100000</v>
      </c>
      <c r="U473" s="5">
        <v>0.7</v>
      </c>
      <c r="V473">
        <v>6</v>
      </c>
      <c r="W473">
        <v>5</v>
      </c>
      <c r="X473" s="5">
        <f>Applications[[#This Row],[Capital]]/Applications[[#This Row],[Limits Rating]]</f>
        <v>1022000</v>
      </c>
      <c r="Y473" s="5" t="s">
        <v>1065</v>
      </c>
      <c r="Z473" s="5" t="s">
        <v>1069</v>
      </c>
      <c r="AA473" s="5" t="s">
        <v>1075</v>
      </c>
    </row>
    <row r="474" spans="1:27" x14ac:dyDescent="0.2">
      <c r="A474" t="s">
        <v>386</v>
      </c>
      <c r="B474" t="s">
        <v>7</v>
      </c>
      <c r="C474" t="s">
        <v>105</v>
      </c>
      <c r="D474" t="s">
        <v>926</v>
      </c>
      <c r="E474" t="s">
        <v>648</v>
      </c>
      <c r="F474" t="s">
        <v>118</v>
      </c>
      <c r="G474" s="1">
        <v>42705</v>
      </c>
      <c r="H474" s="1">
        <v>42728</v>
      </c>
      <c r="I474" s="1">
        <v>43093</v>
      </c>
      <c r="J474" t="s">
        <v>657</v>
      </c>
      <c r="K474" s="1">
        <v>42728</v>
      </c>
      <c r="L474">
        <v>12</v>
      </c>
      <c r="M474" s="1">
        <v>43094</v>
      </c>
      <c r="N474">
        <v>1.86</v>
      </c>
      <c r="O474">
        <v>0.39</v>
      </c>
      <c r="P474" s="4">
        <v>5840000</v>
      </c>
      <c r="Q474" s="5">
        <f t="shared" si="7"/>
        <v>131400</v>
      </c>
      <c r="R474" s="1">
        <v>41155</v>
      </c>
      <c r="S474" t="s">
        <v>1037</v>
      </c>
      <c r="T474" s="5">
        <v>5900000</v>
      </c>
      <c r="U474" s="5">
        <v>1</v>
      </c>
      <c r="V474">
        <v>1</v>
      </c>
      <c r="W474">
        <v>6</v>
      </c>
      <c r="X474" s="5">
        <f>Applications[[#This Row],[Capital]]/Applications[[#This Row],[Limits Rating]]</f>
        <v>973333.33333333337</v>
      </c>
      <c r="Y474" s="5" t="s">
        <v>1065</v>
      </c>
      <c r="Z474" s="5" t="s">
        <v>1070</v>
      </c>
      <c r="AA474" s="5" t="s">
        <v>1075</v>
      </c>
    </row>
    <row r="475" spans="1:27" x14ac:dyDescent="0.2">
      <c r="A475" t="s">
        <v>437</v>
      </c>
      <c r="B475" t="s">
        <v>7</v>
      </c>
      <c r="C475" t="s">
        <v>102</v>
      </c>
      <c r="D475" t="s">
        <v>923</v>
      </c>
      <c r="E475" t="s">
        <v>647</v>
      </c>
      <c r="F475" t="s">
        <v>126</v>
      </c>
      <c r="G475" s="1">
        <v>42711</v>
      </c>
      <c r="H475" s="1">
        <v>42827</v>
      </c>
      <c r="I475" s="1">
        <v>43192</v>
      </c>
      <c r="J475" t="s">
        <v>663</v>
      </c>
      <c r="K475" s="1">
        <v>42827</v>
      </c>
      <c r="L475">
        <v>36</v>
      </c>
      <c r="M475" s="1">
        <v>43925</v>
      </c>
      <c r="N475">
        <v>3.55</v>
      </c>
      <c r="O475">
        <v>0.45</v>
      </c>
      <c r="P475" s="4">
        <v>1630000</v>
      </c>
      <c r="Q475" s="5">
        <f t="shared" si="7"/>
        <v>65200</v>
      </c>
      <c r="R475" s="1">
        <v>39225</v>
      </c>
      <c r="S475" t="s">
        <v>1054</v>
      </c>
      <c r="T475" s="5">
        <v>2100000</v>
      </c>
      <c r="U475" s="5">
        <v>0.7</v>
      </c>
      <c r="V475">
        <v>5</v>
      </c>
      <c r="W475">
        <v>6</v>
      </c>
      <c r="X475" s="5">
        <f>Applications[[#This Row],[Capital]]/Applications[[#This Row],[Limits Rating]]</f>
        <v>271666.66666666669</v>
      </c>
      <c r="Y475" s="5" t="s">
        <v>1065</v>
      </c>
      <c r="Z475" s="5" t="s">
        <v>1069</v>
      </c>
      <c r="AA475" s="5" t="s">
        <v>1075</v>
      </c>
    </row>
    <row r="476" spans="1:27" x14ac:dyDescent="0.2">
      <c r="A476" t="s">
        <v>466</v>
      </c>
      <c r="B476" t="s">
        <v>643</v>
      </c>
      <c r="C476" t="s">
        <v>837</v>
      </c>
      <c r="D476" t="s">
        <v>927</v>
      </c>
      <c r="E476" t="s">
        <v>649</v>
      </c>
      <c r="F476" t="s">
        <v>112</v>
      </c>
      <c r="G476" s="1">
        <v>42714</v>
      </c>
      <c r="H476" s="1">
        <v>42829</v>
      </c>
      <c r="I476" s="1">
        <v>43194</v>
      </c>
      <c r="J476" t="s">
        <v>689</v>
      </c>
      <c r="K476" s="1">
        <v>42829</v>
      </c>
      <c r="L476">
        <v>12</v>
      </c>
      <c r="M476" s="1">
        <v>43195</v>
      </c>
      <c r="N476">
        <v>1.84</v>
      </c>
      <c r="O476">
        <v>0.15</v>
      </c>
      <c r="P476" s="4">
        <v>330000</v>
      </c>
      <c r="Q476" s="5">
        <f t="shared" si="7"/>
        <v>6567</v>
      </c>
      <c r="R476" s="1">
        <v>39928</v>
      </c>
      <c r="S476" t="s">
        <v>1027</v>
      </c>
      <c r="T476" s="5">
        <v>12200000</v>
      </c>
      <c r="U476" s="5">
        <v>0.75</v>
      </c>
      <c r="V476">
        <v>3</v>
      </c>
      <c r="W476">
        <v>9</v>
      </c>
      <c r="X476" s="5">
        <f>Applications[[#This Row],[Capital]]/Applications[[#This Row],[Limits Rating]]</f>
        <v>36666.666666666664</v>
      </c>
      <c r="Y476" s="5" t="s">
        <v>1064</v>
      </c>
      <c r="Z476" s="5" t="s">
        <v>1069</v>
      </c>
      <c r="AA476" s="5" t="s">
        <v>1075</v>
      </c>
    </row>
    <row r="477" spans="1:27" x14ac:dyDescent="0.2">
      <c r="A477" t="s">
        <v>263</v>
      </c>
      <c r="B477" t="s">
        <v>644</v>
      </c>
      <c r="C477" t="s">
        <v>775</v>
      </c>
      <c r="D477" t="s">
        <v>925</v>
      </c>
      <c r="E477" t="s">
        <v>648</v>
      </c>
      <c r="F477" t="s">
        <v>115</v>
      </c>
      <c r="G477" s="1">
        <v>42716</v>
      </c>
      <c r="H477" s="1">
        <v>42769</v>
      </c>
      <c r="I477" s="1">
        <v>43134</v>
      </c>
      <c r="J477" t="s">
        <v>663</v>
      </c>
      <c r="K477" s="1">
        <v>42769</v>
      </c>
      <c r="L477">
        <v>24</v>
      </c>
      <c r="M477" s="1">
        <v>43501</v>
      </c>
      <c r="N477">
        <v>3.37</v>
      </c>
      <c r="O477">
        <v>0.24</v>
      </c>
      <c r="P477" s="4">
        <v>6560000</v>
      </c>
      <c r="Q477" s="5">
        <f t="shared" si="7"/>
        <v>236816</v>
      </c>
      <c r="R477" s="1">
        <v>37977</v>
      </c>
      <c r="S477" t="s">
        <v>1039</v>
      </c>
      <c r="T477" s="5">
        <v>10900000</v>
      </c>
      <c r="U477" s="5">
        <v>0.8</v>
      </c>
      <c r="V477">
        <v>2</v>
      </c>
      <c r="W477">
        <v>6</v>
      </c>
      <c r="X477" s="5">
        <f>Applications[[#This Row],[Capital]]/Applications[[#This Row],[Limits Rating]]</f>
        <v>1093333.3333333333</v>
      </c>
      <c r="Y477" s="5" t="s">
        <v>1065</v>
      </c>
      <c r="Z477" s="5" t="s">
        <v>1072</v>
      </c>
      <c r="AA477" s="5" t="s">
        <v>1075</v>
      </c>
    </row>
    <row r="478" spans="1:27" x14ac:dyDescent="0.2">
      <c r="A478" t="s">
        <v>493</v>
      </c>
      <c r="B478" t="s">
        <v>643</v>
      </c>
      <c r="C478" t="s">
        <v>97</v>
      </c>
      <c r="D478" t="s">
        <v>922</v>
      </c>
      <c r="E478" t="s">
        <v>648</v>
      </c>
      <c r="F478" t="s">
        <v>112</v>
      </c>
      <c r="G478" s="1">
        <v>42716</v>
      </c>
      <c r="H478" s="1">
        <v>42830</v>
      </c>
      <c r="I478" s="1">
        <v>43195</v>
      </c>
      <c r="J478" t="s">
        <v>688</v>
      </c>
      <c r="K478" s="1">
        <v>42830</v>
      </c>
      <c r="L478">
        <v>12</v>
      </c>
      <c r="M478" s="1">
        <v>43196</v>
      </c>
      <c r="N478">
        <v>1.67</v>
      </c>
      <c r="O478">
        <v>0.39</v>
      </c>
      <c r="P478" s="4">
        <v>5030000</v>
      </c>
      <c r="Q478" s="5">
        <f t="shared" si="7"/>
        <v>103618</v>
      </c>
      <c r="R478" s="1">
        <v>39503</v>
      </c>
      <c r="S478" t="s">
        <v>1038</v>
      </c>
      <c r="T478" s="5">
        <v>11500000</v>
      </c>
      <c r="U478" s="5">
        <v>1</v>
      </c>
      <c r="V478">
        <v>3</v>
      </c>
      <c r="W478">
        <v>8</v>
      </c>
      <c r="X478" s="5">
        <f>Applications[[#This Row],[Capital]]/Applications[[#This Row],[Limits Rating]]</f>
        <v>628750</v>
      </c>
      <c r="Y478" s="5" t="s">
        <v>1064</v>
      </c>
      <c r="Z478" s="5" t="s">
        <v>1070</v>
      </c>
      <c r="AA478" s="5" t="s">
        <v>1075</v>
      </c>
    </row>
    <row r="479" spans="1:27" x14ac:dyDescent="0.2">
      <c r="A479" t="s">
        <v>200</v>
      </c>
      <c r="B479" t="s">
        <v>643</v>
      </c>
      <c r="C479" t="s">
        <v>801</v>
      </c>
      <c r="D479" t="s">
        <v>922</v>
      </c>
      <c r="E479" t="s">
        <v>648</v>
      </c>
      <c r="F479" t="s">
        <v>966</v>
      </c>
      <c r="G479" s="1">
        <v>42719</v>
      </c>
      <c r="H479" s="1">
        <v>42773</v>
      </c>
      <c r="I479" s="1">
        <v>43138</v>
      </c>
      <c r="J479" t="s">
        <v>652</v>
      </c>
      <c r="K479" s="1">
        <v>42773</v>
      </c>
      <c r="L479">
        <v>48</v>
      </c>
      <c r="M479" s="1">
        <v>44237</v>
      </c>
      <c r="N479">
        <v>3.39</v>
      </c>
      <c r="O479">
        <v>0.26</v>
      </c>
      <c r="P479" s="4">
        <v>2460000</v>
      </c>
      <c r="Q479" s="5">
        <f t="shared" si="7"/>
        <v>89790.000000000015</v>
      </c>
      <c r="R479" s="1">
        <v>40505</v>
      </c>
      <c r="S479" t="s">
        <v>1052</v>
      </c>
      <c r="T479" s="5">
        <v>16400000</v>
      </c>
      <c r="U479" s="5">
        <v>1</v>
      </c>
      <c r="V479">
        <v>6</v>
      </c>
      <c r="W479">
        <v>7</v>
      </c>
      <c r="X479" s="5">
        <f>Applications[[#This Row],[Capital]]/Applications[[#This Row],[Limits Rating]]</f>
        <v>351428.57142857142</v>
      </c>
      <c r="Y479" s="5" t="s">
        <v>1065</v>
      </c>
      <c r="Z479" s="5" t="s">
        <v>1071</v>
      </c>
      <c r="AA479" s="5" t="s">
        <v>1075</v>
      </c>
    </row>
    <row r="480" spans="1:27" x14ac:dyDescent="0.2">
      <c r="A480" t="s">
        <v>475</v>
      </c>
      <c r="B480" t="s">
        <v>643</v>
      </c>
      <c r="C480" t="s">
        <v>831</v>
      </c>
      <c r="D480" t="s">
        <v>152</v>
      </c>
      <c r="E480" t="s">
        <v>646</v>
      </c>
      <c r="F480" t="s">
        <v>108</v>
      </c>
      <c r="G480" s="1">
        <v>42719</v>
      </c>
      <c r="H480" s="1">
        <v>42835</v>
      </c>
      <c r="I480" s="1">
        <v>43200</v>
      </c>
      <c r="J480" t="s">
        <v>653</v>
      </c>
      <c r="K480" s="1">
        <v>42835</v>
      </c>
      <c r="L480">
        <v>36</v>
      </c>
      <c r="M480" s="1">
        <v>43933</v>
      </c>
      <c r="N480">
        <v>3.4</v>
      </c>
      <c r="O480">
        <v>0.26</v>
      </c>
      <c r="P480" s="4">
        <v>3670000</v>
      </c>
      <c r="Q480" s="5">
        <f t="shared" si="7"/>
        <v>134322</v>
      </c>
      <c r="R480" s="1">
        <v>37426</v>
      </c>
      <c r="S480" t="s">
        <v>1033</v>
      </c>
      <c r="T480" s="5">
        <v>10700000</v>
      </c>
      <c r="U480" s="5">
        <v>0.5</v>
      </c>
      <c r="V480">
        <v>3</v>
      </c>
      <c r="W480">
        <v>6</v>
      </c>
      <c r="X480" s="5">
        <f>Applications[[#This Row],[Capital]]/Applications[[#This Row],[Limits Rating]]</f>
        <v>611666.66666666663</v>
      </c>
      <c r="Y480" s="5" t="s">
        <v>1065</v>
      </c>
      <c r="Z480" s="5" t="s">
        <v>1072</v>
      </c>
      <c r="AA480" s="5" t="s">
        <v>1075</v>
      </c>
    </row>
    <row r="481" spans="1:27" x14ac:dyDescent="0.2">
      <c r="A481" t="s">
        <v>316</v>
      </c>
      <c r="B481" t="s">
        <v>643</v>
      </c>
      <c r="C481" t="s">
        <v>826</v>
      </c>
      <c r="D481" t="s">
        <v>927</v>
      </c>
      <c r="E481" t="s">
        <v>646</v>
      </c>
      <c r="F481" t="s">
        <v>980</v>
      </c>
      <c r="G481" s="1">
        <v>42720</v>
      </c>
      <c r="H481" s="1">
        <v>42850</v>
      </c>
      <c r="I481" s="1">
        <v>43215</v>
      </c>
      <c r="J481" t="s">
        <v>684</v>
      </c>
      <c r="K481" s="1">
        <v>42850</v>
      </c>
      <c r="L481">
        <v>6</v>
      </c>
      <c r="M481" s="1">
        <v>43033</v>
      </c>
      <c r="N481">
        <v>2.95</v>
      </c>
      <c r="O481">
        <v>0.35</v>
      </c>
      <c r="P481" s="4">
        <v>3920000</v>
      </c>
      <c r="Q481" s="5">
        <f t="shared" si="7"/>
        <v>129360</v>
      </c>
      <c r="R481" s="1">
        <v>41966</v>
      </c>
      <c r="S481" t="s">
        <v>1054</v>
      </c>
      <c r="T481" s="5">
        <v>20700000</v>
      </c>
      <c r="U481" s="5">
        <v>0.7</v>
      </c>
      <c r="V481">
        <v>2</v>
      </c>
      <c r="W481">
        <v>11</v>
      </c>
      <c r="X481" s="5">
        <f>Applications[[#This Row],[Capital]]/Applications[[#This Row],[Limits Rating]]</f>
        <v>356363.63636363635</v>
      </c>
      <c r="Y481" s="5" t="s">
        <v>1067</v>
      </c>
      <c r="Z481" s="5" t="s">
        <v>1072</v>
      </c>
      <c r="AA481" s="5" t="s">
        <v>1075</v>
      </c>
    </row>
    <row r="482" spans="1:27" x14ac:dyDescent="0.2">
      <c r="A482" t="s">
        <v>544</v>
      </c>
      <c r="B482" t="s">
        <v>644</v>
      </c>
      <c r="C482" t="s">
        <v>803</v>
      </c>
      <c r="D482" t="s">
        <v>923</v>
      </c>
      <c r="E482" t="s">
        <v>648</v>
      </c>
      <c r="F482" t="s">
        <v>124</v>
      </c>
      <c r="G482" s="1">
        <v>42720</v>
      </c>
      <c r="H482" s="1">
        <v>42824</v>
      </c>
      <c r="I482" s="1">
        <v>43189</v>
      </c>
      <c r="J482" t="s">
        <v>687</v>
      </c>
      <c r="K482" s="1">
        <v>42824</v>
      </c>
      <c r="L482">
        <v>6</v>
      </c>
      <c r="M482" s="1">
        <v>43007</v>
      </c>
      <c r="N482">
        <v>2.83</v>
      </c>
      <c r="O482">
        <v>0.24</v>
      </c>
      <c r="P482" s="4">
        <v>3530000</v>
      </c>
      <c r="Q482" s="5">
        <f t="shared" si="7"/>
        <v>108371</v>
      </c>
      <c r="R482" s="1">
        <v>40308</v>
      </c>
      <c r="S482" t="s">
        <v>1028</v>
      </c>
      <c r="T482" s="5">
        <v>24800000</v>
      </c>
      <c r="U482" s="5">
        <v>0.75</v>
      </c>
      <c r="V482">
        <v>4</v>
      </c>
      <c r="W482">
        <v>7</v>
      </c>
      <c r="X482" s="5">
        <f>Applications[[#This Row],[Capital]]/Applications[[#This Row],[Limits Rating]]</f>
        <v>504285.71428571426</v>
      </c>
      <c r="Y482" s="5" t="s">
        <v>1065</v>
      </c>
      <c r="Z482" s="5" t="s">
        <v>1071</v>
      </c>
      <c r="AA482" s="5" t="s">
        <v>1075</v>
      </c>
    </row>
    <row r="483" spans="1:27" x14ac:dyDescent="0.2">
      <c r="A483" t="s">
        <v>332</v>
      </c>
      <c r="B483" t="s">
        <v>7</v>
      </c>
      <c r="C483" t="s">
        <v>762</v>
      </c>
      <c r="D483" t="s">
        <v>152</v>
      </c>
      <c r="E483" t="s">
        <v>646</v>
      </c>
      <c r="F483" t="s">
        <v>112</v>
      </c>
      <c r="G483" s="1">
        <v>42722</v>
      </c>
      <c r="H483" s="1">
        <v>42785</v>
      </c>
      <c r="I483" s="1">
        <v>43150</v>
      </c>
      <c r="J483" t="s">
        <v>685</v>
      </c>
      <c r="K483" s="1">
        <v>42785</v>
      </c>
      <c r="L483">
        <v>36</v>
      </c>
      <c r="M483" s="1">
        <v>43883</v>
      </c>
      <c r="N483">
        <v>1.53</v>
      </c>
      <c r="O483">
        <v>0.2</v>
      </c>
      <c r="P483" s="4">
        <v>1580000</v>
      </c>
      <c r="Q483" s="5">
        <f t="shared" si="7"/>
        <v>27334</v>
      </c>
      <c r="R483" s="1">
        <v>41533</v>
      </c>
      <c r="S483" t="s">
        <v>1052</v>
      </c>
      <c r="T483" s="5">
        <v>12000000</v>
      </c>
      <c r="U483" s="5">
        <v>0.75</v>
      </c>
      <c r="V483">
        <v>1</v>
      </c>
      <c r="W483">
        <v>6</v>
      </c>
      <c r="X483" s="5">
        <f>Applications[[#This Row],[Capital]]/Applications[[#This Row],[Limits Rating]]</f>
        <v>263333.33333333331</v>
      </c>
      <c r="Y483" s="5" t="s">
        <v>1065</v>
      </c>
      <c r="Z483" s="5" t="s">
        <v>1069</v>
      </c>
      <c r="AA483" s="5" t="s">
        <v>1075</v>
      </c>
    </row>
    <row r="484" spans="1:27" x14ac:dyDescent="0.2">
      <c r="A484" t="s">
        <v>361</v>
      </c>
      <c r="B484" t="s">
        <v>643</v>
      </c>
      <c r="C484" t="s">
        <v>777</v>
      </c>
      <c r="D484" t="s">
        <v>922</v>
      </c>
      <c r="E484" t="s">
        <v>646</v>
      </c>
      <c r="F484" t="s">
        <v>126</v>
      </c>
      <c r="G484" s="1">
        <v>42723</v>
      </c>
      <c r="H484" s="1">
        <v>42751</v>
      </c>
      <c r="I484" s="1">
        <v>43116</v>
      </c>
      <c r="J484" t="s">
        <v>656</v>
      </c>
      <c r="K484" s="1">
        <v>42751</v>
      </c>
      <c r="L484">
        <v>24</v>
      </c>
      <c r="M484" s="1">
        <v>43483</v>
      </c>
      <c r="N484">
        <v>2.1</v>
      </c>
      <c r="O484">
        <v>0.31</v>
      </c>
      <c r="P484" s="4">
        <v>3720000</v>
      </c>
      <c r="Q484" s="5">
        <f t="shared" si="7"/>
        <v>89652</v>
      </c>
      <c r="R484" s="1">
        <v>42609</v>
      </c>
      <c r="S484" t="s">
        <v>1029</v>
      </c>
      <c r="T484" s="5">
        <v>8900000</v>
      </c>
      <c r="U484" s="5">
        <v>0.75</v>
      </c>
      <c r="V484">
        <v>2</v>
      </c>
      <c r="W484">
        <v>5</v>
      </c>
      <c r="X484" s="5">
        <f>Applications[[#This Row],[Capital]]/Applications[[#This Row],[Limits Rating]]</f>
        <v>744000</v>
      </c>
      <c r="Y484" s="5" t="s">
        <v>1065</v>
      </c>
      <c r="Z484" s="5" t="s">
        <v>1071</v>
      </c>
      <c r="AA484" s="5" t="s">
        <v>1074</v>
      </c>
    </row>
    <row r="485" spans="1:27" x14ac:dyDescent="0.2">
      <c r="A485" t="s">
        <v>482</v>
      </c>
      <c r="B485" t="s">
        <v>644</v>
      </c>
      <c r="C485" t="s">
        <v>93</v>
      </c>
      <c r="D485" t="s">
        <v>921</v>
      </c>
      <c r="E485" t="s">
        <v>646</v>
      </c>
      <c r="F485" t="s">
        <v>974</v>
      </c>
      <c r="G485" s="1">
        <v>42724</v>
      </c>
      <c r="H485" s="1">
        <v>42754</v>
      </c>
      <c r="I485" s="1">
        <v>43119</v>
      </c>
      <c r="J485" t="s">
        <v>688</v>
      </c>
      <c r="K485" s="1">
        <v>42754</v>
      </c>
      <c r="L485">
        <v>48</v>
      </c>
      <c r="M485" s="1">
        <v>44218</v>
      </c>
      <c r="N485">
        <v>2.91</v>
      </c>
      <c r="O485">
        <v>0.35</v>
      </c>
      <c r="P485" s="4">
        <v>1750000</v>
      </c>
      <c r="Q485" s="5">
        <f t="shared" si="7"/>
        <v>57050.000000000007</v>
      </c>
      <c r="R485" s="1">
        <v>38471</v>
      </c>
      <c r="S485" t="s">
        <v>1038</v>
      </c>
      <c r="T485" s="5">
        <v>17300000</v>
      </c>
      <c r="U485" s="5">
        <v>0.7</v>
      </c>
      <c r="V485">
        <v>2</v>
      </c>
      <c r="W485">
        <v>7</v>
      </c>
      <c r="X485" s="5">
        <f>Applications[[#This Row],[Capital]]/Applications[[#This Row],[Limits Rating]]</f>
        <v>250000</v>
      </c>
      <c r="Y485" s="5" t="s">
        <v>1065</v>
      </c>
      <c r="Z485" s="5" t="s">
        <v>1070</v>
      </c>
      <c r="AA485" s="5" t="s">
        <v>1075</v>
      </c>
    </row>
    <row r="486" spans="1:27" x14ac:dyDescent="0.2">
      <c r="A486" t="s">
        <v>508</v>
      </c>
      <c r="B486" t="s">
        <v>643</v>
      </c>
      <c r="C486" t="s">
        <v>832</v>
      </c>
      <c r="D486" t="s">
        <v>922</v>
      </c>
      <c r="E486" t="s">
        <v>649</v>
      </c>
      <c r="F486" t="s">
        <v>969</v>
      </c>
      <c r="G486" s="1">
        <v>42724</v>
      </c>
      <c r="H486" s="1">
        <v>42788</v>
      </c>
      <c r="I486" s="1">
        <v>43153</v>
      </c>
      <c r="J486" t="s">
        <v>657</v>
      </c>
      <c r="K486" s="1">
        <v>42788</v>
      </c>
      <c r="L486">
        <v>24</v>
      </c>
      <c r="M486" s="1">
        <v>43520</v>
      </c>
      <c r="N486">
        <v>2.52</v>
      </c>
      <c r="O486">
        <v>0.48</v>
      </c>
      <c r="P486" s="4">
        <v>860000</v>
      </c>
      <c r="Q486" s="5">
        <f t="shared" si="7"/>
        <v>25800</v>
      </c>
      <c r="R486" s="1">
        <v>40838</v>
      </c>
      <c r="S486" t="s">
        <v>1050</v>
      </c>
      <c r="T486" s="5">
        <v>8200000</v>
      </c>
      <c r="U486" s="5">
        <v>1</v>
      </c>
      <c r="V486">
        <v>2</v>
      </c>
      <c r="W486">
        <v>8</v>
      </c>
      <c r="X486" s="5">
        <f>Applications[[#This Row],[Capital]]/Applications[[#This Row],[Limits Rating]]</f>
        <v>107500</v>
      </c>
      <c r="Y486" s="5" t="s">
        <v>1064</v>
      </c>
      <c r="Z486" s="5" t="s">
        <v>1069</v>
      </c>
      <c r="AA486" s="5" t="s">
        <v>1075</v>
      </c>
    </row>
    <row r="487" spans="1:27" x14ac:dyDescent="0.2">
      <c r="A487" t="s">
        <v>220</v>
      </c>
      <c r="B487" t="s">
        <v>643</v>
      </c>
      <c r="C487" t="s">
        <v>775</v>
      </c>
      <c r="D487" t="s">
        <v>925</v>
      </c>
      <c r="E487" t="s">
        <v>648</v>
      </c>
      <c r="F487" t="s">
        <v>981</v>
      </c>
      <c r="G487" s="1">
        <v>42725</v>
      </c>
      <c r="H487" s="1">
        <v>42815</v>
      </c>
      <c r="I487" s="1">
        <v>43180</v>
      </c>
      <c r="J487" t="s">
        <v>656</v>
      </c>
      <c r="K487" s="1">
        <v>42815</v>
      </c>
      <c r="L487">
        <v>36</v>
      </c>
      <c r="M487" s="1">
        <v>43913</v>
      </c>
      <c r="N487">
        <v>3.59</v>
      </c>
      <c r="O487">
        <v>0.12</v>
      </c>
      <c r="P487" s="4">
        <v>2420000</v>
      </c>
      <c r="Q487" s="5">
        <f t="shared" si="7"/>
        <v>89782</v>
      </c>
      <c r="R487" s="1">
        <v>37977</v>
      </c>
      <c r="S487" t="s">
        <v>1043</v>
      </c>
      <c r="T487" s="5">
        <v>4100000</v>
      </c>
      <c r="U487" s="5">
        <v>0.75</v>
      </c>
      <c r="V487">
        <v>1</v>
      </c>
      <c r="W487">
        <v>6</v>
      </c>
      <c r="X487" s="5">
        <f>Applications[[#This Row],[Capital]]/Applications[[#This Row],[Limits Rating]]</f>
        <v>403333.33333333331</v>
      </c>
      <c r="Y487" s="5" t="s">
        <v>1065</v>
      </c>
      <c r="Z487" s="5" t="s">
        <v>1069</v>
      </c>
      <c r="AA487" s="5" t="s">
        <v>1075</v>
      </c>
    </row>
    <row r="488" spans="1:27" x14ac:dyDescent="0.2">
      <c r="A488" t="s">
        <v>159</v>
      </c>
      <c r="B488" t="s">
        <v>643</v>
      </c>
      <c r="C488" t="s">
        <v>766</v>
      </c>
      <c r="D488" t="s">
        <v>926</v>
      </c>
      <c r="E488" t="s">
        <v>649</v>
      </c>
      <c r="F488" t="s">
        <v>125</v>
      </c>
      <c r="G488" s="1">
        <v>42726</v>
      </c>
      <c r="H488" s="1">
        <v>42843</v>
      </c>
      <c r="I488" s="1">
        <v>43208</v>
      </c>
      <c r="J488" t="s">
        <v>685</v>
      </c>
      <c r="K488" s="1">
        <v>42843</v>
      </c>
      <c r="L488">
        <v>6</v>
      </c>
      <c r="M488" s="1">
        <v>43026</v>
      </c>
      <c r="N488">
        <v>2.91</v>
      </c>
      <c r="O488">
        <v>0.33</v>
      </c>
      <c r="P488" s="4">
        <v>6740000</v>
      </c>
      <c r="Q488" s="5">
        <f t="shared" si="7"/>
        <v>218376.00000000003</v>
      </c>
      <c r="R488" s="1">
        <v>40858</v>
      </c>
      <c r="S488" t="s">
        <v>1029</v>
      </c>
      <c r="T488" s="5">
        <v>12200000</v>
      </c>
      <c r="U488" s="5">
        <v>0.4</v>
      </c>
      <c r="V488">
        <v>4</v>
      </c>
      <c r="W488">
        <v>10</v>
      </c>
      <c r="X488" s="5">
        <f>Applications[[#This Row],[Capital]]/Applications[[#This Row],[Limits Rating]]</f>
        <v>674000</v>
      </c>
      <c r="Y488" s="5" t="s">
        <v>1067</v>
      </c>
      <c r="Z488" s="5" t="s">
        <v>1069</v>
      </c>
      <c r="AA488" s="5" t="s">
        <v>1075</v>
      </c>
    </row>
    <row r="489" spans="1:27" x14ac:dyDescent="0.2">
      <c r="A489" t="s">
        <v>580</v>
      </c>
      <c r="B489" t="s">
        <v>643</v>
      </c>
      <c r="C489" t="s">
        <v>776</v>
      </c>
      <c r="D489" t="s">
        <v>153</v>
      </c>
      <c r="E489" t="s">
        <v>648</v>
      </c>
      <c r="F489" t="s">
        <v>976</v>
      </c>
      <c r="G489" s="1">
        <v>42726</v>
      </c>
      <c r="H489" s="1">
        <v>42856</v>
      </c>
      <c r="I489" s="1">
        <v>43221</v>
      </c>
      <c r="J489" t="s">
        <v>658</v>
      </c>
      <c r="K489" s="1">
        <v>42856</v>
      </c>
      <c r="L489">
        <v>24</v>
      </c>
      <c r="M489" s="1">
        <v>43588</v>
      </c>
      <c r="N489">
        <v>2.91</v>
      </c>
      <c r="O489">
        <v>0.35</v>
      </c>
      <c r="P489" s="4">
        <v>2420000</v>
      </c>
      <c r="Q489" s="5">
        <f t="shared" si="7"/>
        <v>78892.000000000015</v>
      </c>
      <c r="R489" s="1">
        <v>40369</v>
      </c>
      <c r="S489" t="s">
        <v>1055</v>
      </c>
      <c r="T489" s="5">
        <v>5000000</v>
      </c>
      <c r="U489" s="5">
        <v>0.75</v>
      </c>
      <c r="V489">
        <v>3</v>
      </c>
      <c r="W489">
        <v>5</v>
      </c>
      <c r="X489" s="5">
        <f>Applications[[#This Row],[Capital]]/Applications[[#This Row],[Limits Rating]]</f>
        <v>484000</v>
      </c>
      <c r="Y489" s="5" t="s">
        <v>1065</v>
      </c>
      <c r="Z489" s="5" t="s">
        <v>1070</v>
      </c>
      <c r="AA489" s="5" t="s">
        <v>1075</v>
      </c>
    </row>
    <row r="490" spans="1:27" x14ac:dyDescent="0.2">
      <c r="A490" t="s">
        <v>181</v>
      </c>
      <c r="B490" t="s">
        <v>644</v>
      </c>
      <c r="C490" t="s">
        <v>763</v>
      </c>
      <c r="D490" t="s">
        <v>152</v>
      </c>
      <c r="E490" t="s">
        <v>648</v>
      </c>
      <c r="F490" t="s">
        <v>122</v>
      </c>
      <c r="G490" s="1">
        <v>42730</v>
      </c>
      <c r="H490" s="1">
        <v>42819</v>
      </c>
      <c r="I490" s="1">
        <v>43184</v>
      </c>
      <c r="J490" t="s">
        <v>660</v>
      </c>
      <c r="K490" s="1">
        <v>42819</v>
      </c>
      <c r="L490">
        <v>24</v>
      </c>
      <c r="M490" s="1">
        <v>43551</v>
      </c>
      <c r="N490">
        <v>2.02</v>
      </c>
      <c r="O490">
        <v>0.4</v>
      </c>
      <c r="P490" s="4">
        <v>3840000</v>
      </c>
      <c r="Q490" s="5">
        <f t="shared" si="7"/>
        <v>92928</v>
      </c>
      <c r="R490" s="1">
        <v>37915</v>
      </c>
      <c r="S490" t="s">
        <v>1047</v>
      </c>
      <c r="T490" s="5">
        <v>16100000</v>
      </c>
      <c r="U490" s="5">
        <v>0.75</v>
      </c>
      <c r="V490">
        <v>1</v>
      </c>
      <c r="W490">
        <v>7</v>
      </c>
      <c r="X490" s="5">
        <f>Applications[[#This Row],[Capital]]/Applications[[#This Row],[Limits Rating]]</f>
        <v>548571.42857142852</v>
      </c>
      <c r="Y490" s="5" t="s">
        <v>1065</v>
      </c>
      <c r="Z490" s="5" t="s">
        <v>1069</v>
      </c>
      <c r="AA490" s="5" t="s">
        <v>1075</v>
      </c>
    </row>
    <row r="491" spans="1:27" x14ac:dyDescent="0.2">
      <c r="A491" t="s">
        <v>442</v>
      </c>
      <c r="B491" t="s">
        <v>643</v>
      </c>
      <c r="C491" t="s">
        <v>827</v>
      </c>
      <c r="D491" t="s">
        <v>929</v>
      </c>
      <c r="E491" t="s">
        <v>648</v>
      </c>
      <c r="F491" t="s">
        <v>983</v>
      </c>
      <c r="G491" s="1">
        <v>42730</v>
      </c>
      <c r="H491" s="1">
        <v>42845</v>
      </c>
      <c r="I491" s="1">
        <v>43210</v>
      </c>
      <c r="J491" t="s">
        <v>651</v>
      </c>
      <c r="K491" s="1">
        <v>42845</v>
      </c>
      <c r="L491">
        <v>60</v>
      </c>
      <c r="M491" s="1">
        <v>44675</v>
      </c>
      <c r="N491">
        <v>2.04</v>
      </c>
      <c r="O491">
        <v>0.43</v>
      </c>
      <c r="P491" s="4">
        <v>3520000</v>
      </c>
      <c r="Q491" s="5">
        <f t="shared" si="7"/>
        <v>86944.000000000015</v>
      </c>
      <c r="R491" s="1">
        <v>37721</v>
      </c>
      <c r="S491" t="s">
        <v>1050</v>
      </c>
      <c r="T491" s="5">
        <v>23100000</v>
      </c>
      <c r="U491" s="5">
        <v>0.7</v>
      </c>
      <c r="V491">
        <v>5</v>
      </c>
      <c r="W491">
        <v>10</v>
      </c>
      <c r="X491" s="5">
        <f>Applications[[#This Row],[Capital]]/Applications[[#This Row],[Limits Rating]]</f>
        <v>352000</v>
      </c>
      <c r="Y491" s="5" t="s">
        <v>1067</v>
      </c>
      <c r="Z491" s="5" t="s">
        <v>1069</v>
      </c>
      <c r="AA491" s="5" t="s">
        <v>1075</v>
      </c>
    </row>
    <row r="492" spans="1:27" x14ac:dyDescent="0.2">
      <c r="A492" t="s">
        <v>292</v>
      </c>
      <c r="B492" t="s">
        <v>7</v>
      </c>
      <c r="C492" t="s">
        <v>803</v>
      </c>
      <c r="D492" t="s">
        <v>923</v>
      </c>
      <c r="E492" t="s">
        <v>647</v>
      </c>
      <c r="F492" t="s">
        <v>107</v>
      </c>
      <c r="G492" s="1">
        <v>42732</v>
      </c>
      <c r="H492" s="1">
        <v>42847</v>
      </c>
      <c r="I492" s="1">
        <v>43212</v>
      </c>
      <c r="J492" t="s">
        <v>658</v>
      </c>
      <c r="K492" s="1">
        <v>42847</v>
      </c>
      <c r="L492">
        <v>6</v>
      </c>
      <c r="M492" s="1">
        <v>43030</v>
      </c>
      <c r="N492">
        <v>1.9</v>
      </c>
      <c r="O492">
        <v>0.3</v>
      </c>
      <c r="P492" s="4">
        <v>2080000</v>
      </c>
      <c r="Q492" s="5">
        <f t="shared" si="7"/>
        <v>45760</v>
      </c>
      <c r="R492" s="1">
        <v>40308</v>
      </c>
      <c r="S492" t="s">
        <v>1040</v>
      </c>
      <c r="T492" s="5">
        <v>5300000</v>
      </c>
      <c r="U492" s="5">
        <v>0.7</v>
      </c>
      <c r="V492">
        <v>2</v>
      </c>
      <c r="W492">
        <v>5</v>
      </c>
      <c r="X492" s="5">
        <f>Applications[[#This Row],[Capital]]/Applications[[#This Row],[Limits Rating]]</f>
        <v>416000</v>
      </c>
      <c r="Y492" s="5" t="s">
        <v>1065</v>
      </c>
      <c r="Z492" s="5" t="s">
        <v>1072</v>
      </c>
      <c r="AA492" s="5" t="s">
        <v>1074</v>
      </c>
    </row>
    <row r="493" spans="1:27" x14ac:dyDescent="0.2">
      <c r="A493" t="s">
        <v>315</v>
      </c>
      <c r="B493" t="s">
        <v>643</v>
      </c>
      <c r="C493" t="s">
        <v>781</v>
      </c>
      <c r="D493" t="s">
        <v>152</v>
      </c>
      <c r="E493" t="s">
        <v>648</v>
      </c>
      <c r="F493" t="s">
        <v>109</v>
      </c>
      <c r="G493" s="1">
        <v>42732</v>
      </c>
      <c r="H493" s="1">
        <v>42800</v>
      </c>
      <c r="I493" s="1">
        <v>43165</v>
      </c>
      <c r="J493" t="s">
        <v>688</v>
      </c>
      <c r="K493" s="1">
        <v>42800</v>
      </c>
      <c r="L493">
        <v>48</v>
      </c>
      <c r="M493" s="1">
        <v>44264</v>
      </c>
      <c r="N493">
        <v>3.07</v>
      </c>
      <c r="O493">
        <v>0.48</v>
      </c>
      <c r="P493" s="4">
        <v>3340000</v>
      </c>
      <c r="Q493" s="5">
        <f t="shared" si="7"/>
        <v>118569.99999999999</v>
      </c>
      <c r="R493" s="1">
        <v>37388</v>
      </c>
      <c r="S493" t="s">
        <v>1038</v>
      </c>
      <c r="T493" s="5">
        <v>16000000</v>
      </c>
      <c r="U493" s="5">
        <v>0.7</v>
      </c>
      <c r="V493">
        <v>6</v>
      </c>
      <c r="W493">
        <v>6</v>
      </c>
      <c r="X493" s="5">
        <f>Applications[[#This Row],[Capital]]/Applications[[#This Row],[Limits Rating]]</f>
        <v>556666.66666666663</v>
      </c>
      <c r="Y493" s="5" t="s">
        <v>1065</v>
      </c>
      <c r="Z493" s="5" t="s">
        <v>1069</v>
      </c>
      <c r="AA493" s="5" t="s">
        <v>1075</v>
      </c>
    </row>
    <row r="494" spans="1:27" x14ac:dyDescent="0.2">
      <c r="A494" t="s">
        <v>340</v>
      </c>
      <c r="B494" t="s">
        <v>643</v>
      </c>
      <c r="C494" t="s">
        <v>90</v>
      </c>
      <c r="D494" t="s">
        <v>152</v>
      </c>
      <c r="E494" t="s">
        <v>648</v>
      </c>
      <c r="F494" t="s">
        <v>108</v>
      </c>
      <c r="G494" s="1">
        <v>42732</v>
      </c>
      <c r="H494" s="1">
        <v>42846</v>
      </c>
      <c r="I494" s="1">
        <v>43211</v>
      </c>
      <c r="J494" t="s">
        <v>686</v>
      </c>
      <c r="K494" s="1">
        <v>42846</v>
      </c>
      <c r="L494">
        <v>60</v>
      </c>
      <c r="M494" s="1">
        <v>44676</v>
      </c>
      <c r="N494">
        <v>3.75</v>
      </c>
      <c r="O494">
        <v>0.28000000000000003</v>
      </c>
      <c r="P494" s="4">
        <v>1320000</v>
      </c>
      <c r="Q494" s="5">
        <f t="shared" si="7"/>
        <v>53196</v>
      </c>
      <c r="R494" s="1">
        <v>42602</v>
      </c>
      <c r="S494" t="s">
        <v>1028</v>
      </c>
      <c r="T494" s="5">
        <v>13200000</v>
      </c>
      <c r="U494" s="5">
        <v>0.7</v>
      </c>
      <c r="V494">
        <v>4</v>
      </c>
      <c r="W494">
        <v>1</v>
      </c>
      <c r="X494" s="5">
        <f>Applications[[#This Row],[Capital]]/Applications[[#This Row],[Limits Rating]]</f>
        <v>1320000</v>
      </c>
      <c r="Y494" s="5" t="s">
        <v>1066</v>
      </c>
      <c r="Z494" s="5" t="s">
        <v>1069</v>
      </c>
      <c r="AA494" s="5" t="s">
        <v>1075</v>
      </c>
    </row>
    <row r="495" spans="1:27" x14ac:dyDescent="0.2">
      <c r="A495" t="s">
        <v>414</v>
      </c>
      <c r="B495" t="s">
        <v>7</v>
      </c>
      <c r="C495" t="s">
        <v>106</v>
      </c>
      <c r="D495" t="s">
        <v>927</v>
      </c>
      <c r="E495" t="s">
        <v>646</v>
      </c>
      <c r="F495" t="s">
        <v>112</v>
      </c>
      <c r="G495" s="1">
        <v>42733</v>
      </c>
      <c r="H495" s="1">
        <v>42834</v>
      </c>
      <c r="I495" s="1">
        <v>43199</v>
      </c>
      <c r="J495" t="s">
        <v>660</v>
      </c>
      <c r="K495" s="1">
        <v>42834</v>
      </c>
      <c r="L495">
        <v>48</v>
      </c>
      <c r="M495" s="1">
        <v>44298</v>
      </c>
      <c r="N495">
        <v>3.12</v>
      </c>
      <c r="O495">
        <v>0.21</v>
      </c>
      <c r="P495" s="4">
        <v>2490000</v>
      </c>
      <c r="Q495" s="5">
        <f t="shared" si="7"/>
        <v>82917.000000000015</v>
      </c>
      <c r="R495" s="1">
        <v>37449</v>
      </c>
      <c r="S495" t="s">
        <v>1055</v>
      </c>
      <c r="T495" s="5">
        <v>22000000</v>
      </c>
      <c r="U495" s="5">
        <v>0.7</v>
      </c>
      <c r="V495">
        <v>4</v>
      </c>
      <c r="W495">
        <v>5</v>
      </c>
      <c r="X495" s="5">
        <f>Applications[[#This Row],[Capital]]/Applications[[#This Row],[Limits Rating]]</f>
        <v>498000</v>
      </c>
      <c r="Y495" s="5" t="s">
        <v>1065</v>
      </c>
      <c r="Z495" s="5" t="s">
        <v>1069</v>
      </c>
      <c r="AA495" s="5" t="s">
        <v>1075</v>
      </c>
    </row>
    <row r="496" spans="1:27" x14ac:dyDescent="0.2">
      <c r="A496" t="s">
        <v>516</v>
      </c>
      <c r="B496" t="s">
        <v>643</v>
      </c>
      <c r="C496" t="s">
        <v>91</v>
      </c>
      <c r="D496" t="s">
        <v>919</v>
      </c>
      <c r="E496" t="s">
        <v>648</v>
      </c>
      <c r="F496" t="s">
        <v>123</v>
      </c>
      <c r="G496" s="1">
        <v>42733</v>
      </c>
      <c r="H496" s="1">
        <v>42766</v>
      </c>
      <c r="I496" s="1">
        <v>43131</v>
      </c>
      <c r="J496" t="s">
        <v>661</v>
      </c>
      <c r="K496" s="1">
        <v>42766</v>
      </c>
      <c r="L496">
        <v>24</v>
      </c>
      <c r="M496" s="1">
        <v>43498</v>
      </c>
      <c r="N496">
        <v>1.88</v>
      </c>
      <c r="O496">
        <v>0.23</v>
      </c>
      <c r="P496" s="4">
        <v>4210000</v>
      </c>
      <c r="Q496" s="5">
        <f t="shared" si="7"/>
        <v>88830.999999999985</v>
      </c>
      <c r="R496" s="1">
        <v>41620</v>
      </c>
      <c r="S496" t="s">
        <v>1053</v>
      </c>
      <c r="T496" s="5">
        <v>10400000</v>
      </c>
      <c r="U496" s="5">
        <v>1</v>
      </c>
      <c r="V496">
        <v>6</v>
      </c>
      <c r="W496">
        <v>12</v>
      </c>
      <c r="X496" s="5">
        <f>Applications[[#This Row],[Capital]]/Applications[[#This Row],[Limits Rating]]</f>
        <v>350833.33333333331</v>
      </c>
      <c r="Y496" s="5" t="s">
        <v>1067</v>
      </c>
      <c r="Z496" s="5" t="s">
        <v>1071</v>
      </c>
      <c r="AA496" s="5" t="s">
        <v>1074</v>
      </c>
    </row>
    <row r="497" spans="1:27" x14ac:dyDescent="0.2">
      <c r="A497" t="s">
        <v>546</v>
      </c>
      <c r="B497" t="s">
        <v>643</v>
      </c>
      <c r="C497" t="s">
        <v>830</v>
      </c>
      <c r="D497" t="s">
        <v>924</v>
      </c>
      <c r="E497" t="s">
        <v>646</v>
      </c>
      <c r="F497" t="s">
        <v>968</v>
      </c>
      <c r="G497" s="1">
        <v>42734</v>
      </c>
      <c r="H497" s="1">
        <v>42780</v>
      </c>
      <c r="I497" s="1">
        <v>43145</v>
      </c>
      <c r="J497" t="s">
        <v>651</v>
      </c>
      <c r="K497" s="1">
        <v>42780</v>
      </c>
      <c r="L497">
        <v>48</v>
      </c>
      <c r="M497" s="1">
        <v>44244</v>
      </c>
      <c r="N497">
        <v>2.62</v>
      </c>
      <c r="O497">
        <v>0.23</v>
      </c>
      <c r="P497" s="4">
        <v>1310000</v>
      </c>
      <c r="Q497" s="5">
        <f t="shared" si="7"/>
        <v>37335</v>
      </c>
      <c r="R497" s="1">
        <v>37456</v>
      </c>
      <c r="S497" t="s">
        <v>1039</v>
      </c>
      <c r="T497" s="5">
        <v>23300000</v>
      </c>
      <c r="U497" s="5">
        <v>0.75</v>
      </c>
      <c r="V497">
        <v>4</v>
      </c>
      <c r="W497">
        <v>9</v>
      </c>
      <c r="X497" s="5">
        <f>Applications[[#This Row],[Capital]]/Applications[[#This Row],[Limits Rating]]</f>
        <v>145555.55555555556</v>
      </c>
      <c r="Y497" s="5" t="s">
        <v>1064</v>
      </c>
      <c r="Z497" s="5" t="s">
        <v>1069</v>
      </c>
      <c r="AA497" s="5" t="s">
        <v>1075</v>
      </c>
    </row>
    <row r="498" spans="1:27" x14ac:dyDescent="0.2">
      <c r="A498" t="s">
        <v>563</v>
      </c>
      <c r="B498" t="s">
        <v>644</v>
      </c>
      <c r="C498" t="s">
        <v>840</v>
      </c>
      <c r="D498" t="s">
        <v>928</v>
      </c>
      <c r="E498" t="s">
        <v>648</v>
      </c>
      <c r="F498" t="s">
        <v>124</v>
      </c>
      <c r="G498" s="1">
        <v>42737</v>
      </c>
      <c r="H498" s="1">
        <v>42864</v>
      </c>
      <c r="I498" s="1">
        <v>43229</v>
      </c>
      <c r="J498" t="s">
        <v>657</v>
      </c>
      <c r="K498" s="1">
        <v>42864</v>
      </c>
      <c r="L498">
        <v>6</v>
      </c>
      <c r="M498" s="1">
        <v>43047</v>
      </c>
      <c r="N498">
        <v>3.33</v>
      </c>
      <c r="O498">
        <v>0.27</v>
      </c>
      <c r="P498" s="4">
        <v>6550000</v>
      </c>
      <c r="Q498" s="5">
        <f t="shared" si="7"/>
        <v>235800.00000000003</v>
      </c>
      <c r="R498" s="1">
        <v>39341</v>
      </c>
      <c r="S498" t="s">
        <v>1027</v>
      </c>
      <c r="T498" s="5">
        <v>18300000</v>
      </c>
      <c r="U498" s="5">
        <v>0.75</v>
      </c>
      <c r="V498">
        <v>2</v>
      </c>
      <c r="W498">
        <v>7</v>
      </c>
      <c r="X498" s="5">
        <f>Applications[[#This Row],[Capital]]/Applications[[#This Row],[Limits Rating]]</f>
        <v>935714.28571428568</v>
      </c>
      <c r="Y498" s="5" t="s">
        <v>1065</v>
      </c>
      <c r="Z498" s="5" t="s">
        <v>1071</v>
      </c>
      <c r="AA498" s="5" t="s">
        <v>1075</v>
      </c>
    </row>
    <row r="499" spans="1:27" x14ac:dyDescent="0.2">
      <c r="A499" t="s">
        <v>351</v>
      </c>
      <c r="B499" t="s">
        <v>645</v>
      </c>
      <c r="C499" t="s">
        <v>779</v>
      </c>
      <c r="D499" t="s">
        <v>921</v>
      </c>
      <c r="E499" t="s">
        <v>648</v>
      </c>
      <c r="F499" t="s">
        <v>120</v>
      </c>
      <c r="G499" s="1">
        <v>42739</v>
      </c>
      <c r="H499" s="1">
        <v>42781</v>
      </c>
      <c r="I499" s="1">
        <v>43146</v>
      </c>
      <c r="J499" t="s">
        <v>654</v>
      </c>
      <c r="K499" s="1">
        <v>42781</v>
      </c>
      <c r="L499">
        <v>24</v>
      </c>
      <c r="M499" s="1">
        <v>43513</v>
      </c>
      <c r="N499">
        <v>1.61</v>
      </c>
      <c r="O499">
        <v>0.18</v>
      </c>
      <c r="P499" s="4">
        <v>2070000</v>
      </c>
      <c r="Q499" s="5">
        <f t="shared" si="7"/>
        <v>37053</v>
      </c>
      <c r="R499" s="1">
        <v>38891</v>
      </c>
      <c r="S499" t="s">
        <v>1030</v>
      </c>
      <c r="T499" s="5">
        <v>11600000</v>
      </c>
      <c r="U499" s="5">
        <v>1</v>
      </c>
      <c r="V499">
        <v>1</v>
      </c>
      <c r="W499">
        <v>7</v>
      </c>
      <c r="X499" s="5">
        <f>Applications[[#This Row],[Capital]]/Applications[[#This Row],[Limits Rating]]</f>
        <v>295714.28571428574</v>
      </c>
      <c r="Y499" s="5" t="s">
        <v>1065</v>
      </c>
      <c r="Z499" s="5" t="s">
        <v>1070</v>
      </c>
      <c r="AA499" s="5" t="s">
        <v>1075</v>
      </c>
    </row>
    <row r="500" spans="1:27" x14ac:dyDescent="0.2">
      <c r="A500" t="s">
        <v>378</v>
      </c>
      <c r="B500" t="s">
        <v>645</v>
      </c>
      <c r="C500" t="s">
        <v>99</v>
      </c>
      <c r="D500" t="s">
        <v>921</v>
      </c>
      <c r="E500" t="s">
        <v>646</v>
      </c>
      <c r="F500" t="s">
        <v>984</v>
      </c>
      <c r="G500" s="1">
        <v>42739</v>
      </c>
      <c r="H500" s="1">
        <v>42834</v>
      </c>
      <c r="I500" s="1">
        <v>43199</v>
      </c>
      <c r="J500" t="s">
        <v>685</v>
      </c>
      <c r="K500" s="1">
        <v>42834</v>
      </c>
      <c r="L500">
        <v>12</v>
      </c>
      <c r="M500" s="1">
        <v>43200</v>
      </c>
      <c r="N500">
        <v>3.23</v>
      </c>
      <c r="O500">
        <v>0.34</v>
      </c>
      <c r="P500" s="4">
        <v>6260000</v>
      </c>
      <c r="Q500" s="5">
        <f t="shared" si="7"/>
        <v>223481.99999999997</v>
      </c>
      <c r="R500" s="1">
        <v>39607</v>
      </c>
      <c r="S500" t="s">
        <v>1042</v>
      </c>
      <c r="T500" s="5">
        <v>16800000</v>
      </c>
      <c r="U500" s="5">
        <v>0.75</v>
      </c>
      <c r="V500">
        <v>2</v>
      </c>
      <c r="W500">
        <v>5</v>
      </c>
      <c r="X500" s="5">
        <f>Applications[[#This Row],[Capital]]/Applications[[#This Row],[Limits Rating]]</f>
        <v>1252000</v>
      </c>
      <c r="Y500" s="5" t="s">
        <v>1065</v>
      </c>
      <c r="Z500" s="5" t="s">
        <v>1070</v>
      </c>
      <c r="AA500" s="5" t="s">
        <v>1075</v>
      </c>
    </row>
    <row r="501" spans="1:27" x14ac:dyDescent="0.2">
      <c r="A501" t="s">
        <v>478</v>
      </c>
      <c r="B501" t="s">
        <v>643</v>
      </c>
      <c r="C501" t="s">
        <v>828</v>
      </c>
      <c r="D501" t="s">
        <v>922</v>
      </c>
      <c r="E501" t="s">
        <v>646</v>
      </c>
      <c r="F501" t="s">
        <v>118</v>
      </c>
      <c r="G501" s="1">
        <v>42743</v>
      </c>
      <c r="H501" s="1">
        <v>42861</v>
      </c>
      <c r="I501" s="1">
        <v>43226</v>
      </c>
      <c r="J501" t="s">
        <v>660</v>
      </c>
      <c r="K501" s="1">
        <v>42861</v>
      </c>
      <c r="L501">
        <v>12</v>
      </c>
      <c r="M501" s="1">
        <v>43227</v>
      </c>
      <c r="N501">
        <v>3.7</v>
      </c>
      <c r="O501">
        <v>0.28000000000000003</v>
      </c>
      <c r="P501" s="4">
        <v>4720000</v>
      </c>
      <c r="Q501" s="5">
        <f t="shared" si="7"/>
        <v>187856</v>
      </c>
      <c r="R501" s="1">
        <v>37359</v>
      </c>
      <c r="S501" t="s">
        <v>1051</v>
      </c>
      <c r="T501" s="5">
        <v>6700000</v>
      </c>
      <c r="U501" s="5">
        <v>0.5</v>
      </c>
      <c r="V501">
        <v>3</v>
      </c>
      <c r="W501">
        <v>6</v>
      </c>
      <c r="X501" s="5">
        <f>Applications[[#This Row],[Capital]]/Applications[[#This Row],[Limits Rating]]</f>
        <v>786666.66666666663</v>
      </c>
      <c r="Y501" s="5" t="s">
        <v>1065</v>
      </c>
      <c r="Z501" s="5" t="s">
        <v>1071</v>
      </c>
      <c r="AA501" s="5" t="s">
        <v>1075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H101"/>
  <sheetViews>
    <sheetView workbookViewId="0">
      <selection activeCell="C3" sqref="C3"/>
    </sheetView>
  </sheetViews>
  <sheetFormatPr defaultRowHeight="10.199999999999999" x14ac:dyDescent="0.2"/>
  <cols>
    <col min="1" max="1" width="14.140625" customWidth="1"/>
    <col min="2" max="2" width="19.85546875" customWidth="1"/>
    <col min="3" max="3" width="12.140625" customWidth="1"/>
    <col min="4" max="4" width="14.85546875" customWidth="1"/>
    <col min="5" max="5" width="25.28515625" customWidth="1"/>
    <col min="6" max="6" width="18.140625" customWidth="1"/>
    <col min="7" max="7" width="21.28515625" customWidth="1"/>
    <col min="8" max="8" width="38.85546875" customWidth="1"/>
  </cols>
  <sheetData>
    <row r="1" spans="1:8" x14ac:dyDescent="0.2">
      <c r="A1" t="s">
        <v>48</v>
      </c>
      <c r="B1" t="s">
        <v>46</v>
      </c>
      <c r="C1" t="s">
        <v>47</v>
      </c>
      <c r="D1" t="s">
        <v>45</v>
      </c>
      <c r="E1" t="s">
        <v>51</v>
      </c>
      <c r="F1" t="s">
        <v>71</v>
      </c>
      <c r="G1" t="s">
        <v>50</v>
      </c>
      <c r="H1" t="s">
        <v>49</v>
      </c>
    </row>
    <row r="2" spans="1:8" x14ac:dyDescent="0.2">
      <c r="A2" t="s">
        <v>90</v>
      </c>
      <c r="B2" s="1" t="s">
        <v>129</v>
      </c>
      <c r="C2" t="s">
        <v>152</v>
      </c>
      <c r="D2" s="1" t="s">
        <v>934</v>
      </c>
      <c r="E2" s="1">
        <v>42582</v>
      </c>
      <c r="F2">
        <v>3</v>
      </c>
      <c r="G2" s="1" t="s">
        <v>951</v>
      </c>
      <c r="H2" t="s">
        <v>714</v>
      </c>
    </row>
    <row r="3" spans="1:8" x14ac:dyDescent="0.2">
      <c r="A3" t="s">
        <v>91</v>
      </c>
      <c r="B3" s="1" t="s">
        <v>130</v>
      </c>
      <c r="C3" t="s">
        <v>919</v>
      </c>
      <c r="D3" s="1" t="s">
        <v>935</v>
      </c>
      <c r="E3" s="1">
        <v>41600</v>
      </c>
      <c r="F3">
        <v>2</v>
      </c>
      <c r="G3" s="1" t="s">
        <v>952</v>
      </c>
      <c r="H3" t="s">
        <v>734</v>
      </c>
    </row>
    <row r="4" spans="1:8" x14ac:dyDescent="0.2">
      <c r="A4" t="s">
        <v>92</v>
      </c>
      <c r="B4" s="1" t="s">
        <v>131</v>
      </c>
      <c r="C4" t="s">
        <v>920</v>
      </c>
      <c r="D4" s="1" t="s">
        <v>936</v>
      </c>
      <c r="E4" s="1">
        <v>41334</v>
      </c>
      <c r="F4">
        <v>2</v>
      </c>
      <c r="G4" s="1" t="s">
        <v>953</v>
      </c>
      <c r="H4" t="s">
        <v>718</v>
      </c>
    </row>
    <row r="5" spans="1:8" x14ac:dyDescent="0.2">
      <c r="A5" t="s">
        <v>93</v>
      </c>
      <c r="B5" s="1" t="s">
        <v>132</v>
      </c>
      <c r="C5" t="s">
        <v>921</v>
      </c>
      <c r="D5" s="1" t="s">
        <v>937</v>
      </c>
      <c r="E5" s="1">
        <v>38451</v>
      </c>
      <c r="F5">
        <v>4</v>
      </c>
      <c r="G5" s="1" t="s">
        <v>954</v>
      </c>
      <c r="H5" t="s">
        <v>720</v>
      </c>
    </row>
    <row r="6" spans="1:8" x14ac:dyDescent="0.2">
      <c r="A6" t="s">
        <v>94</v>
      </c>
      <c r="B6" s="1" t="s">
        <v>133</v>
      </c>
      <c r="C6" t="s">
        <v>922</v>
      </c>
      <c r="D6" s="1" t="s">
        <v>938</v>
      </c>
      <c r="E6" s="1">
        <v>40497</v>
      </c>
      <c r="F6">
        <v>3</v>
      </c>
      <c r="G6" s="1" t="s">
        <v>955</v>
      </c>
      <c r="H6" t="s">
        <v>752</v>
      </c>
    </row>
    <row r="7" spans="1:8" x14ac:dyDescent="0.2">
      <c r="A7" t="s">
        <v>95</v>
      </c>
      <c r="B7" s="1" t="s">
        <v>134</v>
      </c>
      <c r="C7" t="s">
        <v>153</v>
      </c>
      <c r="D7" s="1" t="s">
        <v>939</v>
      </c>
      <c r="E7" s="1">
        <v>37969</v>
      </c>
      <c r="F7">
        <v>3</v>
      </c>
      <c r="G7" s="1" t="s">
        <v>956</v>
      </c>
      <c r="H7" t="s">
        <v>727</v>
      </c>
    </row>
    <row r="8" spans="1:8" x14ac:dyDescent="0.2">
      <c r="A8" t="s">
        <v>96</v>
      </c>
      <c r="B8" s="1" t="s">
        <v>135</v>
      </c>
      <c r="C8" t="s">
        <v>923</v>
      </c>
      <c r="D8" s="1" t="s">
        <v>940</v>
      </c>
      <c r="E8" s="1">
        <v>37248</v>
      </c>
      <c r="F8">
        <v>2</v>
      </c>
      <c r="G8" s="1" t="s">
        <v>957</v>
      </c>
      <c r="H8" t="s">
        <v>721</v>
      </c>
    </row>
    <row r="9" spans="1:8" x14ac:dyDescent="0.2">
      <c r="A9" t="s">
        <v>97</v>
      </c>
      <c r="B9" s="1" t="s">
        <v>136</v>
      </c>
      <c r="C9" t="s">
        <v>922</v>
      </c>
      <c r="D9" s="1" t="s">
        <v>938</v>
      </c>
      <c r="E9" s="1">
        <v>39483</v>
      </c>
      <c r="F9">
        <v>3</v>
      </c>
      <c r="G9" s="1" t="s">
        <v>957</v>
      </c>
      <c r="H9" t="s">
        <v>709</v>
      </c>
    </row>
    <row r="10" spans="1:8" x14ac:dyDescent="0.2">
      <c r="A10" t="s">
        <v>98</v>
      </c>
      <c r="B10" s="1" t="s">
        <v>137</v>
      </c>
      <c r="C10" t="s">
        <v>924</v>
      </c>
      <c r="D10" s="1" t="s">
        <v>941</v>
      </c>
      <c r="E10" s="1">
        <v>37959</v>
      </c>
      <c r="F10">
        <v>3</v>
      </c>
      <c r="G10" s="1" t="s">
        <v>958</v>
      </c>
      <c r="H10" t="s">
        <v>754</v>
      </c>
    </row>
    <row r="11" spans="1:8" x14ac:dyDescent="0.2">
      <c r="A11" t="s">
        <v>99</v>
      </c>
      <c r="B11" s="1" t="s">
        <v>138</v>
      </c>
      <c r="C11" t="s">
        <v>921</v>
      </c>
      <c r="D11" s="1" t="s">
        <v>937</v>
      </c>
      <c r="E11" s="1">
        <v>39587</v>
      </c>
      <c r="F11">
        <v>3</v>
      </c>
      <c r="G11" s="1" t="s">
        <v>959</v>
      </c>
      <c r="H11" t="s">
        <v>725</v>
      </c>
    </row>
    <row r="12" spans="1:8" x14ac:dyDescent="0.2">
      <c r="A12" t="s">
        <v>100</v>
      </c>
      <c r="B12" s="1" t="s">
        <v>139</v>
      </c>
      <c r="C12" t="s">
        <v>921</v>
      </c>
      <c r="D12" s="1" t="s">
        <v>937</v>
      </c>
      <c r="E12" s="1">
        <v>40297</v>
      </c>
      <c r="F12">
        <v>3</v>
      </c>
      <c r="G12" s="1" t="s">
        <v>952</v>
      </c>
      <c r="H12" t="s">
        <v>737</v>
      </c>
    </row>
    <row r="13" spans="1:8" x14ac:dyDescent="0.2">
      <c r="A13" t="s">
        <v>101</v>
      </c>
      <c r="B13" s="1" t="s">
        <v>140</v>
      </c>
      <c r="C13" t="s">
        <v>922</v>
      </c>
      <c r="D13" s="1" t="s">
        <v>938</v>
      </c>
      <c r="E13" s="1">
        <v>42622</v>
      </c>
      <c r="F13">
        <v>3</v>
      </c>
      <c r="G13" s="1" t="s">
        <v>960</v>
      </c>
      <c r="H13" t="s">
        <v>703</v>
      </c>
    </row>
    <row r="14" spans="1:8" x14ac:dyDescent="0.2">
      <c r="A14" t="s">
        <v>102</v>
      </c>
      <c r="B14" s="1" t="s">
        <v>141</v>
      </c>
      <c r="C14" t="s">
        <v>923</v>
      </c>
      <c r="D14" s="1" t="s">
        <v>940</v>
      </c>
      <c r="E14" s="1">
        <v>39205</v>
      </c>
      <c r="F14">
        <v>1</v>
      </c>
      <c r="G14" s="1" t="s">
        <v>956</v>
      </c>
      <c r="H14" t="s">
        <v>726</v>
      </c>
    </row>
    <row r="15" spans="1:8" x14ac:dyDescent="0.2">
      <c r="A15" t="s">
        <v>103</v>
      </c>
      <c r="B15" s="1" t="s">
        <v>142</v>
      </c>
      <c r="C15" t="s">
        <v>925</v>
      </c>
      <c r="D15" s="1" t="s">
        <v>942</v>
      </c>
      <c r="E15" s="1">
        <v>39867</v>
      </c>
      <c r="F15">
        <v>3</v>
      </c>
      <c r="G15" s="1" t="s">
        <v>961</v>
      </c>
      <c r="H15" t="s">
        <v>716</v>
      </c>
    </row>
    <row r="16" spans="1:8" x14ac:dyDescent="0.2">
      <c r="A16" t="s">
        <v>104</v>
      </c>
      <c r="B16" s="1" t="s">
        <v>143</v>
      </c>
      <c r="C16" t="s">
        <v>921</v>
      </c>
      <c r="D16" s="1" t="s">
        <v>937</v>
      </c>
      <c r="E16" s="1">
        <v>40366</v>
      </c>
      <c r="F16">
        <v>3</v>
      </c>
      <c r="G16" s="1" t="s">
        <v>961</v>
      </c>
      <c r="H16" t="s">
        <v>740</v>
      </c>
    </row>
    <row r="17" spans="1:8" x14ac:dyDescent="0.2">
      <c r="A17" t="s">
        <v>105</v>
      </c>
      <c r="B17" s="1" t="s">
        <v>144</v>
      </c>
      <c r="C17" t="s">
        <v>926</v>
      </c>
      <c r="D17" s="1" t="s">
        <v>943</v>
      </c>
      <c r="E17" s="1">
        <v>41135</v>
      </c>
      <c r="F17">
        <v>3</v>
      </c>
      <c r="G17" s="1" t="s">
        <v>958</v>
      </c>
      <c r="H17" t="s">
        <v>705</v>
      </c>
    </row>
    <row r="18" spans="1:8" x14ac:dyDescent="0.2">
      <c r="A18" t="s">
        <v>106</v>
      </c>
      <c r="B18" s="1" t="s">
        <v>145</v>
      </c>
      <c r="C18" t="s">
        <v>927</v>
      </c>
      <c r="D18" s="1" t="s">
        <v>944</v>
      </c>
      <c r="E18" s="1">
        <v>37429</v>
      </c>
      <c r="F18">
        <v>3</v>
      </c>
      <c r="G18" s="1" t="s">
        <v>958</v>
      </c>
      <c r="H18" t="s">
        <v>756</v>
      </c>
    </row>
    <row r="19" spans="1:8" x14ac:dyDescent="0.2">
      <c r="A19" t="s">
        <v>759</v>
      </c>
      <c r="B19" s="1" t="s">
        <v>146</v>
      </c>
      <c r="C19" t="s">
        <v>153</v>
      </c>
      <c r="D19" s="1" t="s">
        <v>939</v>
      </c>
      <c r="E19" s="1">
        <v>42305</v>
      </c>
      <c r="F19">
        <v>1</v>
      </c>
      <c r="G19" t="s">
        <v>962</v>
      </c>
      <c r="H19" t="s">
        <v>710</v>
      </c>
    </row>
    <row r="20" spans="1:8" x14ac:dyDescent="0.2">
      <c r="A20" t="s">
        <v>760</v>
      </c>
      <c r="B20" s="1" t="s">
        <v>147</v>
      </c>
      <c r="C20" t="s">
        <v>926</v>
      </c>
      <c r="D20" s="1" t="s">
        <v>943</v>
      </c>
      <c r="E20" s="1">
        <v>37401</v>
      </c>
      <c r="F20">
        <v>2</v>
      </c>
      <c r="G20" t="s">
        <v>955</v>
      </c>
      <c r="H20" t="s">
        <v>717</v>
      </c>
    </row>
    <row r="21" spans="1:8" x14ac:dyDescent="0.2">
      <c r="A21" t="s">
        <v>761</v>
      </c>
      <c r="B21" s="1" t="s">
        <v>148</v>
      </c>
      <c r="C21" t="s">
        <v>928</v>
      </c>
      <c r="D21" s="1" t="s">
        <v>945</v>
      </c>
      <c r="E21" s="1">
        <v>38422</v>
      </c>
      <c r="F21">
        <v>2</v>
      </c>
      <c r="G21" t="s">
        <v>957</v>
      </c>
      <c r="H21" t="s">
        <v>746</v>
      </c>
    </row>
    <row r="22" spans="1:8" x14ac:dyDescent="0.2">
      <c r="A22" t="s">
        <v>762</v>
      </c>
      <c r="B22" s="1" t="s">
        <v>149</v>
      </c>
      <c r="C22" t="s">
        <v>152</v>
      </c>
      <c r="D22" s="1" t="s">
        <v>934</v>
      </c>
      <c r="E22" s="1">
        <v>41513</v>
      </c>
      <c r="F22">
        <v>2</v>
      </c>
      <c r="G22" t="s">
        <v>963</v>
      </c>
      <c r="H22" t="s">
        <v>728</v>
      </c>
    </row>
    <row r="23" spans="1:8" x14ac:dyDescent="0.2">
      <c r="A23" t="s">
        <v>763</v>
      </c>
      <c r="B23" s="1" t="s">
        <v>150</v>
      </c>
      <c r="C23" t="s">
        <v>152</v>
      </c>
      <c r="D23" s="1" t="s">
        <v>934</v>
      </c>
      <c r="E23" s="1">
        <v>37895</v>
      </c>
      <c r="F23">
        <v>2</v>
      </c>
      <c r="G23" t="s">
        <v>964</v>
      </c>
      <c r="H23" t="s">
        <v>703</v>
      </c>
    </row>
    <row r="24" spans="1:8" x14ac:dyDescent="0.2">
      <c r="A24" t="s">
        <v>764</v>
      </c>
      <c r="B24" s="1" t="s">
        <v>151</v>
      </c>
      <c r="C24" t="s">
        <v>928</v>
      </c>
      <c r="D24" s="1" t="s">
        <v>945</v>
      </c>
      <c r="E24" s="1">
        <v>40062</v>
      </c>
      <c r="F24">
        <v>4</v>
      </c>
      <c r="G24" t="s">
        <v>965</v>
      </c>
      <c r="H24" t="s">
        <v>733</v>
      </c>
    </row>
    <row r="25" spans="1:8" x14ac:dyDescent="0.2">
      <c r="A25" t="s">
        <v>765</v>
      </c>
      <c r="B25" t="s">
        <v>842</v>
      </c>
      <c r="C25" t="s">
        <v>929</v>
      </c>
      <c r="D25" s="1" t="s">
        <v>946</v>
      </c>
      <c r="E25" s="1">
        <v>40543</v>
      </c>
      <c r="F25">
        <v>2</v>
      </c>
      <c r="G25" t="s">
        <v>961</v>
      </c>
      <c r="H25" t="s">
        <v>747</v>
      </c>
    </row>
    <row r="26" spans="1:8" x14ac:dyDescent="0.2">
      <c r="A26" t="s">
        <v>766</v>
      </c>
      <c r="B26" t="s">
        <v>843</v>
      </c>
      <c r="C26" t="s">
        <v>926</v>
      </c>
      <c r="D26" s="1" t="s">
        <v>943</v>
      </c>
      <c r="E26" s="1">
        <v>40838</v>
      </c>
      <c r="F26">
        <v>5</v>
      </c>
      <c r="G26" t="s">
        <v>954</v>
      </c>
      <c r="H26" t="s">
        <v>734</v>
      </c>
    </row>
    <row r="27" spans="1:8" x14ac:dyDescent="0.2">
      <c r="A27" t="s">
        <v>767</v>
      </c>
      <c r="B27" t="s">
        <v>844</v>
      </c>
      <c r="C27" t="s">
        <v>926</v>
      </c>
      <c r="D27" s="1" t="s">
        <v>943</v>
      </c>
      <c r="E27" s="1">
        <v>41577</v>
      </c>
      <c r="F27">
        <v>2</v>
      </c>
      <c r="G27" t="s">
        <v>951</v>
      </c>
      <c r="H27" t="s">
        <v>743</v>
      </c>
    </row>
    <row r="28" spans="1:8" x14ac:dyDescent="0.2">
      <c r="A28" t="s">
        <v>768</v>
      </c>
      <c r="B28" t="s">
        <v>845</v>
      </c>
      <c r="C28" t="s">
        <v>926</v>
      </c>
      <c r="D28" s="1" t="s">
        <v>943</v>
      </c>
      <c r="E28" s="1">
        <v>37012</v>
      </c>
      <c r="F28">
        <v>1</v>
      </c>
      <c r="G28" t="s">
        <v>956</v>
      </c>
      <c r="H28" t="s">
        <v>701</v>
      </c>
    </row>
    <row r="29" spans="1:8" x14ac:dyDescent="0.2">
      <c r="A29" t="s">
        <v>769</v>
      </c>
      <c r="B29" t="s">
        <v>846</v>
      </c>
      <c r="C29" t="s">
        <v>927</v>
      </c>
      <c r="D29" s="1" t="s">
        <v>944</v>
      </c>
      <c r="E29" s="1">
        <v>38669</v>
      </c>
      <c r="F29">
        <v>3</v>
      </c>
      <c r="G29" t="s">
        <v>959</v>
      </c>
      <c r="H29" t="s">
        <v>702</v>
      </c>
    </row>
    <row r="30" spans="1:8" x14ac:dyDescent="0.2">
      <c r="A30" t="s">
        <v>770</v>
      </c>
      <c r="B30" t="s">
        <v>847</v>
      </c>
      <c r="C30" t="s">
        <v>926</v>
      </c>
      <c r="D30" s="1" t="s">
        <v>943</v>
      </c>
      <c r="E30" s="1">
        <v>40651</v>
      </c>
      <c r="F30">
        <v>2</v>
      </c>
      <c r="G30" t="s">
        <v>961</v>
      </c>
      <c r="H30" t="s">
        <v>701</v>
      </c>
    </row>
    <row r="31" spans="1:8" x14ac:dyDescent="0.2">
      <c r="A31" t="s">
        <v>771</v>
      </c>
      <c r="B31" t="s">
        <v>848</v>
      </c>
      <c r="C31" t="s">
        <v>152</v>
      </c>
      <c r="D31" s="1" t="s">
        <v>934</v>
      </c>
      <c r="E31" s="1">
        <v>37964</v>
      </c>
      <c r="F31">
        <v>3</v>
      </c>
      <c r="G31" t="s">
        <v>960</v>
      </c>
      <c r="H31" t="s">
        <v>758</v>
      </c>
    </row>
    <row r="32" spans="1:8" x14ac:dyDescent="0.2">
      <c r="A32" t="s">
        <v>772</v>
      </c>
      <c r="B32" t="s">
        <v>849</v>
      </c>
      <c r="C32" t="s">
        <v>925</v>
      </c>
      <c r="D32" s="1" t="s">
        <v>942</v>
      </c>
      <c r="E32" s="1">
        <v>38768</v>
      </c>
      <c r="F32">
        <v>3</v>
      </c>
      <c r="G32" t="s">
        <v>959</v>
      </c>
      <c r="H32" t="s">
        <v>735</v>
      </c>
    </row>
    <row r="33" spans="1:8" x14ac:dyDescent="0.2">
      <c r="A33" t="s">
        <v>773</v>
      </c>
      <c r="B33" t="s">
        <v>850</v>
      </c>
      <c r="C33" t="s">
        <v>921</v>
      </c>
      <c r="D33" s="1" t="s">
        <v>937</v>
      </c>
      <c r="E33" s="1">
        <v>39050</v>
      </c>
      <c r="F33">
        <v>1</v>
      </c>
      <c r="G33" t="s">
        <v>954</v>
      </c>
      <c r="H33" t="s">
        <v>752</v>
      </c>
    </row>
    <row r="34" spans="1:8" x14ac:dyDescent="0.2">
      <c r="A34" t="s">
        <v>774</v>
      </c>
      <c r="B34" t="s">
        <v>851</v>
      </c>
      <c r="C34" t="s">
        <v>927</v>
      </c>
      <c r="D34" s="1" t="s">
        <v>944</v>
      </c>
      <c r="E34" s="1">
        <v>41280</v>
      </c>
      <c r="F34">
        <v>3</v>
      </c>
      <c r="G34" t="s">
        <v>958</v>
      </c>
      <c r="H34" t="s">
        <v>716</v>
      </c>
    </row>
    <row r="35" spans="1:8" x14ac:dyDescent="0.2">
      <c r="A35" t="s">
        <v>775</v>
      </c>
      <c r="B35" t="s">
        <v>852</v>
      </c>
      <c r="C35" t="s">
        <v>925</v>
      </c>
      <c r="D35" s="1" t="s">
        <v>942</v>
      </c>
      <c r="E35" s="1">
        <v>37957</v>
      </c>
      <c r="F35">
        <v>3</v>
      </c>
      <c r="G35" t="s">
        <v>961</v>
      </c>
      <c r="H35" t="s">
        <v>751</v>
      </c>
    </row>
    <row r="36" spans="1:8" x14ac:dyDescent="0.2">
      <c r="A36" t="s">
        <v>776</v>
      </c>
      <c r="B36" t="s">
        <v>853</v>
      </c>
      <c r="C36" t="s">
        <v>153</v>
      </c>
      <c r="D36" s="1" t="s">
        <v>939</v>
      </c>
      <c r="E36" s="1">
        <v>40349</v>
      </c>
      <c r="F36">
        <v>3</v>
      </c>
      <c r="G36" t="s">
        <v>963</v>
      </c>
      <c r="H36" t="s">
        <v>758</v>
      </c>
    </row>
    <row r="37" spans="1:8" x14ac:dyDescent="0.2">
      <c r="A37" t="s">
        <v>777</v>
      </c>
      <c r="B37" t="s">
        <v>854</v>
      </c>
      <c r="C37" t="s">
        <v>922</v>
      </c>
      <c r="D37" s="1" t="s">
        <v>938</v>
      </c>
      <c r="E37" s="1">
        <v>42589</v>
      </c>
      <c r="F37">
        <v>3</v>
      </c>
      <c r="G37" t="s">
        <v>959</v>
      </c>
      <c r="H37" t="s">
        <v>743</v>
      </c>
    </row>
    <row r="38" spans="1:8" x14ac:dyDescent="0.2">
      <c r="A38" t="s">
        <v>778</v>
      </c>
      <c r="B38" t="s">
        <v>855</v>
      </c>
      <c r="C38" t="s">
        <v>922</v>
      </c>
      <c r="D38" s="1" t="s">
        <v>938</v>
      </c>
      <c r="E38" s="1">
        <v>41820</v>
      </c>
      <c r="F38">
        <v>3</v>
      </c>
      <c r="G38" t="s">
        <v>955</v>
      </c>
      <c r="H38" t="s">
        <v>748</v>
      </c>
    </row>
    <row r="39" spans="1:8" x14ac:dyDescent="0.2">
      <c r="A39" t="s">
        <v>779</v>
      </c>
      <c r="B39" t="s">
        <v>856</v>
      </c>
      <c r="C39" t="s">
        <v>921</v>
      </c>
      <c r="D39" s="1" t="s">
        <v>937</v>
      </c>
      <c r="E39" s="1">
        <v>38871</v>
      </c>
      <c r="F39">
        <v>4</v>
      </c>
      <c r="G39" t="s">
        <v>959</v>
      </c>
      <c r="H39" t="s">
        <v>726</v>
      </c>
    </row>
    <row r="40" spans="1:8" x14ac:dyDescent="0.2">
      <c r="A40" t="s">
        <v>780</v>
      </c>
      <c r="B40" t="s">
        <v>857</v>
      </c>
      <c r="C40" t="s">
        <v>926</v>
      </c>
      <c r="D40" s="1" t="s">
        <v>943</v>
      </c>
      <c r="E40" s="1">
        <v>37207</v>
      </c>
      <c r="F40">
        <v>3</v>
      </c>
      <c r="G40" t="s">
        <v>961</v>
      </c>
      <c r="H40" t="s">
        <v>709</v>
      </c>
    </row>
    <row r="41" spans="1:8" x14ac:dyDescent="0.2">
      <c r="A41" t="s">
        <v>781</v>
      </c>
      <c r="B41" t="s">
        <v>858</v>
      </c>
      <c r="C41" t="s">
        <v>152</v>
      </c>
      <c r="D41" s="1" t="s">
        <v>934</v>
      </c>
      <c r="E41" s="1">
        <v>37368</v>
      </c>
      <c r="F41">
        <v>3</v>
      </c>
      <c r="G41" t="s">
        <v>963</v>
      </c>
      <c r="H41" t="s">
        <v>742</v>
      </c>
    </row>
    <row r="42" spans="1:8" x14ac:dyDescent="0.2">
      <c r="A42" t="s">
        <v>782</v>
      </c>
      <c r="B42" t="s">
        <v>859</v>
      </c>
      <c r="C42" t="s">
        <v>923</v>
      </c>
      <c r="D42" s="1" t="s">
        <v>940</v>
      </c>
      <c r="E42" s="1">
        <v>39502</v>
      </c>
      <c r="F42">
        <v>2</v>
      </c>
      <c r="G42" t="s">
        <v>951</v>
      </c>
      <c r="H42" t="s">
        <v>739</v>
      </c>
    </row>
    <row r="43" spans="1:8" x14ac:dyDescent="0.2">
      <c r="A43" t="s">
        <v>783</v>
      </c>
      <c r="B43" t="s">
        <v>860</v>
      </c>
      <c r="C43" t="s">
        <v>926</v>
      </c>
      <c r="D43" s="1" t="s">
        <v>943</v>
      </c>
      <c r="E43" s="1">
        <v>37849</v>
      </c>
      <c r="F43">
        <v>1</v>
      </c>
      <c r="G43" t="s">
        <v>952</v>
      </c>
      <c r="H43" t="s">
        <v>738</v>
      </c>
    </row>
    <row r="44" spans="1:8" x14ac:dyDescent="0.2">
      <c r="A44" t="s">
        <v>784</v>
      </c>
      <c r="B44" t="s">
        <v>861</v>
      </c>
      <c r="C44" t="s">
        <v>930</v>
      </c>
      <c r="D44" s="1" t="s">
        <v>947</v>
      </c>
      <c r="E44" s="1">
        <v>42599</v>
      </c>
      <c r="F44">
        <v>3</v>
      </c>
      <c r="G44" t="s">
        <v>952</v>
      </c>
      <c r="H44" t="s">
        <v>720</v>
      </c>
    </row>
    <row r="45" spans="1:8" x14ac:dyDescent="0.2">
      <c r="A45" t="s">
        <v>785</v>
      </c>
      <c r="B45" t="s">
        <v>862</v>
      </c>
      <c r="C45" t="s">
        <v>926</v>
      </c>
      <c r="D45" s="1" t="s">
        <v>943</v>
      </c>
      <c r="E45" s="1">
        <v>38699</v>
      </c>
      <c r="F45">
        <v>3</v>
      </c>
      <c r="G45" t="s">
        <v>956</v>
      </c>
      <c r="H45" t="s">
        <v>745</v>
      </c>
    </row>
    <row r="46" spans="1:8" x14ac:dyDescent="0.2">
      <c r="A46" t="s">
        <v>786</v>
      </c>
      <c r="B46" t="s">
        <v>863</v>
      </c>
      <c r="C46" t="s">
        <v>152</v>
      </c>
      <c r="D46" s="1" t="s">
        <v>934</v>
      </c>
      <c r="E46" s="1">
        <v>42029</v>
      </c>
      <c r="F46">
        <v>3</v>
      </c>
      <c r="G46" t="s">
        <v>961</v>
      </c>
      <c r="H46" t="s">
        <v>740</v>
      </c>
    </row>
    <row r="47" spans="1:8" x14ac:dyDescent="0.2">
      <c r="A47" t="s">
        <v>787</v>
      </c>
      <c r="B47" t="s">
        <v>864</v>
      </c>
      <c r="C47" t="s">
        <v>926</v>
      </c>
      <c r="D47" s="1" t="s">
        <v>943</v>
      </c>
      <c r="E47" s="1">
        <v>40947</v>
      </c>
      <c r="F47">
        <v>3</v>
      </c>
      <c r="G47" t="s">
        <v>960</v>
      </c>
      <c r="H47" t="s">
        <v>723</v>
      </c>
    </row>
    <row r="48" spans="1:8" x14ac:dyDescent="0.2">
      <c r="A48" t="s">
        <v>788</v>
      </c>
      <c r="B48" t="s">
        <v>865</v>
      </c>
      <c r="C48" t="s">
        <v>924</v>
      </c>
      <c r="D48" s="1" t="s">
        <v>941</v>
      </c>
      <c r="E48" s="1">
        <v>37272</v>
      </c>
      <c r="F48">
        <v>5</v>
      </c>
      <c r="G48" t="s">
        <v>955</v>
      </c>
      <c r="H48" t="s">
        <v>754</v>
      </c>
    </row>
    <row r="49" spans="1:8" x14ac:dyDescent="0.2">
      <c r="A49" t="s">
        <v>789</v>
      </c>
      <c r="B49" t="s">
        <v>866</v>
      </c>
      <c r="C49" t="s">
        <v>920</v>
      </c>
      <c r="D49" s="1" t="s">
        <v>936</v>
      </c>
      <c r="E49" s="1">
        <v>38457</v>
      </c>
      <c r="F49">
        <v>2</v>
      </c>
      <c r="G49" t="s">
        <v>952</v>
      </c>
      <c r="H49" t="s">
        <v>750</v>
      </c>
    </row>
    <row r="50" spans="1:8" x14ac:dyDescent="0.2">
      <c r="A50" t="s">
        <v>790</v>
      </c>
      <c r="B50" t="s">
        <v>867</v>
      </c>
      <c r="C50" t="s">
        <v>152</v>
      </c>
      <c r="D50" s="1" t="s">
        <v>934</v>
      </c>
      <c r="E50" s="1">
        <v>41019</v>
      </c>
      <c r="F50">
        <v>2</v>
      </c>
      <c r="G50" t="s">
        <v>957</v>
      </c>
      <c r="H50" t="s">
        <v>731</v>
      </c>
    </row>
    <row r="51" spans="1:8" x14ac:dyDescent="0.2">
      <c r="A51" t="s">
        <v>791</v>
      </c>
      <c r="B51" t="s">
        <v>868</v>
      </c>
      <c r="C51" t="s">
        <v>927</v>
      </c>
      <c r="D51" s="1" t="s">
        <v>944</v>
      </c>
      <c r="E51" s="1">
        <v>39107</v>
      </c>
      <c r="F51">
        <v>1</v>
      </c>
      <c r="G51" t="s">
        <v>954</v>
      </c>
      <c r="H51" t="s">
        <v>703</v>
      </c>
    </row>
    <row r="52" spans="1:8" x14ac:dyDescent="0.2">
      <c r="A52" t="s">
        <v>792</v>
      </c>
      <c r="B52" t="s">
        <v>869</v>
      </c>
      <c r="C52" t="s">
        <v>926</v>
      </c>
      <c r="D52" s="1" t="s">
        <v>943</v>
      </c>
      <c r="E52" s="1">
        <v>41560</v>
      </c>
      <c r="F52">
        <v>3</v>
      </c>
      <c r="G52" t="s">
        <v>965</v>
      </c>
      <c r="H52" t="s">
        <v>753</v>
      </c>
    </row>
    <row r="53" spans="1:8" x14ac:dyDescent="0.2">
      <c r="A53" t="s">
        <v>793</v>
      </c>
      <c r="B53" t="s">
        <v>870</v>
      </c>
      <c r="C53" t="s">
        <v>927</v>
      </c>
      <c r="D53" s="1" t="s">
        <v>944</v>
      </c>
      <c r="E53" s="1">
        <v>42246</v>
      </c>
      <c r="F53">
        <v>1</v>
      </c>
      <c r="G53" t="s">
        <v>964</v>
      </c>
      <c r="H53" t="s">
        <v>727</v>
      </c>
    </row>
    <row r="54" spans="1:8" x14ac:dyDescent="0.2">
      <c r="A54" t="s">
        <v>794</v>
      </c>
      <c r="B54" t="s">
        <v>871</v>
      </c>
      <c r="C54" t="s">
        <v>152</v>
      </c>
      <c r="D54" s="1" t="s">
        <v>934</v>
      </c>
      <c r="E54" s="1">
        <v>38739</v>
      </c>
      <c r="F54">
        <v>3</v>
      </c>
      <c r="G54" t="s">
        <v>959</v>
      </c>
      <c r="H54" t="s">
        <v>709</v>
      </c>
    </row>
    <row r="55" spans="1:8" x14ac:dyDescent="0.2">
      <c r="A55" t="s">
        <v>795</v>
      </c>
      <c r="B55" t="s">
        <v>872</v>
      </c>
      <c r="C55" t="s">
        <v>923</v>
      </c>
      <c r="D55" s="1" t="s">
        <v>940</v>
      </c>
      <c r="E55" s="1">
        <v>37409</v>
      </c>
      <c r="F55">
        <v>2</v>
      </c>
      <c r="G55" t="s">
        <v>964</v>
      </c>
      <c r="H55" t="s">
        <v>755</v>
      </c>
    </row>
    <row r="56" spans="1:8" x14ac:dyDescent="0.2">
      <c r="A56" t="s">
        <v>796</v>
      </c>
      <c r="B56" t="s">
        <v>873</v>
      </c>
      <c r="C56" t="s">
        <v>926</v>
      </c>
      <c r="D56" s="1" t="s">
        <v>943</v>
      </c>
      <c r="E56" s="1">
        <v>39147</v>
      </c>
      <c r="F56">
        <v>3</v>
      </c>
      <c r="G56" t="s">
        <v>958</v>
      </c>
      <c r="H56" t="s">
        <v>716</v>
      </c>
    </row>
    <row r="57" spans="1:8" x14ac:dyDescent="0.2">
      <c r="A57" t="s">
        <v>797</v>
      </c>
      <c r="B57" t="s">
        <v>874</v>
      </c>
      <c r="C57" t="s">
        <v>926</v>
      </c>
      <c r="D57" s="1" t="s">
        <v>943</v>
      </c>
      <c r="E57" s="1">
        <v>38890</v>
      </c>
      <c r="F57">
        <v>2</v>
      </c>
      <c r="G57" t="s">
        <v>959</v>
      </c>
      <c r="H57" t="s">
        <v>729</v>
      </c>
    </row>
    <row r="58" spans="1:8" x14ac:dyDescent="0.2">
      <c r="A58" t="s">
        <v>798</v>
      </c>
      <c r="B58" t="s">
        <v>875</v>
      </c>
      <c r="C58" t="s">
        <v>921</v>
      </c>
      <c r="D58" s="1" t="s">
        <v>937</v>
      </c>
      <c r="E58" s="1">
        <v>41715</v>
      </c>
      <c r="F58">
        <v>2</v>
      </c>
      <c r="G58" t="s">
        <v>963</v>
      </c>
      <c r="H58" t="s">
        <v>736</v>
      </c>
    </row>
    <row r="59" spans="1:8" x14ac:dyDescent="0.2">
      <c r="A59" t="s">
        <v>799</v>
      </c>
      <c r="B59" t="s">
        <v>876</v>
      </c>
      <c r="C59" t="s">
        <v>924</v>
      </c>
      <c r="D59" s="1" t="s">
        <v>941</v>
      </c>
      <c r="E59" s="1">
        <v>39676</v>
      </c>
      <c r="F59">
        <v>2</v>
      </c>
      <c r="G59" t="s">
        <v>965</v>
      </c>
      <c r="H59" t="s">
        <v>715</v>
      </c>
    </row>
    <row r="60" spans="1:8" x14ac:dyDescent="0.2">
      <c r="A60" t="s">
        <v>800</v>
      </c>
      <c r="B60" t="s">
        <v>877</v>
      </c>
      <c r="C60" t="s">
        <v>152</v>
      </c>
      <c r="D60" s="1" t="s">
        <v>934</v>
      </c>
      <c r="E60" s="1">
        <v>40520</v>
      </c>
      <c r="F60">
        <v>1</v>
      </c>
      <c r="G60" t="s">
        <v>963</v>
      </c>
      <c r="H60" t="s">
        <v>718</v>
      </c>
    </row>
    <row r="61" spans="1:8" x14ac:dyDescent="0.2">
      <c r="A61" t="s">
        <v>801</v>
      </c>
      <c r="B61" t="s">
        <v>878</v>
      </c>
      <c r="C61" t="s">
        <v>922</v>
      </c>
      <c r="D61" s="1" t="s">
        <v>938</v>
      </c>
      <c r="E61" s="1">
        <v>40485</v>
      </c>
      <c r="F61">
        <v>3</v>
      </c>
      <c r="G61" t="s">
        <v>961</v>
      </c>
      <c r="H61" t="s">
        <v>706</v>
      </c>
    </row>
    <row r="62" spans="1:8" x14ac:dyDescent="0.2">
      <c r="A62" t="s">
        <v>802</v>
      </c>
      <c r="B62" t="s">
        <v>879</v>
      </c>
      <c r="C62" t="s">
        <v>926</v>
      </c>
      <c r="D62" s="1" t="s">
        <v>943</v>
      </c>
      <c r="E62" s="1">
        <v>38500</v>
      </c>
      <c r="F62">
        <v>4</v>
      </c>
      <c r="G62" t="s">
        <v>958</v>
      </c>
      <c r="H62" t="s">
        <v>748</v>
      </c>
    </row>
    <row r="63" spans="1:8" x14ac:dyDescent="0.2">
      <c r="A63" t="s">
        <v>803</v>
      </c>
      <c r="B63" t="s">
        <v>880</v>
      </c>
      <c r="C63" t="s">
        <v>923</v>
      </c>
      <c r="D63" s="1" t="s">
        <v>940</v>
      </c>
      <c r="E63" s="1">
        <v>40288</v>
      </c>
      <c r="F63">
        <v>3</v>
      </c>
      <c r="G63" t="s">
        <v>954</v>
      </c>
      <c r="H63" t="s">
        <v>734</v>
      </c>
    </row>
    <row r="64" spans="1:8" x14ac:dyDescent="0.2">
      <c r="A64" t="s">
        <v>804</v>
      </c>
      <c r="B64" t="s">
        <v>881</v>
      </c>
      <c r="C64" t="s">
        <v>926</v>
      </c>
      <c r="D64" s="1" t="s">
        <v>943</v>
      </c>
      <c r="E64" s="1">
        <v>38423</v>
      </c>
      <c r="F64">
        <v>1</v>
      </c>
      <c r="G64" t="s">
        <v>952</v>
      </c>
      <c r="H64" t="s">
        <v>699</v>
      </c>
    </row>
    <row r="65" spans="1:8" x14ac:dyDescent="0.2">
      <c r="A65" t="s">
        <v>805</v>
      </c>
      <c r="B65" t="s">
        <v>882</v>
      </c>
      <c r="C65" t="s">
        <v>152</v>
      </c>
      <c r="D65" s="1" t="s">
        <v>934</v>
      </c>
      <c r="E65" s="1">
        <v>37487</v>
      </c>
      <c r="F65">
        <v>3</v>
      </c>
      <c r="G65" t="s">
        <v>960</v>
      </c>
      <c r="H65" t="s">
        <v>708</v>
      </c>
    </row>
    <row r="66" spans="1:8" x14ac:dyDescent="0.2">
      <c r="A66" t="s">
        <v>806</v>
      </c>
      <c r="B66" t="s">
        <v>883</v>
      </c>
      <c r="C66" t="s">
        <v>927</v>
      </c>
      <c r="D66" s="1" t="s">
        <v>944</v>
      </c>
      <c r="E66" s="1">
        <v>42247</v>
      </c>
      <c r="F66">
        <v>1</v>
      </c>
      <c r="G66" t="s">
        <v>951</v>
      </c>
      <c r="H66" t="s">
        <v>699</v>
      </c>
    </row>
    <row r="67" spans="1:8" x14ac:dyDescent="0.2">
      <c r="A67" t="s">
        <v>807</v>
      </c>
      <c r="B67" t="s">
        <v>884</v>
      </c>
      <c r="C67" t="s">
        <v>926</v>
      </c>
      <c r="D67" s="1" t="s">
        <v>943</v>
      </c>
      <c r="E67" s="1">
        <v>40469</v>
      </c>
      <c r="F67">
        <v>1</v>
      </c>
      <c r="G67" t="s">
        <v>959</v>
      </c>
      <c r="H67" t="s">
        <v>729</v>
      </c>
    </row>
    <row r="68" spans="1:8" x14ac:dyDescent="0.2">
      <c r="A68" t="s">
        <v>808</v>
      </c>
      <c r="B68" t="s">
        <v>885</v>
      </c>
      <c r="C68" t="s">
        <v>152</v>
      </c>
      <c r="D68" s="1" t="s">
        <v>934</v>
      </c>
      <c r="E68" s="1">
        <v>39618</v>
      </c>
      <c r="F68">
        <v>3</v>
      </c>
      <c r="G68" t="s">
        <v>957</v>
      </c>
      <c r="H68" t="s">
        <v>755</v>
      </c>
    </row>
    <row r="69" spans="1:8" x14ac:dyDescent="0.2">
      <c r="A69" t="s">
        <v>809</v>
      </c>
      <c r="B69" t="s">
        <v>886</v>
      </c>
      <c r="C69" t="s">
        <v>925</v>
      </c>
      <c r="D69" s="1" t="s">
        <v>942</v>
      </c>
      <c r="E69" s="1">
        <v>41643</v>
      </c>
      <c r="F69">
        <v>3</v>
      </c>
      <c r="G69" t="s">
        <v>958</v>
      </c>
      <c r="H69" t="s">
        <v>727</v>
      </c>
    </row>
    <row r="70" spans="1:8" x14ac:dyDescent="0.2">
      <c r="A70" t="s">
        <v>810</v>
      </c>
      <c r="B70" t="s">
        <v>887</v>
      </c>
      <c r="C70" t="s">
        <v>931</v>
      </c>
      <c r="D70" s="1" t="s">
        <v>948</v>
      </c>
      <c r="E70" s="1">
        <v>42553</v>
      </c>
      <c r="F70">
        <v>3</v>
      </c>
      <c r="G70" t="s">
        <v>951</v>
      </c>
      <c r="H70" t="s">
        <v>757</v>
      </c>
    </row>
    <row r="71" spans="1:8" x14ac:dyDescent="0.2">
      <c r="A71" t="s">
        <v>811</v>
      </c>
      <c r="B71" t="s">
        <v>888</v>
      </c>
      <c r="C71" t="s">
        <v>927</v>
      </c>
      <c r="D71" s="1" t="s">
        <v>944</v>
      </c>
      <c r="E71" s="1">
        <v>37221</v>
      </c>
      <c r="F71">
        <v>2</v>
      </c>
      <c r="G71" t="s">
        <v>959</v>
      </c>
      <c r="H71" t="s">
        <v>699</v>
      </c>
    </row>
    <row r="72" spans="1:8" x14ac:dyDescent="0.2">
      <c r="A72" t="s">
        <v>812</v>
      </c>
      <c r="B72" t="s">
        <v>889</v>
      </c>
      <c r="C72" t="s">
        <v>925</v>
      </c>
      <c r="D72" s="1" t="s">
        <v>942</v>
      </c>
      <c r="E72" s="1">
        <v>40503</v>
      </c>
      <c r="F72">
        <v>2</v>
      </c>
      <c r="G72" t="s">
        <v>961</v>
      </c>
      <c r="H72" t="s">
        <v>725</v>
      </c>
    </row>
    <row r="73" spans="1:8" x14ac:dyDescent="0.2">
      <c r="A73" t="s">
        <v>813</v>
      </c>
      <c r="B73" t="s">
        <v>890</v>
      </c>
      <c r="C73" t="s">
        <v>929</v>
      </c>
      <c r="D73" s="1" t="s">
        <v>946</v>
      </c>
      <c r="E73" s="1">
        <v>38201</v>
      </c>
      <c r="F73">
        <v>1</v>
      </c>
      <c r="G73" t="s">
        <v>963</v>
      </c>
      <c r="H73" t="s">
        <v>755</v>
      </c>
    </row>
    <row r="74" spans="1:8" x14ac:dyDescent="0.2">
      <c r="A74" t="s">
        <v>814</v>
      </c>
      <c r="B74" t="s">
        <v>891</v>
      </c>
      <c r="C74" t="s">
        <v>924</v>
      </c>
      <c r="D74" s="1" t="s">
        <v>941</v>
      </c>
      <c r="E74" s="1">
        <v>39399</v>
      </c>
      <c r="F74">
        <v>2</v>
      </c>
      <c r="G74" t="s">
        <v>955</v>
      </c>
      <c r="H74" t="s">
        <v>749</v>
      </c>
    </row>
    <row r="75" spans="1:8" x14ac:dyDescent="0.2">
      <c r="A75" t="s">
        <v>815</v>
      </c>
      <c r="B75" t="s">
        <v>892</v>
      </c>
      <c r="C75" t="s">
        <v>152</v>
      </c>
      <c r="D75" s="1" t="s">
        <v>934</v>
      </c>
      <c r="E75" s="1">
        <v>42491</v>
      </c>
      <c r="F75">
        <v>1</v>
      </c>
      <c r="G75" t="s">
        <v>955</v>
      </c>
      <c r="H75" t="s">
        <v>700</v>
      </c>
    </row>
    <row r="76" spans="1:8" x14ac:dyDescent="0.2">
      <c r="A76" t="s">
        <v>816</v>
      </c>
      <c r="B76" t="s">
        <v>893</v>
      </c>
      <c r="C76" t="s">
        <v>928</v>
      </c>
      <c r="D76" s="1" t="s">
        <v>945</v>
      </c>
      <c r="E76" s="1">
        <v>38720</v>
      </c>
      <c r="F76">
        <v>3</v>
      </c>
      <c r="G76" t="s">
        <v>961</v>
      </c>
      <c r="H76" t="s">
        <v>755</v>
      </c>
    </row>
    <row r="77" spans="1:8" x14ac:dyDescent="0.2">
      <c r="A77" t="s">
        <v>817</v>
      </c>
      <c r="B77" t="s">
        <v>894</v>
      </c>
      <c r="C77" t="s">
        <v>152</v>
      </c>
      <c r="D77" s="1" t="s">
        <v>934</v>
      </c>
      <c r="E77" s="1">
        <v>37478</v>
      </c>
      <c r="F77">
        <v>4</v>
      </c>
      <c r="G77" t="s">
        <v>965</v>
      </c>
      <c r="H77" t="s">
        <v>712</v>
      </c>
    </row>
    <row r="78" spans="1:8" x14ac:dyDescent="0.2">
      <c r="A78" t="s">
        <v>818</v>
      </c>
      <c r="B78" t="s">
        <v>895</v>
      </c>
      <c r="C78" t="s">
        <v>930</v>
      </c>
      <c r="D78" s="1" t="s">
        <v>947</v>
      </c>
      <c r="E78" s="1">
        <v>38188</v>
      </c>
      <c r="F78">
        <v>3</v>
      </c>
      <c r="G78" t="s">
        <v>957</v>
      </c>
      <c r="H78" t="s">
        <v>700</v>
      </c>
    </row>
    <row r="79" spans="1:8" x14ac:dyDescent="0.2">
      <c r="A79" t="s">
        <v>819</v>
      </c>
      <c r="B79" t="s">
        <v>896</v>
      </c>
      <c r="C79" t="s">
        <v>925</v>
      </c>
      <c r="D79" s="1" t="s">
        <v>942</v>
      </c>
      <c r="E79" s="1">
        <v>40419</v>
      </c>
      <c r="F79">
        <v>3</v>
      </c>
      <c r="G79" t="s">
        <v>952</v>
      </c>
      <c r="H79" t="s">
        <v>732</v>
      </c>
    </row>
    <row r="80" spans="1:8" x14ac:dyDescent="0.2">
      <c r="A80" t="s">
        <v>820</v>
      </c>
      <c r="B80" t="s">
        <v>897</v>
      </c>
      <c r="C80" t="s">
        <v>153</v>
      </c>
      <c r="D80" s="1" t="s">
        <v>939</v>
      </c>
      <c r="E80" s="1">
        <v>40441</v>
      </c>
      <c r="F80">
        <v>2</v>
      </c>
      <c r="G80" t="s">
        <v>954</v>
      </c>
      <c r="H80" t="s">
        <v>719</v>
      </c>
    </row>
    <row r="81" spans="1:8" x14ac:dyDescent="0.2">
      <c r="A81" t="s">
        <v>821</v>
      </c>
      <c r="B81" t="s">
        <v>898</v>
      </c>
      <c r="C81" t="s">
        <v>152</v>
      </c>
      <c r="D81" s="1" t="s">
        <v>934</v>
      </c>
      <c r="E81" s="1">
        <v>41473</v>
      </c>
      <c r="F81">
        <v>3</v>
      </c>
      <c r="G81" t="s">
        <v>952</v>
      </c>
      <c r="H81" t="s">
        <v>713</v>
      </c>
    </row>
    <row r="82" spans="1:8" x14ac:dyDescent="0.2">
      <c r="A82" t="s">
        <v>822</v>
      </c>
      <c r="B82" t="s">
        <v>899</v>
      </c>
      <c r="C82" t="s">
        <v>922</v>
      </c>
      <c r="D82" s="1" t="s">
        <v>938</v>
      </c>
      <c r="E82" s="1">
        <v>40487</v>
      </c>
      <c r="F82">
        <v>3</v>
      </c>
      <c r="G82" t="s">
        <v>965</v>
      </c>
      <c r="H82" t="s">
        <v>726</v>
      </c>
    </row>
    <row r="83" spans="1:8" x14ac:dyDescent="0.2">
      <c r="A83" t="s">
        <v>823</v>
      </c>
      <c r="B83" t="s">
        <v>900</v>
      </c>
      <c r="C83" t="s">
        <v>921</v>
      </c>
      <c r="D83" s="1" t="s">
        <v>937</v>
      </c>
      <c r="E83" s="1">
        <v>38195</v>
      </c>
      <c r="F83">
        <v>3</v>
      </c>
      <c r="G83" t="s">
        <v>963</v>
      </c>
      <c r="H83" t="s">
        <v>708</v>
      </c>
    </row>
    <row r="84" spans="1:8" x14ac:dyDescent="0.2">
      <c r="A84" t="s">
        <v>824</v>
      </c>
      <c r="B84" t="s">
        <v>901</v>
      </c>
      <c r="C84" t="s">
        <v>932</v>
      </c>
      <c r="D84" s="1" t="s">
        <v>949</v>
      </c>
      <c r="E84" s="1">
        <v>40304</v>
      </c>
      <c r="F84">
        <v>3</v>
      </c>
      <c r="G84" t="s">
        <v>958</v>
      </c>
      <c r="H84" t="s">
        <v>707</v>
      </c>
    </row>
    <row r="85" spans="1:8" x14ac:dyDescent="0.2">
      <c r="A85" t="s">
        <v>825</v>
      </c>
      <c r="B85" t="s">
        <v>902</v>
      </c>
      <c r="C85" t="s">
        <v>926</v>
      </c>
      <c r="D85" s="1" t="s">
        <v>943</v>
      </c>
      <c r="E85" s="1">
        <v>40715</v>
      </c>
      <c r="F85">
        <v>2</v>
      </c>
      <c r="G85" t="s">
        <v>954</v>
      </c>
      <c r="H85" t="s">
        <v>730</v>
      </c>
    </row>
    <row r="86" spans="1:8" x14ac:dyDescent="0.2">
      <c r="A86" t="s">
        <v>826</v>
      </c>
      <c r="B86" t="s">
        <v>903</v>
      </c>
      <c r="C86" t="s">
        <v>927</v>
      </c>
      <c r="D86" s="1" t="s">
        <v>944</v>
      </c>
      <c r="E86" s="1">
        <v>41946</v>
      </c>
      <c r="F86">
        <v>1</v>
      </c>
      <c r="G86" t="s">
        <v>951</v>
      </c>
      <c r="H86" t="s">
        <v>699</v>
      </c>
    </row>
    <row r="87" spans="1:8" x14ac:dyDescent="0.2">
      <c r="A87" t="s">
        <v>827</v>
      </c>
      <c r="B87" t="s">
        <v>904</v>
      </c>
      <c r="C87" t="s">
        <v>929</v>
      </c>
      <c r="D87" s="1" t="s">
        <v>946</v>
      </c>
      <c r="E87" s="1">
        <v>37701</v>
      </c>
      <c r="F87">
        <v>3</v>
      </c>
      <c r="G87" t="s">
        <v>955</v>
      </c>
      <c r="H87" t="s">
        <v>729</v>
      </c>
    </row>
    <row r="88" spans="1:8" x14ac:dyDescent="0.2">
      <c r="A88" t="s">
        <v>828</v>
      </c>
      <c r="B88" t="s">
        <v>905</v>
      </c>
      <c r="C88" t="s">
        <v>922</v>
      </c>
      <c r="D88" s="1" t="s">
        <v>938</v>
      </c>
      <c r="E88" s="1">
        <v>37339</v>
      </c>
      <c r="F88">
        <v>2</v>
      </c>
      <c r="G88" t="s">
        <v>961</v>
      </c>
      <c r="H88" t="s">
        <v>710</v>
      </c>
    </row>
    <row r="89" spans="1:8" x14ac:dyDescent="0.2">
      <c r="A89" t="s">
        <v>829</v>
      </c>
      <c r="B89" t="s">
        <v>906</v>
      </c>
      <c r="C89" t="s">
        <v>933</v>
      </c>
      <c r="D89" s="1" t="s">
        <v>950</v>
      </c>
      <c r="E89" s="1">
        <v>41355</v>
      </c>
      <c r="F89">
        <v>3</v>
      </c>
      <c r="G89" t="s">
        <v>957</v>
      </c>
      <c r="H89" t="s">
        <v>704</v>
      </c>
    </row>
    <row r="90" spans="1:8" x14ac:dyDescent="0.2">
      <c r="A90" t="s">
        <v>830</v>
      </c>
      <c r="B90" t="s">
        <v>907</v>
      </c>
      <c r="C90" t="s">
        <v>924</v>
      </c>
      <c r="D90" s="1" t="s">
        <v>941</v>
      </c>
      <c r="E90" s="1">
        <v>37436</v>
      </c>
      <c r="F90">
        <v>3</v>
      </c>
      <c r="G90" t="s">
        <v>959</v>
      </c>
      <c r="H90" t="s">
        <v>711</v>
      </c>
    </row>
    <row r="91" spans="1:8" x14ac:dyDescent="0.2">
      <c r="A91" t="s">
        <v>831</v>
      </c>
      <c r="B91" t="s">
        <v>908</v>
      </c>
      <c r="C91" t="s">
        <v>152</v>
      </c>
      <c r="D91" s="1" t="s">
        <v>934</v>
      </c>
      <c r="E91" s="1">
        <v>37406</v>
      </c>
      <c r="F91">
        <v>4</v>
      </c>
      <c r="G91" t="s">
        <v>952</v>
      </c>
      <c r="H91" t="s">
        <v>722</v>
      </c>
    </row>
    <row r="92" spans="1:8" x14ac:dyDescent="0.2">
      <c r="A92" t="s">
        <v>832</v>
      </c>
      <c r="B92" t="s">
        <v>909</v>
      </c>
      <c r="C92" t="s">
        <v>922</v>
      </c>
      <c r="D92" s="1" t="s">
        <v>938</v>
      </c>
      <c r="E92" s="1">
        <v>40818</v>
      </c>
      <c r="F92">
        <v>5</v>
      </c>
      <c r="G92" t="s">
        <v>953</v>
      </c>
      <c r="H92" t="s">
        <v>716</v>
      </c>
    </row>
    <row r="93" spans="1:8" x14ac:dyDescent="0.2">
      <c r="A93" t="s">
        <v>833</v>
      </c>
      <c r="B93" t="s">
        <v>910</v>
      </c>
      <c r="C93" t="s">
        <v>152</v>
      </c>
      <c r="D93" s="1" t="s">
        <v>934</v>
      </c>
      <c r="E93" s="1">
        <v>41852</v>
      </c>
      <c r="F93">
        <v>2</v>
      </c>
      <c r="G93" t="s">
        <v>961</v>
      </c>
      <c r="H93" t="s">
        <v>724</v>
      </c>
    </row>
    <row r="94" spans="1:8" x14ac:dyDescent="0.2">
      <c r="A94" t="s">
        <v>834</v>
      </c>
      <c r="B94" t="s">
        <v>911</v>
      </c>
      <c r="C94" t="s">
        <v>922</v>
      </c>
      <c r="D94" s="1" t="s">
        <v>938</v>
      </c>
      <c r="E94" s="1">
        <v>39135</v>
      </c>
      <c r="F94">
        <v>2</v>
      </c>
      <c r="G94" t="s">
        <v>951</v>
      </c>
      <c r="H94" t="s">
        <v>708</v>
      </c>
    </row>
    <row r="95" spans="1:8" x14ac:dyDescent="0.2">
      <c r="A95" t="s">
        <v>835</v>
      </c>
      <c r="B95" t="s">
        <v>912</v>
      </c>
      <c r="C95" t="s">
        <v>925</v>
      </c>
      <c r="D95" s="1" t="s">
        <v>942</v>
      </c>
      <c r="E95" s="1">
        <v>41454</v>
      </c>
      <c r="F95">
        <v>1</v>
      </c>
      <c r="G95" t="s">
        <v>957</v>
      </c>
      <c r="H95" t="s">
        <v>746</v>
      </c>
    </row>
    <row r="96" spans="1:8" x14ac:dyDescent="0.2">
      <c r="A96" t="s">
        <v>836</v>
      </c>
      <c r="B96" t="s">
        <v>913</v>
      </c>
      <c r="C96" t="s">
        <v>928</v>
      </c>
      <c r="D96" s="1" t="s">
        <v>945</v>
      </c>
      <c r="E96" s="1">
        <v>37230</v>
      </c>
      <c r="F96">
        <v>3</v>
      </c>
      <c r="G96" t="s">
        <v>956</v>
      </c>
      <c r="H96" t="s">
        <v>741</v>
      </c>
    </row>
    <row r="97" spans="1:8" x14ac:dyDescent="0.2">
      <c r="A97" t="s">
        <v>837</v>
      </c>
      <c r="B97" t="s">
        <v>914</v>
      </c>
      <c r="C97" t="s">
        <v>927</v>
      </c>
      <c r="D97" s="1" t="s">
        <v>944</v>
      </c>
      <c r="E97" s="1">
        <v>39908</v>
      </c>
      <c r="F97">
        <v>1</v>
      </c>
      <c r="G97" t="s">
        <v>961</v>
      </c>
      <c r="H97" t="s">
        <v>745</v>
      </c>
    </row>
    <row r="98" spans="1:8" x14ac:dyDescent="0.2">
      <c r="A98" t="s">
        <v>838</v>
      </c>
      <c r="B98" t="s">
        <v>915</v>
      </c>
      <c r="C98" t="s">
        <v>152</v>
      </c>
      <c r="D98" s="1" t="s">
        <v>934</v>
      </c>
      <c r="E98" s="1">
        <v>38461</v>
      </c>
      <c r="F98">
        <v>3</v>
      </c>
      <c r="G98" t="s">
        <v>962</v>
      </c>
      <c r="H98" t="s">
        <v>744</v>
      </c>
    </row>
    <row r="99" spans="1:8" x14ac:dyDescent="0.2">
      <c r="A99" t="s">
        <v>839</v>
      </c>
      <c r="B99" t="s">
        <v>916</v>
      </c>
      <c r="C99" t="s">
        <v>922</v>
      </c>
      <c r="D99" s="1" t="s">
        <v>938</v>
      </c>
      <c r="E99" s="1">
        <v>41397</v>
      </c>
      <c r="F99">
        <v>2</v>
      </c>
      <c r="G99" t="s">
        <v>956</v>
      </c>
      <c r="H99" t="s">
        <v>712</v>
      </c>
    </row>
    <row r="100" spans="1:8" x14ac:dyDescent="0.2">
      <c r="A100" t="s">
        <v>840</v>
      </c>
      <c r="B100" t="s">
        <v>917</v>
      </c>
      <c r="C100" t="s">
        <v>928</v>
      </c>
      <c r="D100" s="1" t="s">
        <v>945</v>
      </c>
      <c r="E100" s="1">
        <v>39321</v>
      </c>
      <c r="F100">
        <v>1</v>
      </c>
      <c r="G100" t="s">
        <v>961</v>
      </c>
      <c r="H100" t="s">
        <v>749</v>
      </c>
    </row>
    <row r="101" spans="1:8" x14ac:dyDescent="0.2">
      <c r="A101" t="s">
        <v>841</v>
      </c>
      <c r="B101" t="s">
        <v>918</v>
      </c>
      <c r="C101" t="s">
        <v>926</v>
      </c>
      <c r="D101" s="1" t="s">
        <v>943</v>
      </c>
      <c r="E101" s="1">
        <v>40834</v>
      </c>
      <c r="F101">
        <v>1</v>
      </c>
      <c r="G101" t="s">
        <v>955</v>
      </c>
      <c r="H101" t="s">
        <v>734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G21"/>
  <sheetViews>
    <sheetView workbookViewId="0">
      <selection activeCell="D49" sqref="D49"/>
    </sheetView>
  </sheetViews>
  <sheetFormatPr defaultRowHeight="10.199999999999999" x14ac:dyDescent="0.2"/>
  <cols>
    <col min="1" max="1" width="18.7109375" customWidth="1"/>
    <col min="2" max="2" width="27.7109375" customWidth="1"/>
    <col min="3" max="3" width="18.28515625" customWidth="1"/>
    <col min="4" max="4" width="12.28515625" customWidth="1"/>
    <col min="5" max="6" width="18.7109375" customWidth="1"/>
    <col min="7" max="7" width="17.7109375" customWidth="1"/>
  </cols>
  <sheetData>
    <row r="1" spans="1:7" x14ac:dyDescent="0.2">
      <c r="A1" t="s">
        <v>56</v>
      </c>
      <c r="B1" t="s">
        <v>57</v>
      </c>
      <c r="C1" t="s">
        <v>58</v>
      </c>
      <c r="D1" t="s">
        <v>59</v>
      </c>
      <c r="E1" t="s">
        <v>696</v>
      </c>
      <c r="F1" t="s">
        <v>61</v>
      </c>
      <c r="G1" t="s">
        <v>60</v>
      </c>
    </row>
    <row r="2" spans="1:7" x14ac:dyDescent="0.2">
      <c r="A2" t="s">
        <v>650</v>
      </c>
      <c r="B2" t="s">
        <v>664</v>
      </c>
      <c r="C2" t="s">
        <v>0</v>
      </c>
      <c r="D2" t="s">
        <v>695</v>
      </c>
      <c r="E2">
        <v>2.78</v>
      </c>
      <c r="F2" t="s">
        <v>697</v>
      </c>
      <c r="G2">
        <v>3</v>
      </c>
    </row>
    <row r="3" spans="1:7" x14ac:dyDescent="0.2">
      <c r="A3" t="s">
        <v>651</v>
      </c>
      <c r="B3" t="s">
        <v>665</v>
      </c>
      <c r="C3" t="s">
        <v>690</v>
      </c>
      <c r="D3" t="s">
        <v>695</v>
      </c>
      <c r="E3">
        <v>3.46</v>
      </c>
      <c r="F3" t="s">
        <v>698</v>
      </c>
      <c r="G3">
        <v>2</v>
      </c>
    </row>
    <row r="4" spans="1:7" x14ac:dyDescent="0.2">
      <c r="A4" t="s">
        <v>652</v>
      </c>
      <c r="B4" t="s">
        <v>666</v>
      </c>
      <c r="C4" t="s">
        <v>0</v>
      </c>
      <c r="D4" t="s">
        <v>695</v>
      </c>
      <c r="E4">
        <v>2.98</v>
      </c>
      <c r="F4" t="s">
        <v>697</v>
      </c>
      <c r="G4">
        <v>1</v>
      </c>
    </row>
    <row r="5" spans="1:7" x14ac:dyDescent="0.2">
      <c r="A5" t="s">
        <v>653</v>
      </c>
      <c r="B5" t="s">
        <v>667</v>
      </c>
      <c r="C5" t="s">
        <v>0</v>
      </c>
      <c r="D5" t="s">
        <v>695</v>
      </c>
      <c r="E5">
        <v>2.56</v>
      </c>
      <c r="F5" t="s">
        <v>697</v>
      </c>
      <c r="G5">
        <v>1</v>
      </c>
    </row>
    <row r="6" spans="1:7" x14ac:dyDescent="0.2">
      <c r="A6" t="s">
        <v>654</v>
      </c>
      <c r="B6" t="s">
        <v>668</v>
      </c>
      <c r="C6" t="s">
        <v>691</v>
      </c>
      <c r="D6" t="s">
        <v>695</v>
      </c>
      <c r="E6">
        <v>3.28</v>
      </c>
      <c r="F6" t="s">
        <v>697</v>
      </c>
      <c r="G6">
        <v>2</v>
      </c>
    </row>
    <row r="7" spans="1:7" x14ac:dyDescent="0.2">
      <c r="A7" t="s">
        <v>655</v>
      </c>
      <c r="B7" t="s">
        <v>669</v>
      </c>
      <c r="C7" t="s">
        <v>694</v>
      </c>
      <c r="D7" t="s">
        <v>695</v>
      </c>
      <c r="E7">
        <v>2.64</v>
      </c>
      <c r="F7" t="s">
        <v>697</v>
      </c>
      <c r="G7">
        <v>1</v>
      </c>
    </row>
    <row r="8" spans="1:7" x14ac:dyDescent="0.2">
      <c r="A8" t="s">
        <v>656</v>
      </c>
      <c r="B8" t="s">
        <v>670</v>
      </c>
      <c r="C8" t="s">
        <v>694</v>
      </c>
      <c r="D8" t="s">
        <v>695</v>
      </c>
      <c r="E8">
        <v>2.54</v>
      </c>
      <c r="F8" t="s">
        <v>697</v>
      </c>
      <c r="G8">
        <v>1</v>
      </c>
    </row>
    <row r="9" spans="1:7" x14ac:dyDescent="0.2">
      <c r="A9" t="s">
        <v>657</v>
      </c>
      <c r="B9" t="s">
        <v>671</v>
      </c>
      <c r="C9" t="s">
        <v>692</v>
      </c>
      <c r="D9" t="s">
        <v>695</v>
      </c>
      <c r="E9">
        <v>3.6</v>
      </c>
      <c r="F9" t="s">
        <v>697</v>
      </c>
      <c r="G9">
        <v>1</v>
      </c>
    </row>
    <row r="10" spans="1:7" x14ac:dyDescent="0.2">
      <c r="A10" t="s">
        <v>658</v>
      </c>
      <c r="B10" t="s">
        <v>672</v>
      </c>
      <c r="C10" t="s">
        <v>694</v>
      </c>
      <c r="D10" t="s">
        <v>695</v>
      </c>
      <c r="E10">
        <v>3.57</v>
      </c>
      <c r="F10" t="s">
        <v>697</v>
      </c>
      <c r="G10">
        <v>2</v>
      </c>
    </row>
    <row r="11" spans="1:7" x14ac:dyDescent="0.2">
      <c r="A11" t="s">
        <v>659</v>
      </c>
      <c r="B11" t="s">
        <v>673</v>
      </c>
      <c r="C11" t="s">
        <v>692</v>
      </c>
      <c r="D11" t="s">
        <v>695</v>
      </c>
      <c r="E11">
        <v>3.39</v>
      </c>
      <c r="F11" t="s">
        <v>697</v>
      </c>
      <c r="G11">
        <v>1</v>
      </c>
    </row>
    <row r="12" spans="1:7" x14ac:dyDescent="0.2">
      <c r="A12" t="s">
        <v>660</v>
      </c>
      <c r="B12" t="s">
        <v>674</v>
      </c>
      <c r="C12" t="s">
        <v>693</v>
      </c>
      <c r="D12" t="s">
        <v>695</v>
      </c>
      <c r="E12">
        <v>2.67</v>
      </c>
      <c r="F12" t="s">
        <v>697</v>
      </c>
      <c r="G12">
        <v>2</v>
      </c>
    </row>
    <row r="13" spans="1:7" x14ac:dyDescent="0.2">
      <c r="A13" t="s">
        <v>661</v>
      </c>
      <c r="B13" t="s">
        <v>675</v>
      </c>
      <c r="C13" t="s">
        <v>694</v>
      </c>
      <c r="D13" t="s">
        <v>695</v>
      </c>
      <c r="E13">
        <v>3.35</v>
      </c>
      <c r="F13" t="s">
        <v>697</v>
      </c>
      <c r="G13">
        <v>1</v>
      </c>
    </row>
    <row r="14" spans="1:7" x14ac:dyDescent="0.2">
      <c r="A14" t="s">
        <v>662</v>
      </c>
      <c r="B14" t="s">
        <v>676</v>
      </c>
      <c r="C14" t="s">
        <v>693</v>
      </c>
      <c r="D14" t="s">
        <v>695</v>
      </c>
      <c r="E14">
        <v>3.07</v>
      </c>
      <c r="F14" t="s">
        <v>697</v>
      </c>
      <c r="G14">
        <v>2</v>
      </c>
    </row>
    <row r="15" spans="1:7" x14ac:dyDescent="0.2">
      <c r="A15" t="s">
        <v>663</v>
      </c>
      <c r="B15" t="s">
        <v>677</v>
      </c>
      <c r="C15" t="s">
        <v>691</v>
      </c>
      <c r="D15" t="s">
        <v>695</v>
      </c>
      <c r="E15">
        <v>3.2</v>
      </c>
      <c r="F15" t="s">
        <v>697</v>
      </c>
      <c r="G15">
        <v>2</v>
      </c>
    </row>
    <row r="16" spans="1:7" x14ac:dyDescent="0.2">
      <c r="A16" t="s">
        <v>684</v>
      </c>
      <c r="B16" t="s">
        <v>678</v>
      </c>
      <c r="C16" t="s">
        <v>691</v>
      </c>
      <c r="D16" t="s">
        <v>695</v>
      </c>
      <c r="E16">
        <v>2.85</v>
      </c>
      <c r="F16" t="s">
        <v>697</v>
      </c>
      <c r="G16">
        <v>3</v>
      </c>
    </row>
    <row r="17" spans="1:7" x14ac:dyDescent="0.2">
      <c r="A17" t="s">
        <v>685</v>
      </c>
      <c r="B17" t="s">
        <v>679</v>
      </c>
      <c r="C17" t="s">
        <v>692</v>
      </c>
      <c r="D17" t="s">
        <v>695</v>
      </c>
      <c r="E17">
        <v>3.12</v>
      </c>
      <c r="F17" t="s">
        <v>697</v>
      </c>
      <c r="G17">
        <v>1</v>
      </c>
    </row>
    <row r="18" spans="1:7" x14ac:dyDescent="0.2">
      <c r="A18" t="s">
        <v>686</v>
      </c>
      <c r="B18" t="s">
        <v>680</v>
      </c>
      <c r="C18" t="s">
        <v>692</v>
      </c>
      <c r="D18" t="s">
        <v>695</v>
      </c>
      <c r="E18">
        <v>3.09</v>
      </c>
      <c r="F18" t="s">
        <v>698</v>
      </c>
      <c r="G18">
        <v>2</v>
      </c>
    </row>
    <row r="19" spans="1:7" x14ac:dyDescent="0.2">
      <c r="A19" t="s">
        <v>687</v>
      </c>
      <c r="B19" t="s">
        <v>681</v>
      </c>
      <c r="C19" t="s">
        <v>694</v>
      </c>
      <c r="D19" t="s">
        <v>695</v>
      </c>
      <c r="E19">
        <v>3.09</v>
      </c>
      <c r="F19" t="s">
        <v>697</v>
      </c>
      <c r="G19">
        <v>3</v>
      </c>
    </row>
    <row r="20" spans="1:7" x14ac:dyDescent="0.2">
      <c r="A20" t="s">
        <v>688</v>
      </c>
      <c r="B20" t="s">
        <v>682</v>
      </c>
      <c r="C20" t="s">
        <v>694</v>
      </c>
      <c r="D20" t="s">
        <v>695</v>
      </c>
      <c r="E20">
        <v>3.55</v>
      </c>
      <c r="F20" t="s">
        <v>697</v>
      </c>
      <c r="G20">
        <v>2</v>
      </c>
    </row>
    <row r="21" spans="1:7" x14ac:dyDescent="0.2">
      <c r="A21" t="s">
        <v>689</v>
      </c>
      <c r="B21" t="s">
        <v>683</v>
      </c>
      <c r="C21" t="s">
        <v>692</v>
      </c>
      <c r="D21" t="s">
        <v>695</v>
      </c>
      <c r="E21">
        <v>3.62</v>
      </c>
      <c r="F21" t="s">
        <v>698</v>
      </c>
      <c r="G2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E42"/>
  <sheetViews>
    <sheetView workbookViewId="0">
      <selection activeCell="E2" sqref="E2"/>
    </sheetView>
  </sheetViews>
  <sheetFormatPr defaultRowHeight="10.199999999999999" x14ac:dyDescent="0.2"/>
  <cols>
    <col min="1" max="1" width="28.28515625" customWidth="1"/>
    <col min="2" max="2" width="24.42578125" customWidth="1"/>
    <col min="3" max="3" width="14.7109375" customWidth="1"/>
    <col min="4" max="4" width="19.7109375" customWidth="1"/>
    <col min="5" max="5" width="17.85546875" customWidth="1"/>
  </cols>
  <sheetData>
    <row r="1" spans="1:5" x14ac:dyDescent="0.2">
      <c r="A1" s="3" t="s">
        <v>74</v>
      </c>
      <c r="B1" s="3" t="s">
        <v>75</v>
      </c>
      <c r="C1" s="3" t="s">
        <v>72</v>
      </c>
      <c r="D1" s="3" t="s">
        <v>76</v>
      </c>
      <c r="E1" s="3" t="s">
        <v>73</v>
      </c>
    </row>
    <row r="2" spans="1:5" x14ac:dyDescent="0.2">
      <c r="A2" t="s">
        <v>107</v>
      </c>
      <c r="B2" t="s">
        <v>42</v>
      </c>
      <c r="C2" t="s">
        <v>128</v>
      </c>
      <c r="D2" s="2" t="s">
        <v>992</v>
      </c>
      <c r="E2" s="2" t="s">
        <v>993</v>
      </c>
    </row>
    <row r="3" spans="1:5" x14ac:dyDescent="0.2">
      <c r="A3" t="s">
        <v>966</v>
      </c>
      <c r="B3" t="s">
        <v>11</v>
      </c>
      <c r="C3" t="s">
        <v>128</v>
      </c>
      <c r="D3" s="2" t="s">
        <v>992</v>
      </c>
      <c r="E3" s="2" t="s">
        <v>994</v>
      </c>
    </row>
    <row r="4" spans="1:5" x14ac:dyDescent="0.2">
      <c r="A4" t="s">
        <v>108</v>
      </c>
      <c r="B4" t="s">
        <v>24</v>
      </c>
      <c r="C4" t="s">
        <v>128</v>
      </c>
      <c r="D4" s="2" t="s">
        <v>989</v>
      </c>
      <c r="E4" s="2" t="s">
        <v>995</v>
      </c>
    </row>
    <row r="5" spans="1:5" x14ac:dyDescent="0.2">
      <c r="A5" t="s">
        <v>967</v>
      </c>
      <c r="B5" t="s">
        <v>14</v>
      </c>
      <c r="C5" t="s">
        <v>128</v>
      </c>
      <c r="D5" s="2" t="s">
        <v>990</v>
      </c>
      <c r="E5" s="2" t="s">
        <v>996</v>
      </c>
    </row>
    <row r="6" spans="1:5" x14ac:dyDescent="0.2">
      <c r="A6" t="s">
        <v>109</v>
      </c>
      <c r="B6" t="s">
        <v>33</v>
      </c>
      <c r="C6" t="s">
        <v>128</v>
      </c>
      <c r="D6" s="2" t="s">
        <v>991</v>
      </c>
      <c r="E6" s="2" t="s">
        <v>997</v>
      </c>
    </row>
    <row r="7" spans="1:5" x14ac:dyDescent="0.2">
      <c r="A7" t="s">
        <v>968</v>
      </c>
      <c r="B7" t="s">
        <v>20</v>
      </c>
      <c r="C7" t="s">
        <v>128</v>
      </c>
      <c r="D7" s="2" t="s">
        <v>992</v>
      </c>
      <c r="E7" s="2" t="s">
        <v>993</v>
      </c>
    </row>
    <row r="8" spans="1:5" x14ac:dyDescent="0.2">
      <c r="A8" t="s">
        <v>110</v>
      </c>
      <c r="B8" t="s">
        <v>13</v>
      </c>
      <c r="C8" t="s">
        <v>128</v>
      </c>
      <c r="D8" s="2" t="s">
        <v>992</v>
      </c>
      <c r="E8" s="2" t="s">
        <v>993</v>
      </c>
    </row>
    <row r="9" spans="1:5" x14ac:dyDescent="0.2">
      <c r="A9" t="s">
        <v>969</v>
      </c>
      <c r="B9" t="s">
        <v>16</v>
      </c>
      <c r="C9" t="s">
        <v>128</v>
      </c>
      <c r="D9" s="2" t="s">
        <v>989</v>
      </c>
      <c r="E9" s="2" t="s">
        <v>998</v>
      </c>
    </row>
    <row r="10" spans="1:5" x14ac:dyDescent="0.2">
      <c r="A10" t="s">
        <v>111</v>
      </c>
      <c r="B10" t="s">
        <v>31</v>
      </c>
      <c r="C10" t="s">
        <v>128</v>
      </c>
      <c r="D10" s="2" t="s">
        <v>988</v>
      </c>
      <c r="E10" s="2" t="s">
        <v>999</v>
      </c>
    </row>
    <row r="11" spans="1:5" x14ac:dyDescent="0.2">
      <c r="A11" t="s">
        <v>970</v>
      </c>
      <c r="B11" t="s">
        <v>40</v>
      </c>
      <c r="C11" t="s">
        <v>128</v>
      </c>
      <c r="D11" s="2" t="s">
        <v>986</v>
      </c>
      <c r="E11" s="2" t="s">
        <v>1000</v>
      </c>
    </row>
    <row r="12" spans="1:5" x14ac:dyDescent="0.2">
      <c r="A12" t="s">
        <v>112</v>
      </c>
      <c r="B12" t="s">
        <v>38</v>
      </c>
      <c r="C12" t="s">
        <v>128</v>
      </c>
      <c r="D12" s="2" t="s">
        <v>988</v>
      </c>
      <c r="E12" s="2" t="s">
        <v>1001</v>
      </c>
    </row>
    <row r="13" spans="1:5" x14ac:dyDescent="0.2">
      <c r="A13" t="s">
        <v>971</v>
      </c>
      <c r="B13" t="s">
        <v>5</v>
      </c>
      <c r="C13" t="s">
        <v>128</v>
      </c>
      <c r="D13" s="2" t="s">
        <v>989</v>
      </c>
      <c r="E13" s="2" t="s">
        <v>1002</v>
      </c>
    </row>
    <row r="14" spans="1:5" x14ac:dyDescent="0.2">
      <c r="A14" t="s">
        <v>113</v>
      </c>
      <c r="B14" t="s">
        <v>21</v>
      </c>
      <c r="C14" t="s">
        <v>128</v>
      </c>
      <c r="D14" s="2" t="s">
        <v>989</v>
      </c>
      <c r="E14" s="2" t="s">
        <v>1003</v>
      </c>
    </row>
    <row r="15" spans="1:5" x14ac:dyDescent="0.2">
      <c r="A15" t="s">
        <v>972</v>
      </c>
      <c r="B15" t="s">
        <v>29</v>
      </c>
      <c r="C15" t="s">
        <v>128</v>
      </c>
      <c r="D15" s="2" t="s">
        <v>989</v>
      </c>
      <c r="E15" s="2" t="s">
        <v>1004</v>
      </c>
    </row>
    <row r="16" spans="1:5" x14ac:dyDescent="0.2">
      <c r="A16" t="s">
        <v>114</v>
      </c>
      <c r="B16" t="s">
        <v>28</v>
      </c>
      <c r="C16" t="s">
        <v>128</v>
      </c>
      <c r="D16" s="2" t="s">
        <v>989</v>
      </c>
      <c r="E16" s="2" t="s">
        <v>998</v>
      </c>
    </row>
    <row r="17" spans="1:5" x14ac:dyDescent="0.2">
      <c r="A17" t="s">
        <v>973</v>
      </c>
      <c r="B17" t="s">
        <v>39</v>
      </c>
      <c r="C17" t="s">
        <v>128</v>
      </c>
      <c r="D17" s="2" t="s">
        <v>990</v>
      </c>
      <c r="E17" s="2" t="s">
        <v>1005</v>
      </c>
    </row>
    <row r="18" spans="1:5" x14ac:dyDescent="0.2">
      <c r="A18" t="s">
        <v>115</v>
      </c>
      <c r="B18" t="s">
        <v>25</v>
      </c>
      <c r="C18" t="s">
        <v>128</v>
      </c>
      <c r="D18" s="2" t="s">
        <v>992</v>
      </c>
      <c r="E18" s="2" t="s">
        <v>1006</v>
      </c>
    </row>
    <row r="19" spans="1:5" x14ac:dyDescent="0.2">
      <c r="A19" t="s">
        <v>974</v>
      </c>
      <c r="B19" t="s">
        <v>4</v>
      </c>
      <c r="C19" t="s">
        <v>128</v>
      </c>
      <c r="D19" s="2" t="s">
        <v>989</v>
      </c>
      <c r="E19" s="2" t="s">
        <v>1007</v>
      </c>
    </row>
    <row r="20" spans="1:5" x14ac:dyDescent="0.2">
      <c r="A20" t="s">
        <v>116</v>
      </c>
      <c r="B20" t="s">
        <v>3</v>
      </c>
      <c r="C20" t="s">
        <v>128</v>
      </c>
      <c r="D20" s="2" t="s">
        <v>986</v>
      </c>
      <c r="E20" s="2" t="s">
        <v>1001</v>
      </c>
    </row>
    <row r="21" spans="1:5" x14ac:dyDescent="0.2">
      <c r="A21" t="s">
        <v>975</v>
      </c>
      <c r="B21" t="s">
        <v>10</v>
      </c>
      <c r="C21" t="s">
        <v>128</v>
      </c>
      <c r="D21" s="2" t="s">
        <v>988</v>
      </c>
      <c r="E21" s="2" t="s">
        <v>1008</v>
      </c>
    </row>
    <row r="22" spans="1:5" x14ac:dyDescent="0.2">
      <c r="A22" t="s">
        <v>117</v>
      </c>
      <c r="B22" t="s">
        <v>17</v>
      </c>
      <c r="C22" t="s">
        <v>128</v>
      </c>
      <c r="D22" s="2" t="s">
        <v>987</v>
      </c>
      <c r="E22" s="2" t="s">
        <v>1009</v>
      </c>
    </row>
    <row r="23" spans="1:5" x14ac:dyDescent="0.2">
      <c r="A23" t="s">
        <v>976</v>
      </c>
      <c r="B23" t="s">
        <v>34</v>
      </c>
      <c r="C23" t="s">
        <v>128</v>
      </c>
      <c r="D23" s="2" t="s">
        <v>989</v>
      </c>
      <c r="E23" s="2" t="s">
        <v>1010</v>
      </c>
    </row>
    <row r="24" spans="1:5" x14ac:dyDescent="0.2">
      <c r="A24" t="s">
        <v>118</v>
      </c>
      <c r="B24" t="s">
        <v>6</v>
      </c>
      <c r="C24" t="s">
        <v>128</v>
      </c>
      <c r="D24" s="2" t="s">
        <v>989</v>
      </c>
      <c r="E24" s="2" t="s">
        <v>1011</v>
      </c>
    </row>
    <row r="25" spans="1:5" x14ac:dyDescent="0.2">
      <c r="A25" t="s">
        <v>977</v>
      </c>
      <c r="B25" t="s">
        <v>36</v>
      </c>
      <c r="C25" t="s">
        <v>128</v>
      </c>
      <c r="D25" s="2" t="s">
        <v>988</v>
      </c>
      <c r="E25" s="2" t="s">
        <v>1012</v>
      </c>
    </row>
    <row r="26" spans="1:5" x14ac:dyDescent="0.2">
      <c r="A26" t="s">
        <v>119</v>
      </c>
      <c r="B26" t="s">
        <v>30</v>
      </c>
      <c r="C26" t="s">
        <v>128</v>
      </c>
      <c r="D26" s="2" t="s">
        <v>990</v>
      </c>
      <c r="E26" s="2" t="s">
        <v>1013</v>
      </c>
    </row>
    <row r="27" spans="1:5" x14ac:dyDescent="0.2">
      <c r="A27" t="s">
        <v>978</v>
      </c>
      <c r="B27" t="s">
        <v>8</v>
      </c>
      <c r="C27" t="s">
        <v>128</v>
      </c>
      <c r="D27" s="2" t="s">
        <v>988</v>
      </c>
      <c r="E27" s="2" t="s">
        <v>1014</v>
      </c>
    </row>
    <row r="28" spans="1:5" x14ac:dyDescent="0.2">
      <c r="A28" t="s">
        <v>120</v>
      </c>
      <c r="B28" t="s">
        <v>32</v>
      </c>
      <c r="C28" t="s">
        <v>128</v>
      </c>
      <c r="D28" s="2" t="s">
        <v>988</v>
      </c>
      <c r="E28" s="2" t="s">
        <v>1015</v>
      </c>
    </row>
    <row r="29" spans="1:5" x14ac:dyDescent="0.2">
      <c r="A29" t="s">
        <v>979</v>
      </c>
      <c r="B29" t="s">
        <v>27</v>
      </c>
      <c r="C29" t="s">
        <v>128</v>
      </c>
      <c r="D29" s="2" t="s">
        <v>988</v>
      </c>
      <c r="E29" s="2" t="s">
        <v>1001</v>
      </c>
    </row>
    <row r="30" spans="1:5" x14ac:dyDescent="0.2">
      <c r="A30" t="s">
        <v>121</v>
      </c>
      <c r="B30" t="s">
        <v>19</v>
      </c>
      <c r="C30" t="s">
        <v>128</v>
      </c>
      <c r="D30" s="2" t="s">
        <v>988</v>
      </c>
      <c r="E30" s="2" t="s">
        <v>1016</v>
      </c>
    </row>
    <row r="31" spans="1:5" x14ac:dyDescent="0.2">
      <c r="A31" t="s">
        <v>980</v>
      </c>
      <c r="B31" t="s">
        <v>18</v>
      </c>
      <c r="C31" t="s">
        <v>128</v>
      </c>
      <c r="D31" s="2" t="s">
        <v>989</v>
      </c>
      <c r="E31" s="2" t="s">
        <v>1017</v>
      </c>
    </row>
    <row r="32" spans="1:5" x14ac:dyDescent="0.2">
      <c r="A32" t="s">
        <v>122</v>
      </c>
      <c r="B32" t="s">
        <v>9</v>
      </c>
      <c r="C32" t="s">
        <v>128</v>
      </c>
      <c r="D32" s="2" t="s">
        <v>989</v>
      </c>
      <c r="E32" s="2" t="s">
        <v>1002</v>
      </c>
    </row>
    <row r="33" spans="1:5" x14ac:dyDescent="0.2">
      <c r="A33" t="s">
        <v>981</v>
      </c>
      <c r="B33" t="s">
        <v>1</v>
      </c>
      <c r="C33" t="s">
        <v>128</v>
      </c>
      <c r="D33" s="2" t="s">
        <v>987</v>
      </c>
      <c r="E33" s="2" t="s">
        <v>1009</v>
      </c>
    </row>
    <row r="34" spans="1:5" x14ac:dyDescent="0.2">
      <c r="A34" t="s">
        <v>123</v>
      </c>
      <c r="B34" t="s">
        <v>23</v>
      </c>
      <c r="C34" t="s">
        <v>128</v>
      </c>
      <c r="D34" s="2" t="s">
        <v>991</v>
      </c>
      <c r="E34" s="2" t="s">
        <v>997</v>
      </c>
    </row>
    <row r="35" spans="1:5" x14ac:dyDescent="0.2">
      <c r="A35" t="s">
        <v>982</v>
      </c>
      <c r="B35" t="s">
        <v>22</v>
      </c>
      <c r="C35" t="s">
        <v>128</v>
      </c>
      <c r="D35" s="2" t="s">
        <v>989</v>
      </c>
      <c r="E35" s="2" t="s">
        <v>1018</v>
      </c>
    </row>
    <row r="36" spans="1:5" x14ac:dyDescent="0.2">
      <c r="A36" t="s">
        <v>124</v>
      </c>
      <c r="B36" t="s">
        <v>41</v>
      </c>
      <c r="C36" t="s">
        <v>128</v>
      </c>
      <c r="D36" s="2" t="s">
        <v>988</v>
      </c>
      <c r="E36" s="2" t="s">
        <v>1019</v>
      </c>
    </row>
    <row r="37" spans="1:5" x14ac:dyDescent="0.2">
      <c r="A37" t="s">
        <v>983</v>
      </c>
      <c r="B37" t="s">
        <v>37</v>
      </c>
      <c r="C37" t="s">
        <v>128</v>
      </c>
      <c r="D37" s="2" t="s">
        <v>988</v>
      </c>
      <c r="E37" s="2" t="s">
        <v>1020</v>
      </c>
    </row>
    <row r="38" spans="1:5" x14ac:dyDescent="0.2">
      <c r="A38" t="s">
        <v>125</v>
      </c>
      <c r="B38" t="s">
        <v>35</v>
      </c>
      <c r="C38" t="s">
        <v>128</v>
      </c>
      <c r="D38" s="2" t="s">
        <v>986</v>
      </c>
      <c r="E38" s="2" t="s">
        <v>1021</v>
      </c>
    </row>
    <row r="39" spans="1:5" x14ac:dyDescent="0.2">
      <c r="A39" t="s">
        <v>984</v>
      </c>
      <c r="B39" t="s">
        <v>2</v>
      </c>
      <c r="C39" t="s">
        <v>128</v>
      </c>
      <c r="D39" s="2" t="s">
        <v>990</v>
      </c>
      <c r="E39" s="2" t="s">
        <v>1022</v>
      </c>
    </row>
    <row r="40" spans="1:5" x14ac:dyDescent="0.2">
      <c r="A40" t="s">
        <v>126</v>
      </c>
      <c r="B40" t="s">
        <v>15</v>
      </c>
      <c r="C40" t="s">
        <v>128</v>
      </c>
      <c r="D40" s="2" t="s">
        <v>989</v>
      </c>
      <c r="E40" s="2" t="s">
        <v>1023</v>
      </c>
    </row>
    <row r="41" spans="1:5" x14ac:dyDescent="0.2">
      <c r="A41" t="s">
        <v>985</v>
      </c>
      <c r="B41" t="s">
        <v>12</v>
      </c>
      <c r="C41" t="s">
        <v>128</v>
      </c>
      <c r="D41" s="2" t="s">
        <v>988</v>
      </c>
      <c r="E41" s="2" t="s">
        <v>1024</v>
      </c>
    </row>
    <row r="42" spans="1:5" x14ac:dyDescent="0.2">
      <c r="A42" t="s">
        <v>127</v>
      </c>
      <c r="B42" t="s">
        <v>26</v>
      </c>
      <c r="C42" t="s">
        <v>128</v>
      </c>
      <c r="D42" s="2" t="s">
        <v>989</v>
      </c>
      <c r="E42" s="2" t="s">
        <v>1025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Applications</vt:lpstr>
      <vt:lpstr>Customers</vt:lpstr>
      <vt:lpstr>Product</vt:lpstr>
      <vt:lpstr>Bank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D Matrix Soltuions</cp:lastModifiedBy>
  <dcterms:created xsi:type="dcterms:W3CDTF">2017-01-05T02:23:01Z</dcterms:created>
  <dcterms:modified xsi:type="dcterms:W3CDTF">2025-06-04T07:19:18Z</dcterms:modified>
</cp:coreProperties>
</file>