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matrixsolutions1-my.sharepoint.com/personal/raheel_dmatrixsolutions_com/Documents/Excel Machine Learning Data/Data Mining &amp; ML/Data Mining &amp; ML/"/>
    </mc:Choice>
  </mc:AlternateContent>
  <xr:revisionPtr revIDLastSave="64" documentId="11_ADF2A0F834754C3CFD3BD8A8BB8E6E0D2756DC41" xr6:coauthVersionLast="47" xr6:coauthVersionMax="47" xr10:uidLastSave="{6960DE34-7435-4F2D-A65E-1658BBF531B4}"/>
  <bookViews>
    <workbookView xWindow="28680" yWindow="-120" windowWidth="23280" windowHeight="14040" xr2:uid="{00000000-000D-0000-FFFF-FFFF00000000}"/>
  </bookViews>
  <sheets>
    <sheet name="What to do with Outliers Quiz" sheetId="1" r:id="rId1"/>
  </sheets>
  <definedNames>
    <definedName name="_xlchart.v1.0" hidden="1">'What to do with Outliers Quiz'!$A$2:$A$15</definedName>
    <definedName name="_xlchart.v1.1" hidden="1">'What to do with Outliers Quiz'!$A$2:$A$15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16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I15" i="1"/>
  <c r="H15" i="1"/>
  <c r="H11" i="1"/>
  <c r="J5" i="1"/>
  <c r="J4" i="1"/>
  <c r="J6" i="1" l="1"/>
  <c r="J7" i="1" s="1"/>
  <c r="H10" i="1" l="1" a="1"/>
  <c r="H10" i="1" s="1"/>
  <c r="H12" i="1" s="1"/>
  <c r="J8" i="1"/>
  <c r="D3" i="1" s="1"/>
  <c r="D10" i="1" l="1"/>
  <c r="D9" i="1"/>
  <c r="D5" i="1"/>
  <c r="D12" i="1"/>
  <c r="D14" i="1"/>
  <c r="D6" i="1"/>
  <c r="D13" i="1"/>
  <c r="D2" i="1"/>
  <c r="D8" i="1"/>
  <c r="D4" i="1"/>
  <c r="D15" i="1"/>
  <c r="D11" i="1"/>
  <c r="D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<sst xmlns="http://schemas.openxmlformats.org/spreadsheetml/2006/main" count="12" uniqueCount="12">
  <si>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Age</t>
  </si>
  <si>
    <t>Income</t>
  </si>
  <si>
    <t>1st Quartile</t>
  </si>
  <si>
    <t>3rd Quartile</t>
  </si>
  <si>
    <t>IQR</t>
  </si>
  <si>
    <t>Lower Boundary</t>
  </si>
  <si>
    <t>Upper Boundary</t>
  </si>
  <si>
    <t>outlier Percentage</t>
  </si>
  <si>
    <t>Total count</t>
  </si>
  <si>
    <t>outlier</t>
  </si>
  <si>
    <t>Median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</si>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</sst>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boxWhisker" uniqueId="{903A3BD4-95E0-44D4-A2AE-B4CAD461D76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201386</xdr:colOff>
      <xdr:row>0</xdr:row>
      <xdr:rowOff>43543</xdr:rowOff>
    </xdr:from>
    <xdr:to>
      <xdr:col>13</xdr:col>
      <xdr:colOff>108857</xdr:colOff>
      <xdr:row>20</xdr:row>
      <xdr:rowOff>16329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A01E8F2-4463-48FC-912A-0DC0AE3F6A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87686" y="43543"/>
              <a:ext cx="1126671" cy="37827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="175" zoomScaleNormal="175" workbookViewId="0">
      <selection activeCell="B3" sqref="B3"/>
    </sheetView>
  </sheetViews>
  <sheetFormatPr defaultRowHeight="15" x14ac:dyDescent="0.25"/>
  <cols>
    <col min="8" max="8" width="15.42578125" bestFit="1" customWidth="1"/>
  </cols>
  <sheetData>
    <row r="1" spans="1:10" x14ac:dyDescent="0.25">
      <c r="A1" t="s">
        <v>0</v>
      </c>
      <c r="F1" t="s">
        <v>1</v>
      </c>
    </row>
    <row r="2" spans="1:10" x14ac:dyDescent="0.25">
      <c r="A2">
        <v>-100</v>
      </c>
      <c r="B2" t="str">
        <f>IF(A2&lt;0,"",A2)</f>
        <v/>
      </c>
      <c r="C2">
        <v>20</v>
      </c>
      <c r="D2">
        <f>IF(OR(A2&lt;$J$7,A2&gt;$J$8),$H$15,A2)</f>
        <v>29</v>
      </c>
      <c r="F2">
        <v>27000</v>
      </c>
    </row>
    <row r="3" spans="1:10" x14ac:dyDescent="0.25">
      <c r="A3">
        <v>25</v>
      </c>
      <c r="B3">
        <f t="shared" ref="B3:B15" si="0">IF(A3&lt;0,NA(),A3)</f>
        <v>25</v>
      </c>
      <c r="C3">
        <v>25</v>
      </c>
      <c r="D3">
        <f t="shared" ref="D3:D15" si="1">IF(OR(A3&lt;$J$7,A3&gt;$J$8),$H$15,A3)</f>
        <v>25</v>
      </c>
      <c r="F3">
        <v>28000</v>
      </c>
    </row>
    <row r="4" spans="1:10" x14ac:dyDescent="0.25">
      <c r="A4">
        <v>100</v>
      </c>
      <c r="B4">
        <f t="shared" si="0"/>
        <v>100</v>
      </c>
      <c r="C4">
        <v>100</v>
      </c>
      <c r="D4">
        <f t="shared" si="1"/>
        <v>29</v>
      </c>
      <c r="F4">
        <v>31000</v>
      </c>
      <c r="H4" t="s">
        <v>2</v>
      </c>
      <c r="J4">
        <f>QUARTILE($A$2:$A$15,1)</f>
        <v>25.5</v>
      </c>
    </row>
    <row r="5" spans="1:10" x14ac:dyDescent="0.25">
      <c r="A5">
        <v>35</v>
      </c>
      <c r="B5">
        <f t="shared" si="0"/>
        <v>35</v>
      </c>
      <c r="C5">
        <v>35</v>
      </c>
      <c r="D5">
        <f t="shared" si="1"/>
        <v>35</v>
      </c>
      <c r="F5">
        <v>30000</v>
      </c>
      <c r="H5" t="s">
        <v>3</v>
      </c>
      <c r="J5">
        <f>QUARTILE($A$2:$A$15,3)</f>
        <v>50.75</v>
      </c>
    </row>
    <row r="6" spans="1:10" x14ac:dyDescent="0.25">
      <c r="A6">
        <v>21</v>
      </c>
      <c r="B6">
        <f t="shared" si="0"/>
        <v>21</v>
      </c>
      <c r="C6">
        <v>21</v>
      </c>
      <c r="D6">
        <f t="shared" si="1"/>
        <v>21</v>
      </c>
      <c r="F6">
        <v>32000</v>
      </c>
      <c r="H6" t="s">
        <v>4</v>
      </c>
      <c r="J6">
        <f>J5-J4</f>
        <v>25.25</v>
      </c>
    </row>
    <row r="7" spans="1:10" x14ac:dyDescent="0.25">
      <c r="A7">
        <v>32</v>
      </c>
      <c r="B7">
        <f t="shared" si="0"/>
        <v>32</v>
      </c>
      <c r="C7">
        <v>32</v>
      </c>
      <c r="D7">
        <f t="shared" si="1"/>
        <v>32</v>
      </c>
      <c r="F7">
        <v>29000</v>
      </c>
      <c r="H7" t="s">
        <v>5</v>
      </c>
      <c r="J7">
        <f>J4-1.5*J6</f>
        <v>-12.375</v>
      </c>
    </row>
    <row r="8" spans="1:10" x14ac:dyDescent="0.25">
      <c r="A8">
        <v>27</v>
      </c>
      <c r="B8">
        <f t="shared" si="0"/>
        <v>27</v>
      </c>
      <c r="C8">
        <v>27</v>
      </c>
      <c r="D8">
        <f t="shared" si="1"/>
        <v>27</v>
      </c>
      <c r="F8">
        <v>30000</v>
      </c>
      <c r="H8" t="s">
        <v>6</v>
      </c>
      <c r="J8">
        <f>J5+1.5*J6</f>
        <v>88.625</v>
      </c>
    </row>
    <row r="9" spans="1:10" x14ac:dyDescent="0.25">
      <c r="A9">
        <v>29</v>
      </c>
      <c r="B9">
        <f t="shared" si="0"/>
        <v>29</v>
      </c>
      <c r="C9">
        <v>29</v>
      </c>
      <c r="D9">
        <f t="shared" si="1"/>
        <v>29</v>
      </c>
      <c r="F9">
        <v>28000</v>
      </c>
    </row>
    <row r="10" spans="1:10" x14ac:dyDescent="0.25">
      <c r="A10">
        <v>65</v>
      </c>
      <c r="B10">
        <f t="shared" si="0"/>
        <v>65</v>
      </c>
      <c r="C10">
        <v>65</v>
      </c>
      <c r="D10">
        <f t="shared" si="1"/>
        <v>65</v>
      </c>
      <c r="F10">
        <v>25000</v>
      </c>
      <c r="H10" cm="1">
        <f t="array" ref="H10">SUMPRODUCT((A2:A15&lt;J7)+(A2:A15&gt;J8))</f>
        <v>2</v>
      </c>
      <c r="I10" t="s">
        <v>9</v>
      </c>
    </row>
    <row r="11" spans="1:10" x14ac:dyDescent="0.25">
      <c r="A11">
        <v>21</v>
      </c>
      <c r="B11">
        <f t="shared" si="0"/>
        <v>21</v>
      </c>
      <c r="C11">
        <v>21</v>
      </c>
      <c r="D11">
        <f t="shared" si="1"/>
        <v>21</v>
      </c>
      <c r="F11">
        <v>29000</v>
      </c>
      <c r="H11">
        <f>COUNT(A2:A15)</f>
        <v>14</v>
      </c>
      <c r="I11" t="s">
        <v>8</v>
      </c>
    </row>
    <row r="12" spans="1:10" x14ac:dyDescent="0.25">
      <c r="A12">
        <v>27</v>
      </c>
      <c r="B12">
        <f t="shared" si="0"/>
        <v>27</v>
      </c>
      <c r="C12">
        <v>27</v>
      </c>
      <c r="D12">
        <f t="shared" si="1"/>
        <v>27</v>
      </c>
      <c r="F12">
        <v>32000</v>
      </c>
      <c r="H12" s="1">
        <f>H10/H11</f>
        <v>0.14285714285714285</v>
      </c>
      <c r="I12" t="s">
        <v>7</v>
      </c>
    </row>
    <row r="13" spans="1:10" x14ac:dyDescent="0.25">
      <c r="A13">
        <v>28</v>
      </c>
      <c r="B13">
        <f t="shared" si="0"/>
        <v>28</v>
      </c>
      <c r="C13">
        <v>28</v>
      </c>
      <c r="D13">
        <f t="shared" si="1"/>
        <v>28</v>
      </c>
      <c r="F13">
        <v>27000</v>
      </c>
    </row>
    <row r="14" spans="1:10" x14ac:dyDescent="0.25">
      <c r="A14">
        <v>65</v>
      </c>
      <c r="B14">
        <f t="shared" si="0"/>
        <v>65</v>
      </c>
      <c r="C14">
        <v>65</v>
      </c>
      <c r="D14">
        <f t="shared" si="1"/>
        <v>65</v>
      </c>
      <c r="F14">
        <v>35000</v>
      </c>
    </row>
    <row r="15" spans="1:10" x14ac:dyDescent="0.25">
      <c r="A15">
        <v>56</v>
      </c>
      <c r="B15">
        <f t="shared" si="0"/>
        <v>56</v>
      </c>
      <c r="C15">
        <v>56</v>
      </c>
      <c r="D15">
        <f t="shared" si="1"/>
        <v>56</v>
      </c>
      <c r="F15">
        <v>38000</v>
      </c>
      <c r="H15">
        <f>ROUNDUP(MEDIAN(A2:A15),0)</f>
        <v>29</v>
      </c>
      <c r="I15">
        <f>ROUNDUP(AVERAGE(A2:A15),0)</f>
        <v>31</v>
      </c>
    </row>
    <row r="16" spans="1:10" x14ac:dyDescent="0.25">
      <c r="B16">
        <f>MIN(B2:B15)</f>
        <v>21</v>
      </c>
      <c r="H16" t="s">
        <v>10</v>
      </c>
      <c r="I16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 to do with Outliers 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Nussbaumer</dc:creator>
  <cp:lastModifiedBy>Raheel Rupani</cp:lastModifiedBy>
  <dcterms:created xsi:type="dcterms:W3CDTF">2016-05-11T13:54:06Z</dcterms:created>
  <dcterms:modified xsi:type="dcterms:W3CDTF">2021-11-11T05:19:03Z</dcterms:modified>
</cp:coreProperties>
</file>