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showPivotChartFilter="1" defaultThemeVersion="124226"/>
  <bookViews>
    <workbookView xWindow="120" yWindow="45" windowWidth="2715" windowHeight="5130"/>
  </bookViews>
  <sheets>
    <sheet name="Dashboard" sheetId="2" r:id="rId1"/>
    <sheet name="data-visualization-challenge-no" sheetId="1" r:id="rId2"/>
    <sheet name="Summaries" sheetId="4" r:id="rId3"/>
  </sheets>
  <definedNames>
    <definedName name="_xlnm._FilterDatabase" localSheetId="1" hidden="1">'data-visualization-challenge-no'!$A$1:$AF$145</definedName>
    <definedName name="dates">Summaries!$B$90:$W$90</definedName>
    <definedName name="offsetpeople">Summaries!$C$127</definedName>
    <definedName name="Regions">Summaries!$A$91:$A$95</definedName>
    <definedName name="rolldates">Summaries!$D$121:$Y$121</definedName>
    <definedName name="salespeople">Dashboard!$B$4:$B$7</definedName>
    <definedName name="SprkR149C29" localSheetId="1">'data-visualization-challenge-no'!$AC$149</definedName>
    <definedName name="SprkR150C29" localSheetId="1">'data-visualization-challenge-no'!$AC$150</definedName>
    <definedName name="SprkR151C29" localSheetId="1">'data-visualization-challenge-no'!$AC$151</definedName>
    <definedName name="SprkR152C29" localSheetId="1">'data-visualization-challenge-no'!$AC$152</definedName>
    <definedName name="SprkR155C29" localSheetId="1">'data-visualization-challenge-no'!$AC$160</definedName>
    <definedName name="SprkR156C29" localSheetId="1">'data-visualization-challenge-no'!$AC$161</definedName>
    <definedName name="SprkR157C29" localSheetId="1">'data-visualization-challenge-no'!$AC$162</definedName>
    <definedName name="SprkR15C11" localSheetId="0">Dashboard!$J$3</definedName>
    <definedName name="SprkR15C3" localSheetId="0">Dashboard!$C$3</definedName>
    <definedName name="SprkR15C4" localSheetId="0">Dashboard!$D$22</definedName>
    <definedName name="SprkR15C5" localSheetId="0">Dashboard!$E$22</definedName>
    <definedName name="SprkR15C6" localSheetId="0">Dashboard!$F$22</definedName>
    <definedName name="SprkR15C8" localSheetId="0">Dashboard!$G$3</definedName>
    <definedName name="SprkR15C9" localSheetId="0">Dashboard!$H$3</definedName>
    <definedName name="SprkR160C29" localSheetId="1">'data-visualization-challenge-no'!$AC$160</definedName>
    <definedName name="SprkR161C29" localSheetId="1">'data-visualization-challenge-no'!$AC$161</definedName>
    <definedName name="SprkR162C29" localSheetId="1">'data-visualization-challenge-no'!$AC$162</definedName>
    <definedName name="SprkR16C10" localSheetId="0">Dashboard!$J$42</definedName>
    <definedName name="SprkR16C11" localSheetId="0">Dashboard!$J$42</definedName>
    <definedName name="SprkR16C3" localSheetId="0">Dashboard!$C$42</definedName>
    <definedName name="SprkR16C6" localSheetId="0">Dashboard!$F$42</definedName>
    <definedName name="SprkR16C7" localSheetId="0">Dashboard!$G$42</definedName>
    <definedName name="SprkR16C8" localSheetId="0">Dashboard!$H$42</definedName>
    <definedName name="SprkR16C9" localSheetId="0">Dashboard!$H$42</definedName>
    <definedName name="SprkR17C10" localSheetId="0">Dashboard!$J$43</definedName>
    <definedName name="SprkR17C11" localSheetId="0">Dashboard!$J$43</definedName>
    <definedName name="SprkR17C3" localSheetId="0">Dashboard!$C$43</definedName>
    <definedName name="SprkR17C6" localSheetId="0">Dashboard!$F$43</definedName>
    <definedName name="SprkR17C7" localSheetId="0">Dashboard!$G$25</definedName>
    <definedName name="SprkR17C8" localSheetId="0">Dashboard!$H$43</definedName>
    <definedName name="SprkR17C9" localSheetId="0">Dashboard!$H$43</definedName>
    <definedName name="SprkR18C10" localSheetId="0">Dashboard!$J$44</definedName>
    <definedName name="SprkR18C11" localSheetId="0">Dashboard!$J$44</definedName>
    <definedName name="SprkR18C3" localSheetId="0">Dashboard!$C$44</definedName>
    <definedName name="SprkR18C6" localSheetId="0">Dashboard!$F$44</definedName>
    <definedName name="SprkR18C7" localSheetId="0">Dashboard!$G$25</definedName>
    <definedName name="SprkR18C8" localSheetId="0">Dashboard!$H$44</definedName>
    <definedName name="SprkR18C9" localSheetId="0">Dashboard!$H$44</definedName>
    <definedName name="SprkR19C10" localSheetId="0">Dashboard!$J$45</definedName>
    <definedName name="SprkR19C11" localSheetId="0">Dashboard!$J$45</definedName>
    <definedName name="SprkR19C3" localSheetId="0">Dashboard!$C$45</definedName>
    <definedName name="SprkR19C6" localSheetId="0">Dashboard!$F$45</definedName>
    <definedName name="SprkR19C7" localSheetId="0">Dashboard!$G$26</definedName>
    <definedName name="SprkR19C8" localSheetId="0">Dashboard!$H$45</definedName>
    <definedName name="SprkR19C9" localSheetId="0">Dashboard!$H$45</definedName>
    <definedName name="SprkR20C7" localSheetId="0">Dashboard!$G$27</definedName>
    <definedName name="SprkR20C8" localSheetId="0">Dashboard!$G$25</definedName>
    <definedName name="SprkR21C10" localSheetId="0">Dashboard!$J$42</definedName>
    <definedName name="SprkR21C3" localSheetId="0">Dashboard!$C$42</definedName>
    <definedName name="SprkR21C6" localSheetId="0">Dashboard!$F$42</definedName>
    <definedName name="SprkR21C7" localSheetId="0">Dashboard!$G$28</definedName>
    <definedName name="SprkR21C8" localSheetId="0">Dashboard!$G$26</definedName>
    <definedName name="SprkR22C10" localSheetId="0">Dashboard!$J$43</definedName>
    <definedName name="SprkR22C3" localSheetId="0">Dashboard!$C$43</definedName>
    <definedName name="SprkR22C4" localSheetId="0">Dashboard!$D$30</definedName>
    <definedName name="SprkR22C5" localSheetId="0">Dashboard!$E$30</definedName>
    <definedName name="SprkR22C6" localSheetId="0">Dashboard!$F$30</definedName>
    <definedName name="SprkR22C7" localSheetId="0">Dashboard!$G$27</definedName>
    <definedName name="SprkR22C8" localSheetId="0">Dashboard!$G$27</definedName>
    <definedName name="SprkR23C10" localSheetId="0">Dashboard!$J$44</definedName>
    <definedName name="SprkR23C3" localSheetId="0">Dashboard!$C$44</definedName>
    <definedName name="SprkR23C4" localSheetId="0">Dashboard!$D$30</definedName>
    <definedName name="SprkR23C5" localSheetId="0">Dashboard!$E$30</definedName>
    <definedName name="SprkR23C6" localSheetId="0">Dashboard!$F$30</definedName>
    <definedName name="SprkR23C7" localSheetId="0">Dashboard!$G$28</definedName>
    <definedName name="SprkR23C8" localSheetId="0">Dashboard!$G$28</definedName>
    <definedName name="SprkR24C10" localSheetId="0">Dashboard!$J$45</definedName>
    <definedName name="SprkR24C3" localSheetId="0">Dashboard!$C$45</definedName>
    <definedName name="SprkR24C4" localSheetId="0">Dashboard!$D$30</definedName>
    <definedName name="SprkR24C5" localSheetId="0">Dashboard!$E$30</definedName>
    <definedName name="SprkR24C6" localSheetId="0">Dashboard!$F$30</definedName>
    <definedName name="SprkR24C7" localSheetId="0">Dashboard!$G$45</definedName>
    <definedName name="SprkR24C8" localSheetId="0">Dashboard!$H$45</definedName>
    <definedName name="SprkR25C7" localSheetId="0">Dashboard!$G$25</definedName>
    <definedName name="SprkR26C7" localSheetId="0">Dashboard!$G$26</definedName>
    <definedName name="SprkR27C7" localSheetId="0">Dashboard!$G$27</definedName>
    <definedName name="SprkR28C7" localSheetId="0">Dashboard!$G$28</definedName>
    <definedName name="SprkR29C7" localSheetId="0">Dashboard!$G$27</definedName>
    <definedName name="SprkR2C10" localSheetId="0">Dashboard!$J$3</definedName>
    <definedName name="SprkR2C11" localSheetId="0">Dashboard!$J$3</definedName>
    <definedName name="SprkR2C3" localSheetId="0">Dashboard!$C$3</definedName>
    <definedName name="SprkR2C4" localSheetId="0">Dashboard!$F$3</definedName>
    <definedName name="SprkR2C5" localSheetId="0">Dashboard!$F$3</definedName>
    <definedName name="SprkR2C6" localSheetId="0">Dashboard!$F$3</definedName>
    <definedName name="SprkR2C7" localSheetId="0">Dashboard!$G$3</definedName>
    <definedName name="SprkR2C8" localSheetId="0">Dashboard!$G$3</definedName>
    <definedName name="SprkR2C9" localSheetId="0">Dashboard!$H$3</definedName>
    <definedName name="SprkR30C4" localSheetId="0">Dashboard!$D$30</definedName>
    <definedName name="SprkR30C5" localSheetId="0">Dashboard!$E$30</definedName>
    <definedName name="SprkR30C6" localSheetId="0">Dashboard!$F$30</definedName>
    <definedName name="SprkR30C7" localSheetId="0">Dashboard!$G$28</definedName>
    <definedName name="SprkR31C4" localSheetId="0">Dashboard!$D$38</definedName>
    <definedName name="SprkR31C5" localSheetId="0">Dashboard!$E$38</definedName>
    <definedName name="SprkR31C6" localSheetId="0">Dashboard!$F$38</definedName>
    <definedName name="SprkR32C4" localSheetId="0">Dashboard!$D$30</definedName>
    <definedName name="SprkR32C5" localSheetId="0">Dashboard!$E$30</definedName>
    <definedName name="SprkR32C6" localSheetId="0">Dashboard!$F$30</definedName>
    <definedName name="SprkR33C7" localSheetId="0">Dashboard!$G$33</definedName>
    <definedName name="SprkR34C7" localSheetId="0">Dashboard!$G$34</definedName>
    <definedName name="SprkR35C10" localSheetId="0">Dashboard!$J$42</definedName>
    <definedName name="SprkR35C3" localSheetId="0">Dashboard!$C$42</definedName>
    <definedName name="SprkR35C6" localSheetId="0">Dashboard!$F$42</definedName>
    <definedName name="SprkR35C7" localSheetId="0">Dashboard!$G$35</definedName>
    <definedName name="SprkR35C8" localSheetId="0">Dashboard!$H$42</definedName>
    <definedName name="SprkR36C10" localSheetId="0">Dashboard!$J$43</definedName>
    <definedName name="SprkR36C3" localSheetId="0">Dashboard!$C$43</definedName>
    <definedName name="SprkR36C6" localSheetId="0">Dashboard!$F$43</definedName>
    <definedName name="SprkR36C7" localSheetId="0">Dashboard!$G$36</definedName>
    <definedName name="SprkR36C8" localSheetId="0">Dashboard!$H$43</definedName>
    <definedName name="SprkR37C10" localSheetId="0">Dashboard!$J$44</definedName>
    <definedName name="SprkR37C3" localSheetId="0">Dashboard!$C$44</definedName>
    <definedName name="SprkR37C6" localSheetId="0">Dashboard!$F$44</definedName>
    <definedName name="SprkR37C7" localSheetId="0">Dashboard!$G$35</definedName>
    <definedName name="SprkR37C8" localSheetId="0">Dashboard!$H$44</definedName>
    <definedName name="SprkR38C10" localSheetId="0">Dashboard!$J$45</definedName>
    <definedName name="SprkR38C3" localSheetId="0">Dashboard!$C$45</definedName>
    <definedName name="SprkR38C4" localSheetId="0">Dashboard!$D$38</definedName>
    <definedName name="SprkR38C5" localSheetId="0">Dashboard!$E$38</definedName>
    <definedName name="SprkR38C6" localSheetId="0">Dashboard!$F$38</definedName>
    <definedName name="SprkR38C7" localSheetId="0">Dashboard!$G$36</definedName>
    <definedName name="SprkR38C8" localSheetId="0">Dashboard!$H$45</definedName>
    <definedName name="SprkR3C10" localSheetId="0">Dashboard!$J$3</definedName>
    <definedName name="SprkR3C11" localSheetId="0">Dashboard!$J$3</definedName>
    <definedName name="SprkR3C2" localSheetId="0">Dashboard!$F$43</definedName>
    <definedName name="SprkR3C3" localSheetId="0">Dashboard!$C$3</definedName>
    <definedName name="SprkR3C4" localSheetId="0">Dashboard!$F$42</definedName>
    <definedName name="SprkR3C5" localSheetId="0">Dashboard!$F$42</definedName>
    <definedName name="SprkR3C6" localSheetId="0">Dashboard!$F$3</definedName>
    <definedName name="SprkR3C7" localSheetId="0">Dashboard!$G$3</definedName>
    <definedName name="SprkR3C8" localSheetId="0">Dashboard!$H$3</definedName>
    <definedName name="SprkR3C9" localSheetId="0">Dashboard!$H$3</definedName>
    <definedName name="SprkR40C4" localSheetId="0">Dashboard!$D$38</definedName>
    <definedName name="SprkR40C5" localSheetId="0">Dashboard!$E$38</definedName>
    <definedName name="SprkR40C6" localSheetId="0">Dashboard!$F$38</definedName>
    <definedName name="SprkR4C10" localSheetId="0">Dashboard!$J$4</definedName>
    <definedName name="SprkR4C11" localSheetId="0">Dashboard!$J$4</definedName>
    <definedName name="SprkR4C3" localSheetId="0">Dashboard!$C$4</definedName>
    <definedName name="SprkR4C4" localSheetId="0">Dashboard!$F$43</definedName>
    <definedName name="SprkR4C5" localSheetId="0">Dashboard!$F$43</definedName>
    <definedName name="SprkR4C6" localSheetId="0">Dashboard!$F$4</definedName>
    <definedName name="SprkR4C7" localSheetId="0">Dashboard!$G$4</definedName>
    <definedName name="SprkR4C8" localSheetId="0">Dashboard!$H$4</definedName>
    <definedName name="SprkR4C9" localSheetId="0">Dashboard!$H$4</definedName>
    <definedName name="SprkR5C10" localSheetId="0">Dashboard!$J$5</definedName>
    <definedName name="SprkR5C11" localSheetId="0">Dashboard!$J$5</definedName>
    <definedName name="SprkR5C3" localSheetId="0">Dashboard!$C$5</definedName>
    <definedName name="SprkR5C4" localSheetId="0">Dashboard!$F$44</definedName>
    <definedName name="SprkR5C5" localSheetId="0">Dashboard!$F$44</definedName>
    <definedName name="SprkR5C6" localSheetId="0">Dashboard!$F$5</definedName>
    <definedName name="SprkR5C7" localSheetId="0">Dashboard!$G$5</definedName>
    <definedName name="SprkR5C8" localSheetId="0">Dashboard!$H$5</definedName>
    <definedName name="SprkR5C9" localSheetId="0">Dashboard!$H$5</definedName>
    <definedName name="SprkR6C10" localSheetId="0">Dashboard!$J$6</definedName>
    <definedName name="SprkR6C11" localSheetId="0">Dashboard!$J$6</definedName>
    <definedName name="SprkR6C3" localSheetId="0">Dashboard!$C$6</definedName>
    <definedName name="SprkR6C4" localSheetId="0">Dashboard!$F$45</definedName>
    <definedName name="SprkR6C5" localSheetId="0">Dashboard!$F$45</definedName>
    <definedName name="SprkR6C6" localSheetId="0">Dashboard!$F$6</definedName>
    <definedName name="SprkR6C7" localSheetId="0">Dashboard!$G$6</definedName>
    <definedName name="SprkR6C8" localSheetId="0">Dashboard!$H$6</definedName>
    <definedName name="SprkR6C9" localSheetId="0">Dashboard!$H$6</definedName>
    <definedName name="SprkR7C10" localSheetId="0">Dashboard!$J$7</definedName>
    <definedName name="SprkR7C11" localSheetId="0">Dashboard!$J$7</definedName>
    <definedName name="SprkR7C3" localSheetId="0">Dashboard!$C$7</definedName>
    <definedName name="SprkR7C6" localSheetId="0">Dashboard!$F$7</definedName>
    <definedName name="SprkR7C7" localSheetId="0">Dashboard!$G$7</definedName>
    <definedName name="SprkR7C8" localSheetId="0">Dashboard!$H$7</definedName>
    <definedName name="SprkR7C9" localSheetId="0">Dashboard!$H$7</definedName>
    <definedName name="theselection">Summaries!$F$97</definedName>
  </definedNames>
  <calcPr calcId="144525"/>
  <pivotCaches>
    <pivotCache cacheId="9" r:id="rId4"/>
  </pivotCaches>
</workbook>
</file>

<file path=xl/calcChain.xml><?xml version="1.0" encoding="utf-8"?>
<calcChain xmlns="http://schemas.openxmlformats.org/spreadsheetml/2006/main">
  <c r="D18" i="4" l="1"/>
  <c r="H12" i="2" s="1"/>
  <c r="D17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D126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D121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B96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B90" i="4"/>
  <c r="D34" i="2"/>
  <c r="E34" i="2"/>
  <c r="F34" i="2"/>
  <c r="D35" i="2"/>
  <c r="E35" i="2"/>
  <c r="F35" i="2"/>
  <c r="D36" i="2"/>
  <c r="E36" i="2"/>
  <c r="F36" i="2"/>
  <c r="D33" i="2"/>
  <c r="E33" i="2"/>
  <c r="F33" i="2"/>
  <c r="B34" i="2"/>
  <c r="B35" i="2"/>
  <c r="B36" i="2"/>
  <c r="B33" i="2"/>
  <c r="K3" i="2"/>
  <c r="D25" i="2"/>
  <c r="E25" i="2"/>
  <c r="F25" i="2"/>
  <c r="D26" i="2"/>
  <c r="E26" i="2"/>
  <c r="F26" i="2"/>
  <c r="D27" i="2"/>
  <c r="E27" i="2"/>
  <c r="F27" i="2"/>
  <c r="D28" i="2"/>
  <c r="E28" i="2"/>
  <c r="F28" i="2"/>
  <c r="B26" i="2"/>
  <c r="B27" i="2"/>
  <c r="B28" i="2"/>
  <c r="B25" i="2"/>
  <c r="D17" i="2"/>
  <c r="D16" i="2"/>
  <c r="E16" i="2"/>
  <c r="F16" i="2"/>
  <c r="G16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B18" i="2"/>
  <c r="B19" i="2"/>
  <c r="B20" i="2"/>
  <c r="B17" i="2"/>
  <c r="D6" i="2"/>
  <c r="E6" i="2" s="1"/>
  <c r="D7" i="2"/>
  <c r="D5" i="2"/>
  <c r="D4" i="2"/>
  <c r="E4" i="2" s="1"/>
  <c r="I6" i="2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E37" i="2" l="1"/>
  <c r="G21" i="2"/>
  <c r="E21" i="2"/>
  <c r="F29" i="2"/>
  <c r="E29" i="2"/>
  <c r="D37" i="2"/>
  <c r="F21" i="2"/>
  <c r="D21" i="2"/>
  <c r="D29" i="2"/>
  <c r="F37" i="2"/>
  <c r="E5" i="2"/>
  <c r="E7" i="2"/>
  <c r="I4" i="2"/>
  <c r="I7" i="2"/>
  <c r="I5" i="2"/>
  <c r="D3" i="2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2" i="4"/>
  <c r="D13" i="4"/>
  <c r="D14" i="4"/>
  <c r="D11" i="4"/>
  <c r="C12" i="4"/>
  <c r="C13" i="4"/>
  <c r="C14" i="4"/>
  <c r="C11" i="4"/>
  <c r="H11" i="2" l="1"/>
  <c r="I3" i="2"/>
  <c r="H10" i="2" l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E166" i="1"/>
  <c r="E167" i="1"/>
  <c r="E16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E156" i="1"/>
  <c r="E157" i="1"/>
  <c r="E158" i="1"/>
  <c r="E149" i="1"/>
  <c r="E155" i="1" s="1"/>
  <c r="I2" i="1" l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6" i="1"/>
  <c r="I108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04" i="1"/>
  <c r="AC38" i="1"/>
  <c r="AC40" i="1"/>
  <c r="AC42" i="1"/>
  <c r="AC44" i="1"/>
  <c r="AC46" i="1"/>
  <c r="AC48" i="1"/>
  <c r="AC50" i="1"/>
  <c r="AC52" i="1"/>
  <c r="AC54" i="1"/>
  <c r="AC56" i="1"/>
  <c r="AC58" i="1"/>
  <c r="AC60" i="1"/>
  <c r="AC62" i="1"/>
  <c r="AC64" i="1"/>
  <c r="AC66" i="1"/>
  <c r="AC68" i="1"/>
  <c r="AC70" i="1"/>
  <c r="AC72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Y38" i="1"/>
  <c r="Y40" i="1"/>
  <c r="Y42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1" i="1"/>
  <c r="Y73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41" i="1"/>
  <c r="Q45" i="1"/>
  <c r="Q49" i="1"/>
  <c r="Q53" i="1"/>
  <c r="Q57" i="1"/>
  <c r="Q61" i="1"/>
  <c r="Q65" i="1"/>
  <c r="Q69" i="1"/>
  <c r="Q73" i="1"/>
  <c r="Q39" i="1"/>
  <c r="Q43" i="1"/>
  <c r="Q47" i="1"/>
  <c r="Q51" i="1"/>
  <c r="Q55" i="1"/>
  <c r="Q59" i="1"/>
  <c r="Q63" i="1"/>
  <c r="Q67" i="1"/>
  <c r="Q71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70" i="1"/>
  <c r="M68" i="1"/>
  <c r="M72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B110" i="1"/>
  <c r="AB112" i="1"/>
  <c r="AB114" i="1"/>
  <c r="AB116" i="1"/>
  <c r="AB118" i="1"/>
  <c r="AB120" i="1"/>
  <c r="AB122" i="1"/>
  <c r="AB124" i="1"/>
  <c r="AB126" i="1"/>
  <c r="AB128" i="1"/>
  <c r="AB130" i="1"/>
  <c r="AB132" i="1"/>
  <c r="AB134" i="1"/>
  <c r="AB136" i="1"/>
  <c r="AB138" i="1"/>
  <c r="AB140" i="1"/>
  <c r="AB142" i="1"/>
  <c r="AB144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11" i="1"/>
  <c r="X113" i="1"/>
  <c r="X115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P11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75" i="1"/>
  <c r="AE77" i="1"/>
  <c r="AE79" i="1"/>
  <c r="AE81" i="1"/>
  <c r="AE83" i="1"/>
  <c r="AE85" i="1"/>
  <c r="AE87" i="1"/>
  <c r="AE89" i="1"/>
  <c r="AE91" i="1"/>
  <c r="AE93" i="1"/>
  <c r="AE95" i="1"/>
  <c r="AE97" i="1"/>
  <c r="AE99" i="1"/>
  <c r="AE101" i="1"/>
  <c r="AE103" i="1"/>
  <c r="AE105" i="1"/>
  <c r="AE107" i="1"/>
  <c r="AE109" i="1"/>
  <c r="AA74" i="1"/>
  <c r="AA76" i="1"/>
  <c r="AA78" i="1"/>
  <c r="AA80" i="1"/>
  <c r="AA82" i="1"/>
  <c r="AA84" i="1"/>
  <c r="AA86" i="1"/>
  <c r="AA88" i="1"/>
  <c r="AA90" i="1"/>
  <c r="AA92" i="1"/>
  <c r="AA94" i="1"/>
  <c r="AA96" i="1"/>
  <c r="AA98" i="1"/>
  <c r="AA100" i="1"/>
  <c r="AA102" i="1"/>
  <c r="AA104" i="1"/>
  <c r="AA106" i="1"/>
  <c r="AA108" i="1"/>
  <c r="AA75" i="1"/>
  <c r="AA77" i="1"/>
  <c r="AA79" i="1"/>
  <c r="AA81" i="1"/>
  <c r="AA83" i="1"/>
  <c r="AA85" i="1"/>
  <c r="AA87" i="1"/>
  <c r="AA89" i="1"/>
  <c r="AA91" i="1"/>
  <c r="AA93" i="1"/>
  <c r="AA95" i="1"/>
  <c r="AA97" i="1"/>
  <c r="AA99" i="1"/>
  <c r="AA101" i="1"/>
  <c r="AA103" i="1"/>
  <c r="AA105" i="1"/>
  <c r="AA107" i="1"/>
  <c r="AA109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AD2" i="1"/>
  <c r="AD4" i="1"/>
  <c r="AD6" i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" i="1"/>
  <c r="AD5" i="1"/>
  <c r="AD7" i="1"/>
  <c r="AD9" i="1"/>
  <c r="AD11" i="1"/>
  <c r="AD13" i="1"/>
  <c r="AD15" i="1"/>
  <c r="AD17" i="1"/>
  <c r="AD19" i="1"/>
  <c r="AD21" i="1"/>
  <c r="AD23" i="1"/>
  <c r="AD25" i="1"/>
  <c r="AD27" i="1"/>
  <c r="AD29" i="1"/>
  <c r="AD31" i="1"/>
  <c r="AD33" i="1"/>
  <c r="AD35" i="1"/>
  <c r="AD37" i="1"/>
  <c r="Z2" i="1"/>
  <c r="Z4" i="1"/>
  <c r="Z6" i="1"/>
  <c r="Z8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Z36" i="1"/>
  <c r="Z3" i="1"/>
  <c r="Z5" i="1"/>
  <c r="Z7" i="1"/>
  <c r="Z9" i="1"/>
  <c r="Z11" i="1"/>
  <c r="Z13" i="1"/>
  <c r="Z15" i="1"/>
  <c r="Z17" i="1"/>
  <c r="Z19" i="1"/>
  <c r="Z21" i="1"/>
  <c r="Z23" i="1"/>
  <c r="Z25" i="1"/>
  <c r="Z27" i="1"/>
  <c r="Z29" i="1"/>
  <c r="Z31" i="1"/>
  <c r="Z33" i="1"/>
  <c r="Z35" i="1"/>
  <c r="Z37" i="1"/>
  <c r="V2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" i="1"/>
  <c r="V5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R2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" i="1"/>
  <c r="R5" i="1"/>
  <c r="R7" i="1"/>
  <c r="R9" i="1"/>
  <c r="R11" i="1"/>
  <c r="R13" i="1"/>
  <c r="R15" i="1"/>
  <c r="R17" i="1"/>
  <c r="R19" i="1"/>
  <c r="R21" i="1"/>
  <c r="R23" i="1"/>
  <c r="R25" i="1"/>
  <c r="R27" i="1"/>
  <c r="R29" i="1"/>
  <c r="R31" i="1"/>
  <c r="R33" i="1"/>
  <c r="R35" i="1"/>
  <c r="R37" i="1"/>
  <c r="N2" i="1"/>
  <c r="N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2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I112" i="1"/>
  <c r="I116" i="1"/>
  <c r="I120" i="1"/>
  <c r="I124" i="1"/>
  <c r="I128" i="1"/>
  <c r="I132" i="1"/>
  <c r="I136" i="1"/>
  <c r="I140" i="1"/>
  <c r="I144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10" i="1"/>
  <c r="I114" i="1"/>
  <c r="I118" i="1"/>
  <c r="I122" i="1"/>
  <c r="I126" i="1"/>
  <c r="I130" i="1"/>
  <c r="I134" i="1"/>
  <c r="I138" i="1"/>
  <c r="I142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39" i="1"/>
  <c r="AF41" i="1"/>
  <c r="AF43" i="1"/>
  <c r="AF45" i="1"/>
  <c r="AF47" i="1"/>
  <c r="AF49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D38" i="1"/>
  <c r="AD40" i="1"/>
  <c r="AD42" i="1"/>
  <c r="AD44" i="1"/>
  <c r="AD46" i="1"/>
  <c r="AD48" i="1"/>
  <c r="AD50" i="1"/>
  <c r="AD52" i="1"/>
  <c r="AD54" i="1"/>
  <c r="AD56" i="1"/>
  <c r="AD58" i="1"/>
  <c r="AD60" i="1"/>
  <c r="AD62" i="1"/>
  <c r="AD64" i="1"/>
  <c r="AD66" i="1"/>
  <c r="AD68" i="1"/>
  <c r="AD70" i="1"/>
  <c r="AD72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66" i="1"/>
  <c r="AB68" i="1"/>
  <c r="AB70" i="1"/>
  <c r="AB72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72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67" i="1"/>
  <c r="X69" i="1"/>
  <c r="X71" i="1"/>
  <c r="X73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P38" i="1"/>
  <c r="P40" i="1"/>
  <c r="P42" i="1"/>
  <c r="P44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AE110" i="1"/>
  <c r="AE112" i="1"/>
  <c r="AE114" i="1"/>
  <c r="AE116" i="1"/>
  <c r="AE118" i="1"/>
  <c r="AE120" i="1"/>
  <c r="AE122" i="1"/>
  <c r="AE124" i="1"/>
  <c r="AE126" i="1"/>
  <c r="AE128" i="1"/>
  <c r="AE130" i="1"/>
  <c r="AE132" i="1"/>
  <c r="AE134" i="1"/>
  <c r="AE136" i="1"/>
  <c r="AE138" i="1"/>
  <c r="AE140" i="1"/>
  <c r="AE142" i="1"/>
  <c r="AE144" i="1"/>
  <c r="AE111" i="1"/>
  <c r="AE113" i="1"/>
  <c r="AE115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C110" i="1"/>
  <c r="AC112" i="1"/>
  <c r="AC114" i="1"/>
  <c r="AC116" i="1"/>
  <c r="AC118" i="1"/>
  <c r="AC120" i="1"/>
  <c r="AC122" i="1"/>
  <c r="AC124" i="1"/>
  <c r="AC126" i="1"/>
  <c r="AC128" i="1"/>
  <c r="AC130" i="1"/>
  <c r="AC132" i="1"/>
  <c r="AC134" i="1"/>
  <c r="AC136" i="1"/>
  <c r="AC138" i="1"/>
  <c r="AC140" i="1"/>
  <c r="AC142" i="1"/>
  <c r="AC144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A110" i="1"/>
  <c r="AA112" i="1"/>
  <c r="AA114" i="1"/>
  <c r="AA116" i="1"/>
  <c r="AA118" i="1"/>
  <c r="AA120" i="1"/>
  <c r="AA122" i="1"/>
  <c r="AA124" i="1"/>
  <c r="AA126" i="1"/>
  <c r="AA128" i="1"/>
  <c r="AA130" i="1"/>
  <c r="AA132" i="1"/>
  <c r="AA134" i="1"/>
  <c r="AA136" i="1"/>
  <c r="AA138" i="1"/>
  <c r="AA140" i="1"/>
  <c r="AA142" i="1"/>
  <c r="AA144" i="1"/>
  <c r="AA111" i="1"/>
  <c r="AA113" i="1"/>
  <c r="AA115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S110" i="1"/>
  <c r="S112" i="1"/>
  <c r="S114" i="1"/>
  <c r="S116" i="1"/>
  <c r="S118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O110" i="1"/>
  <c r="O112" i="1"/>
  <c r="O11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D74" i="1"/>
  <c r="AD76" i="1"/>
  <c r="AD78" i="1"/>
  <c r="AD80" i="1"/>
  <c r="AD82" i="1"/>
  <c r="AD84" i="1"/>
  <c r="AD86" i="1"/>
  <c r="AD88" i="1"/>
  <c r="AD90" i="1"/>
  <c r="AD92" i="1"/>
  <c r="AD94" i="1"/>
  <c r="AD96" i="1"/>
  <c r="AD98" i="1"/>
  <c r="AD100" i="1"/>
  <c r="AD102" i="1"/>
  <c r="AD104" i="1"/>
  <c r="AD106" i="1"/>
  <c r="AD108" i="1"/>
  <c r="AD75" i="1"/>
  <c r="AD77" i="1"/>
  <c r="AD79" i="1"/>
  <c r="AD81" i="1"/>
  <c r="AD83" i="1"/>
  <c r="AD85" i="1"/>
  <c r="AD87" i="1"/>
  <c r="AD89" i="1"/>
  <c r="AD91" i="1"/>
  <c r="AD93" i="1"/>
  <c r="AD95" i="1"/>
  <c r="AD97" i="1"/>
  <c r="AD99" i="1"/>
  <c r="AD101" i="1"/>
  <c r="AD103" i="1"/>
  <c r="AD105" i="1"/>
  <c r="AD107" i="1"/>
  <c r="AD109" i="1"/>
  <c r="AB74" i="1"/>
  <c r="AB76" i="1"/>
  <c r="AB78" i="1"/>
  <c r="AB80" i="1"/>
  <c r="AB82" i="1"/>
  <c r="AB84" i="1"/>
  <c r="AB86" i="1"/>
  <c r="AB88" i="1"/>
  <c r="AB90" i="1"/>
  <c r="AB92" i="1"/>
  <c r="AB94" i="1"/>
  <c r="AB96" i="1"/>
  <c r="AB98" i="1"/>
  <c r="AB100" i="1"/>
  <c r="AB102" i="1"/>
  <c r="AB104" i="1"/>
  <c r="AB106" i="1"/>
  <c r="AB108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B107" i="1"/>
  <c r="AB109" i="1"/>
  <c r="Z74" i="1"/>
  <c r="Z76" i="1"/>
  <c r="Z78" i="1"/>
  <c r="Z80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AE2" i="1"/>
  <c r="AE4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" i="1"/>
  <c r="AE5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C2" i="1"/>
  <c r="AC4" i="1"/>
  <c r="AC6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A2" i="1"/>
  <c r="AA4" i="1"/>
  <c r="AA6" i="1"/>
  <c r="AA8" i="1"/>
  <c r="AA10" i="1"/>
  <c r="AA12" i="1"/>
  <c r="AA14" i="1"/>
  <c r="AA16" i="1"/>
  <c r="AA18" i="1"/>
  <c r="AA20" i="1"/>
  <c r="AA22" i="1"/>
  <c r="AA24" i="1"/>
  <c r="AA26" i="1"/>
  <c r="AA28" i="1"/>
  <c r="AA30" i="1"/>
  <c r="AA32" i="1"/>
  <c r="AA34" i="1"/>
  <c r="AA36" i="1"/>
  <c r="AA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9" i="1"/>
  <c r="AA31" i="1"/>
  <c r="AA33" i="1"/>
  <c r="AA35" i="1"/>
  <c r="AA37" i="1"/>
  <c r="Y2" i="1"/>
  <c r="Y4" i="1"/>
  <c r="Y6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Y36" i="1"/>
  <c r="Y3" i="1"/>
  <c r="Y5" i="1"/>
  <c r="Y7" i="1"/>
  <c r="Y9" i="1"/>
  <c r="Y11" i="1"/>
  <c r="Y13" i="1"/>
  <c r="Y15" i="1"/>
  <c r="Y17" i="1"/>
  <c r="Y19" i="1"/>
  <c r="Y21" i="1"/>
  <c r="Y23" i="1"/>
  <c r="Y25" i="1"/>
  <c r="Y27" i="1"/>
  <c r="Y29" i="1"/>
  <c r="Y31" i="1"/>
  <c r="Y33" i="1"/>
  <c r="Y35" i="1"/>
  <c r="Y37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U2" i="1"/>
  <c r="U4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S2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Q2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" i="1"/>
  <c r="Q5" i="1"/>
  <c r="Q7" i="1"/>
  <c r="Q9" i="1"/>
  <c r="Q13" i="1"/>
  <c r="Q17" i="1"/>
  <c r="Q21" i="1"/>
  <c r="Q25" i="1"/>
  <c r="Q29" i="1"/>
  <c r="Q33" i="1"/>
  <c r="Q37" i="1"/>
  <c r="Q11" i="1"/>
  <c r="Q15" i="1"/>
  <c r="Q19" i="1"/>
  <c r="Q23" i="1"/>
  <c r="Q27" i="1"/>
  <c r="Q31" i="1"/>
  <c r="Q35" i="1"/>
  <c r="O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M3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2" i="1"/>
  <c r="M4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2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4" i="1"/>
  <c r="AA66" i="1"/>
  <c r="AA68" i="1"/>
  <c r="AA70" i="1"/>
  <c r="AA72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AD110" i="1"/>
  <c r="AD112" i="1"/>
  <c r="AD114" i="1"/>
  <c r="AD116" i="1"/>
  <c r="AD118" i="1"/>
  <c r="AD120" i="1"/>
  <c r="AD122" i="1"/>
  <c r="AD124" i="1"/>
  <c r="AD126" i="1"/>
  <c r="AD128" i="1"/>
  <c r="AD130" i="1"/>
  <c r="AD132" i="1"/>
  <c r="AD134" i="1"/>
  <c r="AD136" i="1"/>
  <c r="AD138" i="1"/>
  <c r="AD140" i="1"/>
  <c r="AD142" i="1"/>
  <c r="AD144" i="1"/>
  <c r="AD111" i="1"/>
  <c r="AD113" i="1"/>
  <c r="AD115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Z110" i="1"/>
  <c r="Z112" i="1"/>
  <c r="Z114" i="1"/>
  <c r="Z116" i="1"/>
  <c r="Z118" i="1"/>
  <c r="Z120" i="1"/>
  <c r="Z122" i="1"/>
  <c r="Z124" i="1"/>
  <c r="Z126" i="1"/>
  <c r="Z128" i="1"/>
  <c r="Z130" i="1"/>
  <c r="Z132" i="1"/>
  <c r="Z134" i="1"/>
  <c r="Z136" i="1"/>
  <c r="Z138" i="1"/>
  <c r="Z140" i="1"/>
  <c r="Z142" i="1"/>
  <c r="Z144" i="1"/>
  <c r="Z111" i="1"/>
  <c r="Z113" i="1"/>
  <c r="Z115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11" i="1"/>
  <c r="R113" i="1"/>
  <c r="R115" i="1"/>
  <c r="R117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AC74" i="1"/>
  <c r="AC76" i="1"/>
  <c r="AC78" i="1"/>
  <c r="AC80" i="1"/>
  <c r="AC82" i="1"/>
  <c r="AC84" i="1"/>
  <c r="AC86" i="1"/>
  <c r="AC88" i="1"/>
  <c r="AC90" i="1"/>
  <c r="AC92" i="1"/>
  <c r="AC94" i="1"/>
  <c r="AC96" i="1"/>
  <c r="AC98" i="1"/>
  <c r="AC100" i="1"/>
  <c r="AC102" i="1"/>
  <c r="AC104" i="1"/>
  <c r="AC106" i="1"/>
  <c r="AC108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77" i="1"/>
  <c r="Q81" i="1"/>
  <c r="Q85" i="1"/>
  <c r="Q89" i="1"/>
  <c r="Q93" i="1"/>
  <c r="Q97" i="1"/>
  <c r="Q101" i="1"/>
  <c r="Q105" i="1"/>
  <c r="Q108" i="1"/>
  <c r="Q75" i="1"/>
  <c r="Q79" i="1"/>
  <c r="Q83" i="1"/>
  <c r="Q87" i="1"/>
  <c r="Q91" i="1"/>
  <c r="Q95" i="1"/>
  <c r="Q99" i="1"/>
  <c r="Q103" i="1"/>
  <c r="Q107" i="1"/>
  <c r="Q109" i="1"/>
  <c r="M75" i="1"/>
  <c r="M77" i="1"/>
  <c r="M79" i="1"/>
  <c r="M81" i="1"/>
  <c r="M74" i="1"/>
  <c r="M78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76" i="1"/>
  <c r="M80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AF2" i="1"/>
  <c r="AF4" i="1"/>
  <c r="AF6" i="1"/>
  <c r="AF8" i="1"/>
  <c r="AF10" i="1"/>
  <c r="AF12" i="1"/>
  <c r="AF14" i="1"/>
  <c r="AF16" i="1"/>
  <c r="AF18" i="1"/>
  <c r="AF20" i="1"/>
  <c r="AF22" i="1"/>
  <c r="AF24" i="1"/>
  <c r="AF26" i="1"/>
  <c r="AF28" i="1"/>
  <c r="AF30" i="1"/>
  <c r="AF32" i="1"/>
  <c r="AF34" i="1"/>
  <c r="AF36" i="1"/>
  <c r="AF3" i="1"/>
  <c r="AF5" i="1"/>
  <c r="AF7" i="1"/>
  <c r="AF9" i="1"/>
  <c r="AF11" i="1"/>
  <c r="AF13" i="1"/>
  <c r="AF15" i="1"/>
  <c r="AF17" i="1"/>
  <c r="AF19" i="1"/>
  <c r="AF21" i="1"/>
  <c r="AF23" i="1"/>
  <c r="AF25" i="1"/>
  <c r="AF27" i="1"/>
  <c r="AF29" i="1"/>
  <c r="AF31" i="1"/>
  <c r="AF33" i="1"/>
  <c r="AF35" i="1"/>
  <c r="AF37" i="1"/>
  <c r="AB2" i="1"/>
  <c r="AB4" i="1"/>
  <c r="AB6" i="1"/>
  <c r="AB8" i="1"/>
  <c r="AB10" i="1"/>
  <c r="AB12" i="1"/>
  <c r="AB14" i="1"/>
  <c r="AB16" i="1"/>
  <c r="AB18" i="1"/>
  <c r="AB20" i="1"/>
  <c r="AB22" i="1"/>
  <c r="AB24" i="1"/>
  <c r="AB26" i="1"/>
  <c r="AB28" i="1"/>
  <c r="AB30" i="1"/>
  <c r="AB32" i="1"/>
  <c r="AB34" i="1"/>
  <c r="AB36" i="1"/>
  <c r="AB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9" i="1"/>
  <c r="AB31" i="1"/>
  <c r="AB33" i="1"/>
  <c r="AB35" i="1"/>
  <c r="AB37" i="1"/>
  <c r="X2" i="1"/>
  <c r="X4" i="1"/>
  <c r="X6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" i="1"/>
  <c r="X5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P2" i="1"/>
  <c r="P4" i="1"/>
  <c r="P6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L3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2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AG88" i="1" l="1"/>
  <c r="AG138" i="1"/>
  <c r="AG126" i="1"/>
  <c r="AG114" i="1"/>
  <c r="AG66" i="1"/>
  <c r="AG54" i="1"/>
  <c r="AG30" i="1"/>
  <c r="AG6" i="1"/>
  <c r="AG4" i="1"/>
  <c r="AG136" i="1"/>
  <c r="AG40" i="1"/>
  <c r="AG124" i="1"/>
  <c r="AG3" i="1"/>
  <c r="AG140" i="1"/>
  <c r="AG20" i="1"/>
  <c r="AG78" i="1"/>
  <c r="AG102" i="1"/>
  <c r="AG62" i="1"/>
  <c r="AG50" i="1"/>
  <c r="AG108" i="1"/>
  <c r="AG86" i="1"/>
  <c r="AG110" i="1"/>
  <c r="AG16" i="1"/>
  <c r="AG28" i="1"/>
  <c r="AG52" i="1"/>
  <c r="AG64" i="1"/>
  <c r="AG76" i="1"/>
  <c r="AG100" i="1"/>
  <c r="AG112" i="1"/>
  <c r="AG7" i="1"/>
  <c r="AG18" i="1"/>
  <c r="AG134" i="1"/>
  <c r="AG122" i="1"/>
  <c r="AG38" i="1"/>
  <c r="AG14" i="1"/>
  <c r="AG74" i="1"/>
  <c r="AG90" i="1"/>
  <c r="AG98" i="1"/>
  <c r="AG128" i="1"/>
  <c r="AG116" i="1"/>
  <c r="AG104" i="1"/>
  <c r="AG92" i="1"/>
  <c r="AG80" i="1"/>
  <c r="AG68" i="1"/>
  <c r="AG56" i="1"/>
  <c r="AG44" i="1"/>
  <c r="AG32" i="1"/>
  <c r="AG8" i="1"/>
  <c r="AG96" i="1"/>
  <c r="AG73" i="1"/>
  <c r="AG101" i="1"/>
  <c r="AG79" i="1"/>
  <c r="AG82" i="1"/>
  <c r="AG106" i="1"/>
  <c r="AG9" i="1"/>
  <c r="AG15" i="1"/>
  <c r="AG19" i="1"/>
  <c r="AG23" i="1"/>
  <c r="AG27" i="1"/>
  <c r="AG31" i="1"/>
  <c r="AG35" i="1"/>
  <c r="AG39" i="1"/>
  <c r="AG43" i="1"/>
  <c r="AG47" i="1"/>
  <c r="AG51" i="1"/>
  <c r="AG55" i="1"/>
  <c r="AG59" i="1"/>
  <c r="AG63" i="1"/>
  <c r="AG67" i="1"/>
  <c r="AG71" i="1"/>
  <c r="AG75" i="1"/>
  <c r="AG83" i="1"/>
  <c r="AG87" i="1"/>
  <c r="AG91" i="1"/>
  <c r="AG95" i="1"/>
  <c r="AG99" i="1"/>
  <c r="AG103" i="1"/>
  <c r="AG107" i="1"/>
  <c r="AG111" i="1"/>
  <c r="AG131" i="1"/>
  <c r="AG11" i="1"/>
  <c r="AG60" i="1"/>
  <c r="AG48" i="1"/>
  <c r="AG36" i="1"/>
  <c r="AG24" i="1"/>
  <c r="AG12" i="1"/>
  <c r="AG144" i="1"/>
  <c r="AG132" i="1"/>
  <c r="AG120" i="1"/>
  <c r="AG84" i="1"/>
  <c r="AG72" i="1"/>
  <c r="AG115" i="1"/>
  <c r="AG119" i="1"/>
  <c r="AG123" i="1"/>
  <c r="AG127" i="1"/>
  <c r="AG135" i="1"/>
  <c r="AG139" i="1"/>
  <c r="AG143" i="1"/>
  <c r="AG5" i="1"/>
  <c r="AG13" i="1"/>
  <c r="AG17" i="1"/>
  <c r="AG21" i="1"/>
  <c r="AG25" i="1"/>
  <c r="AG29" i="1"/>
  <c r="AG33" i="1"/>
  <c r="AG37" i="1"/>
  <c r="AG41" i="1"/>
  <c r="AG45" i="1"/>
  <c r="AG49" i="1"/>
  <c r="AG53" i="1"/>
  <c r="AG57" i="1"/>
  <c r="AG61" i="1"/>
  <c r="AG65" i="1"/>
  <c r="AG69" i="1"/>
  <c r="AG77" i="1"/>
  <c r="AG81" i="1"/>
  <c r="AG85" i="1"/>
  <c r="AG89" i="1"/>
  <c r="AG93" i="1"/>
  <c r="AG97" i="1"/>
  <c r="AG105" i="1"/>
  <c r="AG109" i="1"/>
  <c r="AG117" i="1"/>
  <c r="AG142" i="1"/>
  <c r="AG130" i="1"/>
  <c r="AG118" i="1"/>
  <c r="AG70" i="1"/>
  <c r="AG46" i="1"/>
  <c r="AG34" i="1"/>
  <c r="AG22" i="1"/>
  <c r="AG125" i="1"/>
  <c r="AG94" i="1"/>
  <c r="AG113" i="1"/>
  <c r="AG121" i="1"/>
  <c r="AG133" i="1"/>
  <c r="AG137" i="1"/>
  <c r="AG145" i="1"/>
  <c r="AG129" i="1"/>
  <c r="AG141" i="1"/>
  <c r="AG2" i="1"/>
  <c r="AG10" i="1"/>
  <c r="AG26" i="1"/>
  <c r="AG42" i="1"/>
  <c r="AG58" i="1"/>
</calcChain>
</file>

<file path=xl/sharedStrings.xml><?xml version="1.0" encoding="utf-8"?>
<sst xmlns="http://schemas.openxmlformats.org/spreadsheetml/2006/main" count="869" uniqueCount="111">
  <si>
    <t>Region</t>
  </si>
  <si>
    <t>Product</t>
  </si>
  <si>
    <t>Customer Type</t>
  </si>
  <si>
    <t>East</t>
  </si>
  <si>
    <t>Light Sabres</t>
  </si>
  <si>
    <t>Enterprise</t>
  </si>
  <si>
    <t>James Kirk</t>
  </si>
  <si>
    <t>Luke Skywalker</t>
  </si>
  <si>
    <t>Hansolo</t>
  </si>
  <si>
    <t>Chewbacca</t>
  </si>
  <si>
    <t>Galaxy</t>
  </si>
  <si>
    <t>Planet</t>
  </si>
  <si>
    <t>Transponders</t>
  </si>
  <si>
    <t>Glue Guns</t>
  </si>
  <si>
    <t>West</t>
  </si>
  <si>
    <t>North</t>
  </si>
  <si>
    <t>South</t>
  </si>
  <si>
    <t>1-Jan-08</t>
  </si>
  <si>
    <t>1-Feb-08</t>
  </si>
  <si>
    <t>1-Mar-08</t>
  </si>
  <si>
    <t>1-Apr-08</t>
  </si>
  <si>
    <t>1-May-08</t>
  </si>
  <si>
    <t>1-Jun-08</t>
  </si>
  <si>
    <t>1-Jul-08</t>
  </si>
  <si>
    <t>1-Aug-08</t>
  </si>
  <si>
    <t>1-Sep-08</t>
  </si>
  <si>
    <t>1-Oct-08</t>
  </si>
  <si>
    <t>1-Nov-08</t>
  </si>
  <si>
    <t>1-Dec-08</t>
  </si>
  <si>
    <t>1-Jan-09</t>
  </si>
  <si>
    <t>1-Feb-09</t>
  </si>
  <si>
    <t>1-Mar-09</t>
  </si>
  <si>
    <t>1-Apr-09</t>
  </si>
  <si>
    <t>1-May-09</t>
  </si>
  <si>
    <t>1-Jun-09</t>
  </si>
  <si>
    <t>1-Jul-09</t>
  </si>
  <si>
    <t>1-Aug-09</t>
  </si>
  <si>
    <t>1-Sep-09</t>
  </si>
  <si>
    <t>1-Oct-09</t>
  </si>
  <si>
    <t>1-Nov-09</t>
  </si>
  <si>
    <t>1-Dec-09</t>
  </si>
  <si>
    <t>Row Labels</t>
  </si>
  <si>
    <t>Grand Total</t>
  </si>
  <si>
    <t>Total</t>
  </si>
  <si>
    <t>Sum</t>
  </si>
  <si>
    <t>Sum of 1-Dec-09</t>
  </si>
  <si>
    <t>Values</t>
  </si>
  <si>
    <t>Sum of Sum</t>
  </si>
  <si>
    <t>Sales Person</t>
  </si>
  <si>
    <t>Sum of 1-Jan-08</t>
  </si>
  <si>
    <t>Sum of 1-Mar-08</t>
  </si>
  <si>
    <t>Sum of 1-Feb-08</t>
  </si>
  <si>
    <t>Sum of 1-Apr-08</t>
  </si>
  <si>
    <t>Sum of 1-Nov-09</t>
  </si>
  <si>
    <t>Sum of 1-Oct-09</t>
  </si>
  <si>
    <t>Sum of 1-Sep-09</t>
  </si>
  <si>
    <t>Sum of 1-Aug-09</t>
  </si>
  <si>
    <t>Sum of 1-Jul-09</t>
  </si>
  <si>
    <t>Sum of 1-Jun-09</t>
  </si>
  <si>
    <t>Sum of 1-May-09</t>
  </si>
  <si>
    <t>Sum of 1-Apr-09</t>
  </si>
  <si>
    <t>Sum of 1-Mar-09</t>
  </si>
  <si>
    <t>Sum of 1-Feb-09</t>
  </si>
  <si>
    <t>Sum of 1-Jan-09</t>
  </si>
  <si>
    <t>Sum of 1-Dec-08</t>
  </si>
  <si>
    <t>Sum of 1-Nov-08</t>
  </si>
  <si>
    <t>Sum of 1-Oct-08</t>
  </si>
  <si>
    <t>Sum of 1-Sep-08</t>
  </si>
  <si>
    <t>Sum of 1-Aug-08</t>
  </si>
  <si>
    <t>Sum of 1-Jul-08</t>
  </si>
  <si>
    <t>Sum of 1-Jun-08</t>
  </si>
  <si>
    <t>Sum of 1-May-08</t>
  </si>
  <si>
    <t>Data Modifiers</t>
  </si>
  <si>
    <t>Overall</t>
  </si>
  <si>
    <t>Strength of Measure</t>
  </si>
  <si>
    <t>Modified</t>
  </si>
  <si>
    <t>Data Connections</t>
  </si>
  <si>
    <t>Person</t>
  </si>
  <si>
    <t>Comp Size</t>
  </si>
  <si>
    <t>iRegion</t>
  </si>
  <si>
    <t>iProduct</t>
  </si>
  <si>
    <t>iCustomer Type</t>
  </si>
  <si>
    <t>iSales Person - Name</t>
  </si>
  <si>
    <t>Column Labels</t>
  </si>
  <si>
    <t>Rolling Average</t>
  </si>
  <si>
    <t>All</t>
  </si>
  <si>
    <t>Budget/Actual</t>
  </si>
  <si>
    <t>Sales Force Summary, Two Year 2008-2009</t>
  </si>
  <si>
    <t>3-Mon Rolling</t>
  </si>
  <si>
    <t>Monthly</t>
  </si>
  <si>
    <t>Regional Map</t>
  </si>
  <si>
    <r>
      <rPr>
        <b/>
        <sz val="10"/>
        <color theme="1"/>
        <rFont val="Calibri"/>
        <family val="2"/>
        <scheme val="minor"/>
      </rPr>
      <t>Light Sabres</t>
    </r>
    <r>
      <rPr>
        <b/>
        <sz val="11"/>
        <color rgb="FFB2B2B2"/>
        <rFont val="Wingdings"/>
        <charset val="2"/>
      </rPr>
      <t>n</t>
    </r>
  </si>
  <si>
    <r>
      <t xml:space="preserve">Transponders </t>
    </r>
    <r>
      <rPr>
        <b/>
        <sz val="10"/>
        <color theme="0" tint="-0.14999847407452621"/>
        <rFont val="Wingdings"/>
        <charset val="2"/>
      </rPr>
      <t>n</t>
    </r>
  </si>
  <si>
    <r>
      <t xml:space="preserve">Glue Guns </t>
    </r>
    <r>
      <rPr>
        <b/>
        <sz val="10"/>
        <color theme="1" tint="0.34998626667073579"/>
        <rFont val="Wingdings"/>
        <charset val="2"/>
      </rPr>
      <t xml:space="preserve">n   </t>
    </r>
  </si>
  <si>
    <r>
      <t xml:space="preserve">Planet </t>
    </r>
    <r>
      <rPr>
        <b/>
        <sz val="10"/>
        <color theme="1" tint="0.34998626667073579"/>
        <rFont val="Wingdings"/>
        <charset val="2"/>
      </rPr>
      <t xml:space="preserve">n   </t>
    </r>
  </si>
  <si>
    <r>
      <rPr>
        <b/>
        <sz val="10"/>
        <color theme="1"/>
        <rFont val="Calibri"/>
        <family val="2"/>
        <scheme val="minor"/>
      </rPr>
      <t xml:space="preserve">Galaxy </t>
    </r>
    <r>
      <rPr>
        <b/>
        <sz val="11"/>
        <color rgb="FFB2B2B2"/>
        <rFont val="Wingdings"/>
        <charset val="2"/>
      </rPr>
      <t>n</t>
    </r>
  </si>
  <si>
    <r>
      <t xml:space="preserve">Enterprise </t>
    </r>
    <r>
      <rPr>
        <b/>
        <sz val="10"/>
        <color theme="0" tint="-0.14999847407452621"/>
        <rFont val="Wingdings"/>
        <charset val="2"/>
      </rPr>
      <t>n</t>
    </r>
  </si>
  <si>
    <t>Company Size</t>
  </si>
  <si>
    <t>Headlines:</t>
  </si>
  <si>
    <t>Selected</t>
  </si>
  <si>
    <t>Offset</t>
  </si>
  <si>
    <t>Chart Series</t>
  </si>
  <si>
    <t xml:space="preserve">    C      H      JK       LS</t>
  </si>
  <si>
    <t xml:space="preserve">    C      H    JK       LS</t>
  </si>
  <si>
    <t xml:space="preserve"> C      H      JK       LS</t>
  </si>
  <si>
    <t>Variance to Budget</t>
  </si>
  <si>
    <t>Product Mix per Salesperson</t>
  </si>
  <si>
    <t>Per product sales</t>
  </si>
  <si>
    <t>Per size sales</t>
  </si>
  <si>
    <t>Company size per salesperson</t>
  </si>
  <si>
    <t>Repeat, Cond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</si>
</sst>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Script"/>
      <family val="4"/>
      <charset val="255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34998626667073579"/>
      <name val="Wingdings"/>
      <charset val="2"/>
    </font>
    <font>
      <b/>
      <sz val="11"/>
      <color rgb="FFB2B2B2"/>
      <name val="Wingdings"/>
      <charset val="2"/>
    </font>
    <font>
      <b/>
      <sz val="10"/>
      <color theme="0" tint="-0.14999847407452621"/>
      <name val="Wingdings"/>
      <charset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33" borderId="10" xfId="0" applyNumberFormat="1" applyFont="1" applyFill="1" applyBorder="1"/>
    <xf numFmtId="15" fontId="0" fillId="34" borderId="10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6" fillId="0" borderId="0" xfId="0" applyFont="1"/>
    <xf numFmtId="0" fontId="16" fillId="35" borderId="13" xfId="0" applyFont="1" applyFill="1" applyBorder="1"/>
    <xf numFmtId="15" fontId="16" fillId="35" borderId="13" xfId="0" applyNumberFormat="1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vertical="top"/>
    </xf>
    <xf numFmtId="0" fontId="16" fillId="0" borderId="0" xfId="0" applyFont="1" applyFill="1" applyBorder="1"/>
    <xf numFmtId="164" fontId="0" fillId="0" borderId="0" xfId="44" applyNumberFormat="1" applyFont="1" applyFill="1" applyBorder="1"/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11" xfId="0" applyFont="1" applyFill="1" applyBorder="1"/>
    <xf numFmtId="0" fontId="0" fillId="0" borderId="11" xfId="0" applyFill="1" applyBorder="1"/>
    <xf numFmtId="164" fontId="0" fillId="0" borderId="11" xfId="44" applyNumberFormat="1" applyFont="1" applyFill="1" applyBorder="1"/>
    <xf numFmtId="9" fontId="0" fillId="0" borderId="11" xfId="1" applyFont="1" applyFill="1" applyBorder="1"/>
    <xf numFmtId="0" fontId="17" fillId="0" borderId="0" xfId="0" applyFont="1" applyFill="1" applyBorder="1"/>
    <xf numFmtId="0" fontId="0" fillId="0" borderId="12" xfId="0" applyFill="1" applyBorder="1"/>
    <xf numFmtId="164" fontId="0" fillId="0" borderId="0" xfId="44" applyNumberFormat="1" applyFont="1" applyFill="1"/>
    <xf numFmtId="164" fontId="18" fillId="0" borderId="0" xfId="44" applyNumberFormat="1" applyFont="1" applyFill="1"/>
    <xf numFmtId="9" fontId="0" fillId="0" borderId="0" xfId="1" applyFont="1" applyFill="1" applyBorder="1"/>
    <xf numFmtId="0" fontId="16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"/>
    </xf>
    <xf numFmtId="0" fontId="26" fillId="0" borderId="0" xfId="0" applyFont="1" applyFill="1" applyAlignment="1">
      <alignment horizontal="left"/>
    </xf>
    <xf numFmtId="0" fontId="20" fillId="0" borderId="0" xfId="0" applyFont="1" applyFill="1"/>
    <xf numFmtId="0" fontId="27" fillId="0" borderId="0" xfId="0" applyFont="1" applyFill="1" applyAlignment="1">
      <alignment horizontal="left" indent="2"/>
    </xf>
    <xf numFmtId="0" fontId="26" fillId="0" borderId="0" xfId="0" applyFont="1" applyFill="1"/>
    <xf numFmtId="0" fontId="28" fillId="0" borderId="0" xfId="0" applyFont="1" applyFill="1"/>
    <xf numFmtId="0" fontId="21" fillId="0" borderId="0" xfId="0" applyFont="1" applyFill="1"/>
    <xf numFmtId="164" fontId="0" fillId="0" borderId="12" xfId="0" applyNumberFormat="1" applyFill="1" applyBorder="1"/>
    <xf numFmtId="0" fontId="20" fillId="0" borderId="0" xfId="0" applyFont="1" applyFill="1" applyAlignment="1">
      <alignment vertical="top"/>
    </xf>
    <xf numFmtId="0" fontId="29" fillId="0" borderId="0" xfId="0" applyFont="1" applyFill="1" applyAlignment="1">
      <alignment horizontal="right"/>
    </xf>
    <xf numFmtId="0" fontId="30" fillId="0" borderId="0" xfId="0" applyFont="1" applyFill="1" applyAlignment="1">
      <alignment horizontal="center"/>
    </xf>
    <xf numFmtId="0" fontId="31" fillId="0" borderId="0" xfId="0" applyFont="1" applyFill="1"/>
    <xf numFmtId="0" fontId="32" fillId="0" borderId="0" xfId="0" applyFont="1" applyFill="1"/>
    <xf numFmtId="0" fontId="22" fillId="0" borderId="0" xfId="0" applyFont="1" applyFill="1" applyAlignment="1">
      <alignment horizontal="right"/>
    </xf>
    <xf numFmtId="0" fontId="22" fillId="0" borderId="0" xfId="0" applyFont="1" applyFill="1" applyAlignment="1">
      <alignment horizontal="left" vertical="center"/>
    </xf>
    <xf numFmtId="164" fontId="1" fillId="0" borderId="0" xfId="44" applyNumberFormat="1" applyFont="1" applyFill="1"/>
    <xf numFmtId="0" fontId="20" fillId="0" borderId="0" xfId="0" applyFont="1" applyFill="1" applyAlignment="1">
      <alignment horizontal="right"/>
    </xf>
    <xf numFmtId="0" fontId="0" fillId="0" borderId="14" xfId="0" applyFill="1" applyBorder="1"/>
    <xf numFmtId="0" fontId="22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22" fillId="0" borderId="0" xfId="0" applyFont="1" applyFill="1" applyAlignment="1">
      <alignment vertical="center"/>
    </xf>
    <xf numFmtId="9" fontId="0" fillId="0" borderId="0" xfId="1" applyFont="1" applyFill="1"/>
    <xf numFmtId="0" fontId="17" fillId="0" borderId="0" xfId="0" applyFont="1" applyFill="1"/>
    <xf numFmtId="164" fontId="0" fillId="0" borderId="0" xfId="0" applyNumberFormat="1" applyFill="1"/>
    <xf numFmtId="0" fontId="0" fillId="0" borderId="0" xfId="0" applyNumberFormat="1" applyFill="1"/>
    <xf numFmtId="43" fontId="0" fillId="0" borderId="0" xfId="43" applyFont="1" applyFill="1"/>
    <xf numFmtId="0" fontId="33" fillId="0" borderId="0" xfId="0" applyFont="1" applyFill="1" applyBorder="1" applyAlignment="1">
      <alignment horizontal="center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0"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strike val="0"/>
      </font>
      <fill>
        <patternFill>
          <bgColor theme="0" tint="-0.14996795556505021"/>
        </patternFill>
      </fill>
      <border>
        <bottom style="medium">
          <color auto="1"/>
        </bottom>
      </border>
    </dxf>
  </dxfs>
  <tableStyles count="1" defaultTableStyle="TableStyleMedium9" defaultPivotStyle="PivotStyleLight16">
    <tableStyle name="Table Style 1" pivot="0" count="3">
      <tableStyleElement type="headerRow" dxfId="29"/>
      <tableStyleElement type="firstRowStripe" dxfId="28"/>
      <tableStyleElement type="secondRowStripe" dxfId="27"/>
    </tableStyle>
  </tableStyles>
  <colors>
    <mruColors>
      <color rgb="FFB2B2B2"/>
      <color rgb="FFD8DEE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61734010793941"/>
          <c:y val="0.16260141783315038"/>
          <c:w val="0.70957065520194917"/>
          <c:h val="0.6422768807670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</c:spPr>
          </c:dPt>
          <c:dPt>
            <c:idx val="3"/>
            <c:invertIfNegative val="0"/>
            <c:bubble3D val="0"/>
            <c:spPr>
              <a:solidFill>
                <a:prstClr val="black"/>
              </a:solidFill>
            </c:spPr>
          </c:dPt>
          <c:cat>
            <c:strRef>
              <c:f>Dashboard!$B$17:$C$20</c:f>
              <c:strCache>
                <c:ptCount val="4"/>
                <c:pt idx="0">
                  <c:v>Chewbacca</c:v>
                </c:pt>
                <c:pt idx="1">
                  <c:v>Hansolo</c:v>
                </c:pt>
                <c:pt idx="2">
                  <c:v>James Kirk</c:v>
                </c:pt>
                <c:pt idx="3">
                  <c:v>Luke Skywalker</c:v>
                </c:pt>
              </c:strCache>
            </c:strRef>
          </c:cat>
          <c:val>
            <c:numRef>
              <c:f>Dashboard!$D$17:$D$20</c:f>
              <c:numCache>
                <c:formatCode>_("$"* #,##0_);_("$"* \(#,##0\);_("$"* "-"??_);_(@_)</c:formatCode>
                <c:ptCount val="4"/>
                <c:pt idx="0">
                  <c:v>61224.920016399992</c:v>
                </c:pt>
                <c:pt idx="1">
                  <c:v>87732.647541279977</c:v>
                </c:pt>
                <c:pt idx="2">
                  <c:v>37177.9025072</c:v>
                </c:pt>
                <c:pt idx="3">
                  <c:v>88034.050520639983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65998208"/>
        <c:axId val="66008960"/>
      </c:barChart>
      <c:catAx>
        <c:axId val="65998208"/>
        <c:scaling>
          <c:orientation val="minMax"/>
        </c:scaling>
        <c:delete val="1"/>
        <c:axPos val="b"/>
        <c:majorTickMark val="out"/>
        <c:minorTickMark val="none"/>
        <c:tickLblPos val="none"/>
        <c:crossAx val="66008960"/>
        <c:crosses val="autoZero"/>
        <c:auto val="1"/>
        <c:lblAlgn val="ctr"/>
        <c:lblOffset val="100"/>
        <c:noMultiLvlLbl val="0"/>
      </c:catAx>
      <c:valAx>
        <c:axId val="66008960"/>
        <c:scaling>
          <c:orientation val="minMax"/>
          <c:max val="350000"/>
          <c:min val="0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one"/>
        <c:crossAx val="659982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Dashboard!$B$17:$C$20</c:f>
              <c:strCache>
                <c:ptCount val="4"/>
                <c:pt idx="0">
                  <c:v>Chewbacca</c:v>
                </c:pt>
                <c:pt idx="1">
                  <c:v>Hansolo</c:v>
                </c:pt>
                <c:pt idx="2">
                  <c:v>James Kirk</c:v>
                </c:pt>
                <c:pt idx="3">
                  <c:v>Luke Skywalker</c:v>
                </c:pt>
              </c:strCache>
            </c:strRef>
          </c:cat>
          <c:val>
            <c:numRef>
              <c:f>Dashboard!$E$17:$E$20</c:f>
              <c:numCache>
                <c:formatCode>_("$"* #,##0_);_("$"* \(#,##0\);_("$"* "-"??_);_(@_)</c:formatCode>
                <c:ptCount val="4"/>
                <c:pt idx="0">
                  <c:v>24267.784244549999</c:v>
                </c:pt>
                <c:pt idx="1">
                  <c:v>211431.23590679999</c:v>
                </c:pt>
                <c:pt idx="2">
                  <c:v>65524.967451999997</c:v>
                </c:pt>
                <c:pt idx="3">
                  <c:v>167431.75172325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109736320"/>
        <c:axId val="109737856"/>
      </c:barChart>
      <c:catAx>
        <c:axId val="109736320"/>
        <c:scaling>
          <c:orientation val="minMax"/>
        </c:scaling>
        <c:delete val="1"/>
        <c:axPos val="b"/>
        <c:majorTickMark val="out"/>
        <c:minorTickMark val="none"/>
        <c:tickLblPos val="none"/>
        <c:crossAx val="109737856"/>
        <c:crosses val="autoZero"/>
        <c:auto val="1"/>
        <c:lblAlgn val="ctr"/>
        <c:lblOffset val="100"/>
        <c:noMultiLvlLbl val="0"/>
      </c:catAx>
      <c:valAx>
        <c:axId val="109737856"/>
        <c:scaling>
          <c:orientation val="minMax"/>
          <c:max val="350000"/>
          <c:min val="0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one"/>
        <c:crossAx val="1097363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42934479805088"/>
          <c:y val="0.11382099248320542"/>
          <c:w val="0.70957065520194917"/>
          <c:h val="0.6422768807670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Dashboard!$B$17:$C$20</c:f>
              <c:strCache>
                <c:ptCount val="4"/>
                <c:pt idx="0">
                  <c:v>Chewbacca</c:v>
                </c:pt>
                <c:pt idx="1">
                  <c:v>Hansolo</c:v>
                </c:pt>
                <c:pt idx="2">
                  <c:v>James Kirk</c:v>
                </c:pt>
                <c:pt idx="3">
                  <c:v>Luke Skywalker</c:v>
                </c:pt>
              </c:strCache>
            </c:strRef>
          </c:cat>
          <c:val>
            <c:numRef>
              <c:f>Dashboard!$F$17:$F$20</c:f>
              <c:numCache>
                <c:formatCode>_("$"* #,##0_);_("$"* \(#,##0\);_("$"* "-"??_);_(@_)</c:formatCode>
                <c:ptCount val="4"/>
                <c:pt idx="0">
                  <c:v>22433.583753727999</c:v>
                </c:pt>
                <c:pt idx="1">
                  <c:v>113370.94723584001</c:v>
                </c:pt>
                <c:pt idx="2">
                  <c:v>332804.56383999996</c:v>
                </c:pt>
                <c:pt idx="3">
                  <c:v>151266.33994752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112624000"/>
        <c:axId val="112625536"/>
      </c:barChart>
      <c:catAx>
        <c:axId val="112624000"/>
        <c:scaling>
          <c:orientation val="minMax"/>
        </c:scaling>
        <c:delete val="1"/>
        <c:axPos val="b"/>
        <c:majorTickMark val="out"/>
        <c:minorTickMark val="none"/>
        <c:tickLblPos val="none"/>
        <c:crossAx val="112625536"/>
        <c:crosses val="autoZero"/>
        <c:auto val="1"/>
        <c:lblAlgn val="ctr"/>
        <c:lblOffset val="100"/>
        <c:noMultiLvlLbl val="0"/>
      </c:catAx>
      <c:valAx>
        <c:axId val="112625536"/>
        <c:scaling>
          <c:orientation val="minMax"/>
          <c:max val="350000"/>
          <c:min val="0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one"/>
        <c:crossAx val="11262400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Dashboard!$D$16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Dashboard!$B$17:$C$20</c:f>
              <c:strCache>
                <c:ptCount val="4"/>
                <c:pt idx="0">
                  <c:v>Chewbacca</c:v>
                </c:pt>
                <c:pt idx="1">
                  <c:v>Hansolo</c:v>
                </c:pt>
                <c:pt idx="2">
                  <c:v>James Kirk</c:v>
                </c:pt>
                <c:pt idx="3">
                  <c:v>Luke Skywalker</c:v>
                </c:pt>
              </c:strCache>
            </c:strRef>
          </c:cat>
          <c:val>
            <c:numRef>
              <c:f>Dashboard!$G$17:$G$20</c:f>
              <c:numCache>
                <c:formatCode>_("$"* #,##0_);_("$"* \(#,##0\);_("$"* "-"??_);_(@_)</c:formatCode>
                <c:ptCount val="4"/>
                <c:pt idx="0">
                  <c:v>8377.0720361999993</c:v>
                </c:pt>
                <c:pt idx="1">
                  <c:v>76801.87666200001</c:v>
                </c:pt>
                <c:pt idx="2">
                  <c:v>55269.557103600004</c:v>
                </c:pt>
                <c:pt idx="3">
                  <c:v>149843.28939300001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113063424"/>
        <c:axId val="113065344"/>
      </c:barChart>
      <c:catAx>
        <c:axId val="113063424"/>
        <c:scaling>
          <c:orientation val="minMax"/>
        </c:scaling>
        <c:delete val="1"/>
        <c:axPos val="b"/>
        <c:majorTickMark val="out"/>
        <c:minorTickMark val="none"/>
        <c:tickLblPos val="none"/>
        <c:crossAx val="113065344"/>
        <c:crosses val="autoZero"/>
        <c:auto val="1"/>
        <c:lblAlgn val="ctr"/>
        <c:lblOffset val="100"/>
        <c:noMultiLvlLbl val="0"/>
      </c:catAx>
      <c:valAx>
        <c:axId val="113065344"/>
        <c:scaling>
          <c:orientation val="minMax"/>
          <c:max val="350000"/>
          <c:min val="0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one"/>
        <c:crossAx val="1130634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1888602420288"/>
          <c:y val="7.5527304340187312E-2"/>
          <c:w val="0.58281208229113257"/>
          <c:h val="0.70777153286021088"/>
        </c:manualLayout>
      </c:layout>
      <c:lineChart>
        <c:grouping val="standard"/>
        <c:varyColors val="0"/>
        <c:ser>
          <c:idx val="0"/>
          <c:order val="0"/>
          <c:tx>
            <c:strRef>
              <c:f>Summaries!$C$122</c:f>
              <c:strCache>
                <c:ptCount val="1"/>
                <c:pt idx="0">
                  <c:v>Chewbacca</c:v>
                </c:pt>
              </c:strCache>
            </c:strRef>
          </c:tx>
          <c:spPr>
            <a:ln>
              <a:solidFill>
                <a:prstClr val="white">
                  <a:lumMod val="75000"/>
                </a:prstClr>
              </a:solidFill>
            </a:ln>
          </c:spPr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Summaries!$D$122:$Y$122</c:f>
              <c:numCache>
                <c:formatCode>General</c:formatCode>
                <c:ptCount val="22"/>
                <c:pt idx="0">
                  <c:v>6800.2118908919992</c:v>
                </c:pt>
                <c:pt idx="1">
                  <c:v>6769.2202468239993</c:v>
                </c:pt>
                <c:pt idx="2">
                  <c:v>6837.8897250673317</c:v>
                </c:pt>
                <c:pt idx="3">
                  <c:v>7235.3221364619976</c:v>
                </c:pt>
                <c:pt idx="4">
                  <c:v>7671.8699096993296</c:v>
                </c:pt>
                <c:pt idx="5">
                  <c:v>7752.1693263279985</c:v>
                </c:pt>
                <c:pt idx="6">
                  <c:v>7557.6370249939982</c:v>
                </c:pt>
                <c:pt idx="7">
                  <c:v>7401.6089797486638</c:v>
                </c:pt>
                <c:pt idx="8">
                  <c:v>6240.5893882266637</c:v>
                </c:pt>
                <c:pt idx="9">
                  <c:v>4608.2589551739993</c:v>
                </c:pt>
                <c:pt idx="10">
                  <c:v>3829.339148884666</c:v>
                </c:pt>
                <c:pt idx="11">
                  <c:v>3177.8148959106661</c:v>
                </c:pt>
                <c:pt idx="12">
                  <c:v>3103.0547072466666</c:v>
                </c:pt>
                <c:pt idx="13">
                  <c:v>2971.0563104786665</c:v>
                </c:pt>
                <c:pt idx="14">
                  <c:v>2969.5223707706664</c:v>
                </c:pt>
                <c:pt idx="15">
                  <c:v>2888.6885458666657</c:v>
                </c:pt>
                <c:pt idx="16">
                  <c:v>2847.1867822999993</c:v>
                </c:pt>
                <c:pt idx="17">
                  <c:v>2998.376782981999</c:v>
                </c:pt>
                <c:pt idx="18">
                  <c:v>2972.0898549019989</c:v>
                </c:pt>
                <c:pt idx="19">
                  <c:v>2886.563628983999</c:v>
                </c:pt>
                <c:pt idx="20">
                  <c:v>3152.9970256259999</c:v>
                </c:pt>
                <c:pt idx="21">
                  <c:v>3602.5235680886658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Summaries!$C$123</c:f>
              <c:strCache>
                <c:ptCount val="1"/>
                <c:pt idx="0">
                  <c:v>Hansolo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Summaries!$D$123:$Y$123</c:f>
              <c:numCache>
                <c:formatCode>General</c:formatCode>
                <c:ptCount val="22"/>
                <c:pt idx="0">
                  <c:v>21645.733322826662</c:v>
                </c:pt>
                <c:pt idx="1">
                  <c:v>21751.543882655998</c:v>
                </c:pt>
                <c:pt idx="2">
                  <c:v>22045.74364216</c:v>
                </c:pt>
                <c:pt idx="3">
                  <c:v>22991.914907770668</c:v>
                </c:pt>
                <c:pt idx="4">
                  <c:v>24306.77382847467</c:v>
                </c:pt>
                <c:pt idx="5">
                  <c:v>23598.937026560001</c:v>
                </c:pt>
                <c:pt idx="6">
                  <c:v>25943.948876271999</c:v>
                </c:pt>
                <c:pt idx="7">
                  <c:v>26291.553277807994</c:v>
                </c:pt>
                <c:pt idx="8">
                  <c:v>24834.552599173327</c:v>
                </c:pt>
                <c:pt idx="9">
                  <c:v>17763.186634218659</c:v>
                </c:pt>
                <c:pt idx="10">
                  <c:v>15307.943724975999</c:v>
                </c:pt>
                <c:pt idx="11">
                  <c:v>13800.843146458667</c:v>
                </c:pt>
                <c:pt idx="12">
                  <c:v>14933.558135813333</c:v>
                </c:pt>
                <c:pt idx="13">
                  <c:v>14822.607032352002</c:v>
                </c:pt>
                <c:pt idx="14">
                  <c:v>15967.553748981331</c:v>
                </c:pt>
                <c:pt idx="15">
                  <c:v>17445.098497567997</c:v>
                </c:pt>
                <c:pt idx="16">
                  <c:v>17958.991669173331</c:v>
                </c:pt>
                <c:pt idx="17">
                  <c:v>17782.455766208001</c:v>
                </c:pt>
                <c:pt idx="18">
                  <c:v>18801.969089045335</c:v>
                </c:pt>
                <c:pt idx="19">
                  <c:v>19016.257540784001</c:v>
                </c:pt>
                <c:pt idx="20">
                  <c:v>21845.917825722663</c:v>
                </c:pt>
                <c:pt idx="21">
                  <c:v>23586.826318458665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Summaries!$C$124</c:f>
              <c:strCache>
                <c:ptCount val="1"/>
                <c:pt idx="0">
                  <c:v>James Kirk</c:v>
                </c:pt>
              </c:strCache>
            </c:strRef>
          </c:tx>
          <c:spPr>
            <a:ln>
              <a:solidFill>
                <a:prstClr val="white">
                  <a:lumMod val="75000"/>
                </a:prstClr>
              </a:solidFill>
            </a:ln>
          </c:spPr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Summaries!$D$124:$Y$124</c:f>
              <c:numCache>
                <c:formatCode>General</c:formatCode>
                <c:ptCount val="22"/>
                <c:pt idx="0">
                  <c:v>21915.526234000001</c:v>
                </c:pt>
                <c:pt idx="1">
                  <c:v>23276.042761999997</c:v>
                </c:pt>
                <c:pt idx="2">
                  <c:v>24221.881619599997</c:v>
                </c:pt>
                <c:pt idx="3">
                  <c:v>24615.492296266664</c:v>
                </c:pt>
                <c:pt idx="4">
                  <c:v>24910.430717666666</c:v>
                </c:pt>
                <c:pt idx="5">
                  <c:v>29152.210137400001</c:v>
                </c:pt>
                <c:pt idx="6">
                  <c:v>32132.610132000002</c:v>
                </c:pt>
                <c:pt idx="7">
                  <c:v>34356.214864999994</c:v>
                </c:pt>
                <c:pt idx="8">
                  <c:v>29274.208310666665</c:v>
                </c:pt>
                <c:pt idx="9">
                  <c:v>24423.996045399999</c:v>
                </c:pt>
                <c:pt idx="10">
                  <c:v>22487.396598799998</c:v>
                </c:pt>
                <c:pt idx="11">
                  <c:v>19550.976125799996</c:v>
                </c:pt>
                <c:pt idx="12">
                  <c:v>15097.594140999996</c:v>
                </c:pt>
                <c:pt idx="13">
                  <c:v>12908.415524666665</c:v>
                </c:pt>
                <c:pt idx="14">
                  <c:v>15475.723750666664</c:v>
                </c:pt>
                <c:pt idx="15">
                  <c:v>16785.265238933334</c:v>
                </c:pt>
                <c:pt idx="16">
                  <c:v>16095.93448493333</c:v>
                </c:pt>
                <c:pt idx="17">
                  <c:v>14255.791021733332</c:v>
                </c:pt>
                <c:pt idx="18">
                  <c:v>13609.506492399998</c:v>
                </c:pt>
                <c:pt idx="19">
                  <c:v>13199.323010533333</c:v>
                </c:pt>
                <c:pt idx="20">
                  <c:v>13901.681181733331</c:v>
                </c:pt>
                <c:pt idx="21">
                  <c:v>15012.339720933329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Summaries!$C$125</c:f>
              <c:strCache>
                <c:ptCount val="1"/>
                <c:pt idx="0">
                  <c:v>Luke Skywalker</c:v>
                </c:pt>
              </c:strCache>
            </c:strRef>
          </c:tx>
          <c:spPr>
            <a:ln>
              <a:solidFill>
                <a:prstClr val="white">
                  <a:lumMod val="75000"/>
                </a:prstClr>
              </a:solidFill>
            </a:ln>
          </c:spPr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Summaries!$D$125:$Y$125</c:f>
              <c:numCache>
                <c:formatCode>General</c:formatCode>
                <c:ptCount val="22"/>
                <c:pt idx="0">
                  <c:v>30565.915531410003</c:v>
                </c:pt>
                <c:pt idx="1">
                  <c:v>32691.850557030004</c:v>
                </c:pt>
                <c:pt idx="2">
                  <c:v>31596.879213480002</c:v>
                </c:pt>
                <c:pt idx="3">
                  <c:v>28625.604554819995</c:v>
                </c:pt>
                <c:pt idx="4">
                  <c:v>29048.404458780002</c:v>
                </c:pt>
                <c:pt idx="5">
                  <c:v>35579.128669980004</c:v>
                </c:pt>
                <c:pt idx="6">
                  <c:v>37086.637046340002</c:v>
                </c:pt>
                <c:pt idx="7">
                  <c:v>38893.360122960003</c:v>
                </c:pt>
                <c:pt idx="8">
                  <c:v>36179.555709780005</c:v>
                </c:pt>
                <c:pt idx="9">
                  <c:v>32497.363070759999</c:v>
                </c:pt>
                <c:pt idx="10">
                  <c:v>30959.569104030001</c:v>
                </c:pt>
                <c:pt idx="11">
                  <c:v>23433.602420969997</c:v>
                </c:pt>
                <c:pt idx="12">
                  <c:v>16343.542223609998</c:v>
                </c:pt>
                <c:pt idx="13">
                  <c:v>12390.435917999997</c:v>
                </c:pt>
                <c:pt idx="14">
                  <c:v>12763.521670199998</c:v>
                </c:pt>
                <c:pt idx="15">
                  <c:v>14103.437225219999</c:v>
                </c:pt>
                <c:pt idx="16">
                  <c:v>14513.250284400003</c:v>
                </c:pt>
                <c:pt idx="17">
                  <c:v>14653.254612780001</c:v>
                </c:pt>
                <c:pt idx="18">
                  <c:v>13150.250435280002</c:v>
                </c:pt>
                <c:pt idx="19">
                  <c:v>11921.261092650004</c:v>
                </c:pt>
                <c:pt idx="20">
                  <c:v>11674.988882129999</c:v>
                </c:pt>
                <c:pt idx="21">
                  <c:v>13152.393774030003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Summaries!$C$126</c:f>
              <c:strCache>
                <c:ptCount val="1"/>
                <c:pt idx="0">
                  <c:v>Chart Series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Summaries!$D$126:$Y$126</c:f>
              <c:numCache>
                <c:formatCode>General</c:formatCode>
                <c:ptCount val="22"/>
                <c:pt idx="0">
                  <c:v>21915.526234000001</c:v>
                </c:pt>
                <c:pt idx="1">
                  <c:v>23276.042761999997</c:v>
                </c:pt>
                <c:pt idx="2">
                  <c:v>24221.881619599997</c:v>
                </c:pt>
                <c:pt idx="3">
                  <c:v>24615.492296266664</c:v>
                </c:pt>
                <c:pt idx="4">
                  <c:v>24910.430717666666</c:v>
                </c:pt>
                <c:pt idx="5">
                  <c:v>29152.210137400001</c:v>
                </c:pt>
                <c:pt idx="6">
                  <c:v>32132.610132000002</c:v>
                </c:pt>
                <c:pt idx="7">
                  <c:v>34356.214864999994</c:v>
                </c:pt>
                <c:pt idx="8">
                  <c:v>29274.208310666665</c:v>
                </c:pt>
                <c:pt idx="9">
                  <c:v>24423.996045399999</c:v>
                </c:pt>
                <c:pt idx="10">
                  <c:v>22487.396598799998</c:v>
                </c:pt>
                <c:pt idx="11">
                  <c:v>19550.976125799996</c:v>
                </c:pt>
                <c:pt idx="12">
                  <c:v>15097.594140999996</c:v>
                </c:pt>
                <c:pt idx="13">
                  <c:v>12908.415524666665</c:v>
                </c:pt>
                <c:pt idx="14">
                  <c:v>15475.723750666664</c:v>
                </c:pt>
                <c:pt idx="15">
                  <c:v>16785.265238933334</c:v>
                </c:pt>
                <c:pt idx="16">
                  <c:v>16095.93448493333</c:v>
                </c:pt>
                <c:pt idx="17">
                  <c:v>14255.791021733332</c:v>
                </c:pt>
                <c:pt idx="18">
                  <c:v>13609.506492399998</c:v>
                </c:pt>
                <c:pt idx="19">
                  <c:v>13199.323010533333</c:v>
                </c:pt>
                <c:pt idx="20">
                  <c:v>13901.681181733331</c:v>
                </c:pt>
                <c:pt idx="21">
                  <c:v>15012.339720933329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41856"/>
        <c:axId val="115451392"/>
      </c:lineChart>
      <c:dateAx>
        <c:axId val="114841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5451392"/>
        <c:crosses val="autoZero"/>
        <c:auto val="1"/>
        <c:lblOffset val="100"/>
        <c:baseTimeUnit val="months"/>
        <c:majorUnit val="6"/>
        <c:majorTimeUnit val="months"/>
      </c:dateAx>
      <c:valAx>
        <c:axId val="115451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</c:spPr>
        <c:crossAx val="11484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Summaries!$C$122</c:f>
              <c:strCache>
                <c:ptCount val="1"/>
                <c:pt idx="0">
                  <c:v>Chewbacca</c:v>
                </c:pt>
              </c:strCache>
            </c:strRef>
          </c:tx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Summaries!$D$122:$Y$122</c:f>
              <c:numCache>
                <c:formatCode>General</c:formatCode>
                <c:ptCount val="22"/>
                <c:pt idx="0">
                  <c:v>6800.2118908919992</c:v>
                </c:pt>
                <c:pt idx="1">
                  <c:v>6769.2202468239993</c:v>
                </c:pt>
                <c:pt idx="2">
                  <c:v>6837.8897250673317</c:v>
                </c:pt>
                <c:pt idx="3">
                  <c:v>7235.3221364619976</c:v>
                </c:pt>
                <c:pt idx="4">
                  <c:v>7671.8699096993296</c:v>
                </c:pt>
                <c:pt idx="5">
                  <c:v>7752.1693263279985</c:v>
                </c:pt>
                <c:pt idx="6">
                  <c:v>7557.6370249939982</c:v>
                </c:pt>
                <c:pt idx="7">
                  <c:v>7401.6089797486638</c:v>
                </c:pt>
                <c:pt idx="8">
                  <c:v>6240.5893882266637</c:v>
                </c:pt>
                <c:pt idx="9">
                  <c:v>4608.2589551739993</c:v>
                </c:pt>
                <c:pt idx="10">
                  <c:v>3829.339148884666</c:v>
                </c:pt>
                <c:pt idx="11">
                  <c:v>3177.8148959106661</c:v>
                </c:pt>
                <c:pt idx="12">
                  <c:v>3103.0547072466666</c:v>
                </c:pt>
                <c:pt idx="13">
                  <c:v>2971.0563104786665</c:v>
                </c:pt>
                <c:pt idx="14">
                  <c:v>2969.5223707706664</c:v>
                </c:pt>
                <c:pt idx="15">
                  <c:v>2888.6885458666657</c:v>
                </c:pt>
                <c:pt idx="16">
                  <c:v>2847.1867822999993</c:v>
                </c:pt>
                <c:pt idx="17">
                  <c:v>2998.376782981999</c:v>
                </c:pt>
                <c:pt idx="18">
                  <c:v>2972.0898549019989</c:v>
                </c:pt>
                <c:pt idx="19">
                  <c:v>2886.563628983999</c:v>
                </c:pt>
                <c:pt idx="20">
                  <c:v>3152.9970256259999</c:v>
                </c:pt>
                <c:pt idx="21">
                  <c:v>3602.5235680886658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Summaries!$C$123</c:f>
              <c:strCache>
                <c:ptCount val="1"/>
                <c:pt idx="0">
                  <c:v>Hansolo</c:v>
                </c:pt>
              </c:strCache>
            </c:strRef>
          </c:tx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Summaries!$D$123:$Y$123</c:f>
              <c:numCache>
                <c:formatCode>General</c:formatCode>
                <c:ptCount val="22"/>
                <c:pt idx="0">
                  <c:v>21645.733322826662</c:v>
                </c:pt>
                <c:pt idx="1">
                  <c:v>21751.543882655998</c:v>
                </c:pt>
                <c:pt idx="2">
                  <c:v>22045.74364216</c:v>
                </c:pt>
                <c:pt idx="3">
                  <c:v>22991.914907770668</c:v>
                </c:pt>
                <c:pt idx="4">
                  <c:v>24306.77382847467</c:v>
                </c:pt>
                <c:pt idx="5">
                  <c:v>23598.937026560001</c:v>
                </c:pt>
                <c:pt idx="6">
                  <c:v>25943.948876271999</c:v>
                </c:pt>
                <c:pt idx="7">
                  <c:v>26291.553277807994</c:v>
                </c:pt>
                <c:pt idx="8">
                  <c:v>24834.552599173327</c:v>
                </c:pt>
                <c:pt idx="9">
                  <c:v>17763.186634218659</c:v>
                </c:pt>
                <c:pt idx="10">
                  <c:v>15307.943724975999</c:v>
                </c:pt>
                <c:pt idx="11">
                  <c:v>13800.843146458667</c:v>
                </c:pt>
                <c:pt idx="12">
                  <c:v>14933.558135813333</c:v>
                </c:pt>
                <c:pt idx="13">
                  <c:v>14822.607032352002</c:v>
                </c:pt>
                <c:pt idx="14">
                  <c:v>15967.553748981331</c:v>
                </c:pt>
                <c:pt idx="15">
                  <c:v>17445.098497567997</c:v>
                </c:pt>
                <c:pt idx="16">
                  <c:v>17958.991669173331</c:v>
                </c:pt>
                <c:pt idx="17">
                  <c:v>17782.455766208001</c:v>
                </c:pt>
                <c:pt idx="18">
                  <c:v>18801.969089045335</c:v>
                </c:pt>
                <c:pt idx="19">
                  <c:v>19016.257540784001</c:v>
                </c:pt>
                <c:pt idx="20">
                  <c:v>21845.917825722663</c:v>
                </c:pt>
                <c:pt idx="21">
                  <c:v>23586.826318458665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Summaries!$C$124</c:f>
              <c:strCache>
                <c:ptCount val="1"/>
                <c:pt idx="0">
                  <c:v>James Kirk</c:v>
                </c:pt>
              </c:strCache>
            </c:strRef>
          </c:tx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Summaries!$D$124:$Y$124</c:f>
              <c:numCache>
                <c:formatCode>General</c:formatCode>
                <c:ptCount val="22"/>
                <c:pt idx="0">
                  <c:v>21915.526234000001</c:v>
                </c:pt>
                <c:pt idx="1">
                  <c:v>23276.042761999997</c:v>
                </c:pt>
                <c:pt idx="2">
                  <c:v>24221.881619599997</c:v>
                </c:pt>
                <c:pt idx="3">
                  <c:v>24615.492296266664</c:v>
                </c:pt>
                <c:pt idx="4">
                  <c:v>24910.430717666666</c:v>
                </c:pt>
                <c:pt idx="5">
                  <c:v>29152.210137400001</c:v>
                </c:pt>
                <c:pt idx="6">
                  <c:v>32132.610132000002</c:v>
                </c:pt>
                <c:pt idx="7">
                  <c:v>34356.214864999994</c:v>
                </c:pt>
                <c:pt idx="8">
                  <c:v>29274.208310666665</c:v>
                </c:pt>
                <c:pt idx="9">
                  <c:v>24423.996045399999</c:v>
                </c:pt>
                <c:pt idx="10">
                  <c:v>22487.396598799998</c:v>
                </c:pt>
                <c:pt idx="11">
                  <c:v>19550.976125799996</c:v>
                </c:pt>
                <c:pt idx="12">
                  <c:v>15097.594140999996</c:v>
                </c:pt>
                <c:pt idx="13">
                  <c:v>12908.415524666665</c:v>
                </c:pt>
                <c:pt idx="14">
                  <c:v>15475.723750666664</c:v>
                </c:pt>
                <c:pt idx="15">
                  <c:v>16785.265238933334</c:v>
                </c:pt>
                <c:pt idx="16">
                  <c:v>16095.93448493333</c:v>
                </c:pt>
                <c:pt idx="17">
                  <c:v>14255.791021733332</c:v>
                </c:pt>
                <c:pt idx="18">
                  <c:v>13609.506492399998</c:v>
                </c:pt>
                <c:pt idx="19">
                  <c:v>13199.323010533333</c:v>
                </c:pt>
                <c:pt idx="20">
                  <c:v>13901.681181733331</c:v>
                </c:pt>
                <c:pt idx="21">
                  <c:v>15012.339720933329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Summaries!$C$125</c:f>
              <c:strCache>
                <c:ptCount val="1"/>
                <c:pt idx="0">
                  <c:v>Luke Skywalker</c:v>
                </c:pt>
              </c:strCache>
            </c:strRef>
          </c:tx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Summaries!$D$125:$Y$125</c:f>
              <c:numCache>
                <c:formatCode>General</c:formatCode>
                <c:ptCount val="22"/>
                <c:pt idx="0">
                  <c:v>30565.915531410003</c:v>
                </c:pt>
                <c:pt idx="1">
                  <c:v>32691.850557030004</c:v>
                </c:pt>
                <c:pt idx="2">
                  <c:v>31596.879213480002</c:v>
                </c:pt>
                <c:pt idx="3">
                  <c:v>28625.604554819995</c:v>
                </c:pt>
                <c:pt idx="4">
                  <c:v>29048.404458780002</c:v>
                </c:pt>
                <c:pt idx="5">
                  <c:v>35579.128669980004</c:v>
                </c:pt>
                <c:pt idx="6">
                  <c:v>37086.637046340002</c:v>
                </c:pt>
                <c:pt idx="7">
                  <c:v>38893.360122960003</c:v>
                </c:pt>
                <c:pt idx="8">
                  <c:v>36179.555709780005</c:v>
                </c:pt>
                <c:pt idx="9">
                  <c:v>32497.363070759999</c:v>
                </c:pt>
                <c:pt idx="10">
                  <c:v>30959.569104030001</c:v>
                </c:pt>
                <c:pt idx="11">
                  <c:v>23433.602420969997</c:v>
                </c:pt>
                <c:pt idx="12">
                  <c:v>16343.542223609998</c:v>
                </c:pt>
                <c:pt idx="13">
                  <c:v>12390.435917999997</c:v>
                </c:pt>
                <c:pt idx="14">
                  <c:v>12763.521670199998</c:v>
                </c:pt>
                <c:pt idx="15">
                  <c:v>14103.437225219999</c:v>
                </c:pt>
                <c:pt idx="16">
                  <c:v>14513.250284400003</c:v>
                </c:pt>
                <c:pt idx="17">
                  <c:v>14653.254612780001</c:v>
                </c:pt>
                <c:pt idx="18">
                  <c:v>13150.250435280002</c:v>
                </c:pt>
                <c:pt idx="19">
                  <c:v>11921.261092650004</c:v>
                </c:pt>
                <c:pt idx="20">
                  <c:v>11674.988882129999</c:v>
                </c:pt>
                <c:pt idx="21">
                  <c:v>13152.393774030003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Summaries!$C$126</c:f>
              <c:strCache>
                <c:ptCount val="1"/>
                <c:pt idx="0">
                  <c:v>Chart Series</c:v>
                </c:pt>
              </c:strCache>
            </c:strRef>
          </c:tx>
          <c:marker>
            <c:symbol val="none"/>
          </c:marker>
          <c:cat>
            <c:numRef>
              <c:f>Summaries!$D$121:$Y$121</c:f>
              <c:numCache>
                <c:formatCode>d\-mmm\-yy</c:formatCode>
                <c:ptCount val="22"/>
                <c:pt idx="0">
                  <c:v>39508</c:v>
                </c:pt>
                <c:pt idx="1">
                  <c:v>39539</c:v>
                </c:pt>
                <c:pt idx="2">
                  <c:v>39569</c:v>
                </c:pt>
                <c:pt idx="3">
                  <c:v>39600</c:v>
                </c:pt>
                <c:pt idx="4">
                  <c:v>39630</c:v>
                </c:pt>
                <c:pt idx="5">
                  <c:v>39661</c:v>
                </c:pt>
                <c:pt idx="6">
                  <c:v>39692</c:v>
                </c:pt>
                <c:pt idx="7">
                  <c:v>39722</c:v>
                </c:pt>
                <c:pt idx="8">
                  <c:v>39753</c:v>
                </c:pt>
                <c:pt idx="9">
                  <c:v>39783</c:v>
                </c:pt>
                <c:pt idx="10">
                  <c:v>39814</c:v>
                </c:pt>
                <c:pt idx="11">
                  <c:v>39845</c:v>
                </c:pt>
                <c:pt idx="12">
                  <c:v>39873</c:v>
                </c:pt>
                <c:pt idx="13">
                  <c:v>39904</c:v>
                </c:pt>
                <c:pt idx="14">
                  <c:v>39934</c:v>
                </c:pt>
                <c:pt idx="15">
                  <c:v>39965</c:v>
                </c:pt>
                <c:pt idx="16">
                  <c:v>39995</c:v>
                </c:pt>
                <c:pt idx="17">
                  <c:v>40026</c:v>
                </c:pt>
                <c:pt idx="18">
                  <c:v>40057</c:v>
                </c:pt>
                <c:pt idx="19">
                  <c:v>40087</c:v>
                </c:pt>
                <c:pt idx="20">
                  <c:v>40118</c:v>
                </c:pt>
                <c:pt idx="21">
                  <c:v>40148</c:v>
                </c:pt>
              </c:numCache>
            </c:numRef>
          </c:cat>
          <c:val>
            <c:numRef>
              <c:f>Summaries!$D$126:$Y$126</c:f>
              <c:numCache>
                <c:formatCode>General</c:formatCode>
                <c:ptCount val="22"/>
                <c:pt idx="0">
                  <c:v>21915.526234000001</c:v>
                </c:pt>
                <c:pt idx="1">
                  <c:v>23276.042761999997</c:v>
                </c:pt>
                <c:pt idx="2">
                  <c:v>24221.881619599997</c:v>
                </c:pt>
                <c:pt idx="3">
                  <c:v>24615.492296266664</c:v>
                </c:pt>
                <c:pt idx="4">
                  <c:v>24910.430717666666</c:v>
                </c:pt>
                <c:pt idx="5">
                  <c:v>29152.210137400001</c:v>
                </c:pt>
                <c:pt idx="6">
                  <c:v>32132.610132000002</c:v>
                </c:pt>
                <c:pt idx="7">
                  <c:v>34356.214864999994</c:v>
                </c:pt>
                <c:pt idx="8">
                  <c:v>29274.208310666665</c:v>
                </c:pt>
                <c:pt idx="9">
                  <c:v>24423.996045399999</c:v>
                </c:pt>
                <c:pt idx="10">
                  <c:v>22487.396598799998</c:v>
                </c:pt>
                <c:pt idx="11">
                  <c:v>19550.976125799996</c:v>
                </c:pt>
                <c:pt idx="12">
                  <c:v>15097.594140999996</c:v>
                </c:pt>
                <c:pt idx="13">
                  <c:v>12908.415524666665</c:v>
                </c:pt>
                <c:pt idx="14">
                  <c:v>15475.723750666664</c:v>
                </c:pt>
                <c:pt idx="15">
                  <c:v>16785.265238933334</c:v>
                </c:pt>
                <c:pt idx="16">
                  <c:v>16095.93448493333</c:v>
                </c:pt>
                <c:pt idx="17">
                  <c:v>14255.791021733332</c:v>
                </c:pt>
                <c:pt idx="18">
                  <c:v>13609.506492399998</c:v>
                </c:pt>
                <c:pt idx="19">
                  <c:v>13199.323010533333</c:v>
                </c:pt>
                <c:pt idx="20">
                  <c:v>13901.681181733331</c:v>
                </c:pt>
                <c:pt idx="21">
                  <c:v>15012.339720933329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61056"/>
        <c:axId val="225262592"/>
      </c:lineChart>
      <c:dateAx>
        <c:axId val="22526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5262592"/>
        <c:crosses val="autoZero"/>
        <c:auto val="1"/>
        <c:lblOffset val="100"/>
        <c:baseTimeUnit val="months"/>
      </c:dateAx>
      <c:valAx>
        <c:axId val="2252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6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29</xdr:row>
      <xdr:rowOff>19050</xdr:rowOff>
    </xdr:from>
    <xdr:to>
      <xdr:col>5</xdr:col>
      <xdr:colOff>898525</xdr:colOff>
      <xdr:row>29</xdr:row>
      <xdr:rowOff>247650</xdr:rowOff>
    </xdr:to>
    <xdr:grpSp>
      <xdr:nvGrpSpPr>
        <xdr:cNvPr id="1417" name="SprkR30C6Shape"/>
        <xdr:cNvGrpSpPr/>
      </xdr:nvGrpSpPr>
      <xdr:grpSpPr>
        <a:xfrm>
          <a:off x="3214204" y="6131615"/>
          <a:ext cx="873125" cy="228600"/>
          <a:chOff x="3216275" y="6124575"/>
          <a:chExt cx="873125" cy="228600"/>
        </a:xfrm>
      </xdr:grpSpPr>
      <xdr:sp macro="" textlink="">
        <xdr:nvSpPr>
          <xdr:cNvPr id="1416" name="Rectangle 1415"/>
          <xdr:cNvSpPr/>
        </xdr:nvSpPr>
        <xdr:spPr>
          <a:xfrm>
            <a:off x="3880643" y="6124575"/>
            <a:ext cx="208757" cy="228600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5" name="Rectangle 1414"/>
          <xdr:cNvSpPr/>
        </xdr:nvSpPr>
        <xdr:spPr>
          <a:xfrm>
            <a:off x="3659187" y="6151874"/>
            <a:ext cx="208756" cy="201301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4" name="Rectangle 1413"/>
          <xdr:cNvSpPr/>
        </xdr:nvSpPr>
        <xdr:spPr>
          <a:xfrm>
            <a:off x="3437731" y="6173287"/>
            <a:ext cx="208756" cy="179888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3" name="Rectangle 1412"/>
          <xdr:cNvSpPr/>
        </xdr:nvSpPr>
        <xdr:spPr>
          <a:xfrm>
            <a:off x="3216275" y="6306541"/>
            <a:ext cx="208756" cy="46634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19050</xdr:colOff>
      <xdr:row>2</xdr:row>
      <xdr:rowOff>19050</xdr:rowOff>
    </xdr:from>
    <xdr:to>
      <xdr:col>6</xdr:col>
      <xdr:colOff>866775</xdr:colOff>
      <xdr:row>2</xdr:row>
      <xdr:rowOff>209550</xdr:rowOff>
    </xdr:to>
    <xdr:grpSp>
      <xdr:nvGrpSpPr>
        <xdr:cNvPr id="1412" name="SprkR3C7Shape"/>
        <xdr:cNvGrpSpPr/>
      </xdr:nvGrpSpPr>
      <xdr:grpSpPr>
        <a:xfrm>
          <a:off x="4135507" y="615398"/>
          <a:ext cx="847725" cy="190500"/>
          <a:chOff x="4133850" y="619125"/>
          <a:chExt cx="847725" cy="190500"/>
        </a:xfrm>
      </xdr:grpSpPr>
      <xdr:cxnSp macro="">
        <xdr:nvCxnSpPr>
          <xdr:cNvPr id="1411" name="Straight Connector 1410"/>
          <xdr:cNvCxnSpPr/>
        </xdr:nvCxnSpPr>
        <xdr:spPr>
          <a:xfrm flipV="1">
            <a:off x="4941207" y="773042"/>
            <a:ext cx="40368" cy="1425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0" name="Straight Connector 1409"/>
          <xdr:cNvCxnSpPr/>
        </xdr:nvCxnSpPr>
        <xdr:spPr>
          <a:xfrm flipV="1">
            <a:off x="4900839" y="787298"/>
            <a:ext cx="40368" cy="1059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9" name="Straight Connector 1408"/>
          <xdr:cNvCxnSpPr/>
        </xdr:nvCxnSpPr>
        <xdr:spPr>
          <a:xfrm>
            <a:off x="4860471" y="793390"/>
            <a:ext cx="40368" cy="450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8" name="Straight Connector 1407"/>
          <xdr:cNvCxnSpPr/>
        </xdr:nvCxnSpPr>
        <xdr:spPr>
          <a:xfrm>
            <a:off x="4820103" y="789941"/>
            <a:ext cx="40368" cy="344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7" name="Straight Connector 1406"/>
          <xdr:cNvCxnSpPr/>
        </xdr:nvCxnSpPr>
        <xdr:spPr>
          <a:xfrm>
            <a:off x="4779735" y="784793"/>
            <a:ext cx="40368" cy="514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6" name="Straight Connector 1405"/>
          <xdr:cNvCxnSpPr/>
        </xdr:nvCxnSpPr>
        <xdr:spPr>
          <a:xfrm flipV="1">
            <a:off x="4739367" y="784793"/>
            <a:ext cx="40368" cy="57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5" name="Straight Connector 1404"/>
          <xdr:cNvCxnSpPr/>
        </xdr:nvCxnSpPr>
        <xdr:spPr>
          <a:xfrm flipV="1">
            <a:off x="4699000" y="785368"/>
            <a:ext cx="40367" cy="120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4" name="Straight Connector 1403"/>
          <xdr:cNvCxnSpPr/>
        </xdr:nvCxnSpPr>
        <xdr:spPr>
          <a:xfrm flipV="1">
            <a:off x="4658632" y="797440"/>
            <a:ext cx="40368" cy="1218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3" name="Straight Connector 1402"/>
          <xdr:cNvCxnSpPr/>
        </xdr:nvCxnSpPr>
        <xdr:spPr>
          <a:xfrm>
            <a:off x="4618264" y="790574"/>
            <a:ext cx="40368" cy="1905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2" name="Straight Connector 1401"/>
          <xdr:cNvCxnSpPr/>
        </xdr:nvCxnSpPr>
        <xdr:spPr>
          <a:xfrm>
            <a:off x="4577896" y="759290"/>
            <a:ext cx="40368" cy="3128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1" name="Straight Connector 1400"/>
          <xdr:cNvCxnSpPr/>
        </xdr:nvCxnSpPr>
        <xdr:spPr>
          <a:xfrm>
            <a:off x="4537528" y="721635"/>
            <a:ext cx="40368" cy="3765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0" name="Straight Connector 1399"/>
          <xdr:cNvCxnSpPr/>
        </xdr:nvCxnSpPr>
        <xdr:spPr>
          <a:xfrm>
            <a:off x="4497160" y="701619"/>
            <a:ext cx="40368" cy="2001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9" name="Straight Connector 1398"/>
          <xdr:cNvCxnSpPr/>
        </xdr:nvCxnSpPr>
        <xdr:spPr>
          <a:xfrm>
            <a:off x="4456792" y="650195"/>
            <a:ext cx="40368" cy="5142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8" name="Straight Connector 1397"/>
          <xdr:cNvCxnSpPr/>
        </xdr:nvCxnSpPr>
        <xdr:spPr>
          <a:xfrm>
            <a:off x="4416425" y="619125"/>
            <a:ext cx="40367" cy="3107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7" name="Straight Connector 1396"/>
          <xdr:cNvCxnSpPr/>
        </xdr:nvCxnSpPr>
        <xdr:spPr>
          <a:xfrm flipV="1">
            <a:off x="4376057" y="619125"/>
            <a:ext cx="40368" cy="125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6" name="Straight Connector 1395"/>
          <xdr:cNvCxnSpPr/>
        </xdr:nvCxnSpPr>
        <xdr:spPr>
          <a:xfrm flipV="1">
            <a:off x="4335689" y="631721"/>
            <a:ext cx="40368" cy="1980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5" name="Straight Connector 1394"/>
          <xdr:cNvCxnSpPr/>
        </xdr:nvCxnSpPr>
        <xdr:spPr>
          <a:xfrm flipV="1">
            <a:off x="4295321" y="651527"/>
            <a:ext cx="40368" cy="3026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4" name="Straight Connector 1393"/>
          <xdr:cNvCxnSpPr/>
        </xdr:nvCxnSpPr>
        <xdr:spPr>
          <a:xfrm flipV="1">
            <a:off x="4254953" y="681795"/>
            <a:ext cx="40368" cy="736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3" name="Straight Connector 1392"/>
          <xdr:cNvCxnSpPr/>
        </xdr:nvCxnSpPr>
        <xdr:spPr>
          <a:xfrm>
            <a:off x="4214585" y="685480"/>
            <a:ext cx="40368" cy="368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2" name="Straight Connector 1391"/>
          <xdr:cNvCxnSpPr/>
        </xdr:nvCxnSpPr>
        <xdr:spPr>
          <a:xfrm flipV="1">
            <a:off x="4174217" y="685480"/>
            <a:ext cx="40368" cy="63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1" name="Straight Connector 1390"/>
          <xdr:cNvCxnSpPr/>
        </xdr:nvCxnSpPr>
        <xdr:spPr>
          <a:xfrm flipV="1">
            <a:off x="4133850" y="686117"/>
            <a:ext cx="40367" cy="1062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25400</xdr:colOff>
      <xdr:row>37</xdr:row>
      <xdr:rowOff>19050</xdr:rowOff>
    </xdr:from>
    <xdr:to>
      <xdr:col>5</xdr:col>
      <xdr:colOff>898525</xdr:colOff>
      <xdr:row>37</xdr:row>
      <xdr:rowOff>295275</xdr:rowOff>
    </xdr:to>
    <xdr:grpSp>
      <xdr:nvGrpSpPr>
        <xdr:cNvPr id="1390" name="SprkR38C6Shape"/>
        <xdr:cNvGrpSpPr/>
      </xdr:nvGrpSpPr>
      <xdr:grpSpPr>
        <a:xfrm>
          <a:off x="3214204" y="7763289"/>
          <a:ext cx="873125" cy="276225"/>
          <a:chOff x="3216275" y="7762875"/>
          <a:chExt cx="873125" cy="276225"/>
        </a:xfrm>
      </xdr:grpSpPr>
      <xdr:sp macro="" textlink="">
        <xdr:nvSpPr>
          <xdr:cNvPr id="1389" name="Rectangle 1388"/>
          <xdr:cNvSpPr/>
        </xdr:nvSpPr>
        <xdr:spPr>
          <a:xfrm>
            <a:off x="3880643" y="7762875"/>
            <a:ext cx="208757" cy="27622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88" name="Rectangle 1387"/>
          <xdr:cNvSpPr/>
        </xdr:nvSpPr>
        <xdr:spPr>
          <a:xfrm>
            <a:off x="3659187" y="7878442"/>
            <a:ext cx="208756" cy="160658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87" name="Rectangle 1386"/>
          <xdr:cNvSpPr/>
        </xdr:nvSpPr>
        <xdr:spPr>
          <a:xfrm>
            <a:off x="3437731" y="8019432"/>
            <a:ext cx="208756" cy="19668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86" name="Rectangle 1385"/>
          <xdr:cNvSpPr/>
        </xdr:nvSpPr>
        <xdr:spPr>
          <a:xfrm>
            <a:off x="3216275" y="8021365"/>
            <a:ext cx="208756" cy="1773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19050</xdr:colOff>
      <xdr:row>4</xdr:row>
      <xdr:rowOff>19050</xdr:rowOff>
    </xdr:from>
    <xdr:to>
      <xdr:col>5</xdr:col>
      <xdr:colOff>904875</xdr:colOff>
      <xdr:row>4</xdr:row>
      <xdr:rowOff>209550</xdr:rowOff>
    </xdr:to>
    <xdr:grpSp>
      <xdr:nvGrpSpPr>
        <xdr:cNvPr id="1385" name="SprkR5C6Shape"/>
        <xdr:cNvGrpSpPr/>
      </xdr:nvGrpSpPr>
      <xdr:grpSpPr>
        <a:xfrm>
          <a:off x="3207854" y="1079224"/>
          <a:ext cx="885825" cy="190500"/>
          <a:chOff x="3209925" y="1076325"/>
          <a:chExt cx="885825" cy="190500"/>
        </a:xfrm>
      </xdr:grpSpPr>
      <xdr:cxnSp macro="">
        <xdr:nvCxnSpPr>
          <xdr:cNvPr id="1384" name="Straight Connector 1383"/>
          <xdr:cNvCxnSpPr/>
        </xdr:nvCxnSpPr>
        <xdr:spPr>
          <a:xfrm flipV="1">
            <a:off x="4057235" y="1110413"/>
            <a:ext cx="38515" cy="3393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" name="Straight Connector 1382"/>
          <xdr:cNvCxnSpPr/>
        </xdr:nvCxnSpPr>
        <xdr:spPr>
          <a:xfrm flipV="1">
            <a:off x="4018721" y="1144348"/>
            <a:ext cx="38514" cy="10788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" name="Straight Connector 1381"/>
          <xdr:cNvCxnSpPr/>
        </xdr:nvCxnSpPr>
        <xdr:spPr>
          <a:xfrm>
            <a:off x="3980207" y="1145308"/>
            <a:ext cx="38514" cy="10692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" name="Straight Connector 1380"/>
          <xdr:cNvCxnSpPr/>
        </xdr:nvCxnSpPr>
        <xdr:spPr>
          <a:xfrm flipV="1">
            <a:off x="3941693" y="1145308"/>
            <a:ext cx="38514" cy="5575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" name="Straight Connector 1379"/>
          <xdr:cNvCxnSpPr/>
        </xdr:nvCxnSpPr>
        <xdr:spPr>
          <a:xfrm flipV="1">
            <a:off x="3903179" y="1201066"/>
            <a:ext cx="38514" cy="5545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" name="Straight Connector 1378"/>
          <xdr:cNvCxnSpPr/>
        </xdr:nvCxnSpPr>
        <xdr:spPr>
          <a:xfrm>
            <a:off x="3864665" y="1165744"/>
            <a:ext cx="38514" cy="9078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" name="Straight Connector 1377"/>
          <xdr:cNvCxnSpPr/>
        </xdr:nvCxnSpPr>
        <xdr:spPr>
          <a:xfrm flipV="1">
            <a:off x="3826150" y="1165744"/>
            <a:ext cx="38515" cy="3178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" name="Straight Connector 1376"/>
          <xdr:cNvCxnSpPr/>
        </xdr:nvCxnSpPr>
        <xdr:spPr>
          <a:xfrm flipV="1">
            <a:off x="3787637" y="1197527"/>
            <a:ext cx="38513" cy="6929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" name="Straight Connector 1375"/>
          <xdr:cNvCxnSpPr/>
        </xdr:nvCxnSpPr>
        <xdr:spPr>
          <a:xfrm>
            <a:off x="3749122" y="1195360"/>
            <a:ext cx="38515" cy="7146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" name="Straight Connector 1374"/>
          <xdr:cNvCxnSpPr/>
        </xdr:nvCxnSpPr>
        <xdr:spPr>
          <a:xfrm flipV="1">
            <a:off x="3710608" y="1195360"/>
            <a:ext cx="38514" cy="251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" name="Straight Connector 1373"/>
          <xdr:cNvCxnSpPr/>
        </xdr:nvCxnSpPr>
        <xdr:spPr>
          <a:xfrm flipV="1">
            <a:off x="3672094" y="1220477"/>
            <a:ext cx="38514" cy="4412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" name="Straight Connector 1372"/>
          <xdr:cNvCxnSpPr/>
        </xdr:nvCxnSpPr>
        <xdr:spPr>
          <a:xfrm>
            <a:off x="3633580" y="1218064"/>
            <a:ext cx="38514" cy="4653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" name="Straight Connector 1371"/>
          <xdr:cNvCxnSpPr/>
        </xdr:nvCxnSpPr>
        <xdr:spPr>
          <a:xfrm>
            <a:off x="3595066" y="1190268"/>
            <a:ext cx="38514" cy="277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" name="Straight Connector 1370"/>
          <xdr:cNvCxnSpPr/>
        </xdr:nvCxnSpPr>
        <xdr:spPr>
          <a:xfrm flipV="1">
            <a:off x="3556552" y="1190268"/>
            <a:ext cx="38514" cy="2511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" name="Straight Connector 1369"/>
          <xdr:cNvCxnSpPr/>
        </xdr:nvCxnSpPr>
        <xdr:spPr>
          <a:xfrm>
            <a:off x="3518037" y="1076325"/>
            <a:ext cx="38515" cy="13906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" name="Straight Connector 1368"/>
          <xdr:cNvCxnSpPr/>
        </xdr:nvCxnSpPr>
        <xdr:spPr>
          <a:xfrm flipV="1">
            <a:off x="3479524" y="1076325"/>
            <a:ext cx="38513" cy="8473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" name="Straight Connector 1367"/>
          <xdr:cNvCxnSpPr/>
        </xdr:nvCxnSpPr>
        <xdr:spPr>
          <a:xfrm flipV="1">
            <a:off x="3441009" y="1161064"/>
            <a:ext cx="38515" cy="6129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" name="Straight Connector 1366"/>
          <xdr:cNvCxnSpPr/>
        </xdr:nvCxnSpPr>
        <xdr:spPr>
          <a:xfrm>
            <a:off x="3402495" y="1123328"/>
            <a:ext cx="38514" cy="9902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" name="Straight Connector 1365"/>
          <xdr:cNvCxnSpPr/>
        </xdr:nvCxnSpPr>
        <xdr:spPr>
          <a:xfrm flipV="1">
            <a:off x="3363981" y="1123328"/>
            <a:ext cx="38514" cy="2354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" name="Straight Connector 1364"/>
          <xdr:cNvCxnSpPr/>
        </xdr:nvCxnSpPr>
        <xdr:spPr>
          <a:xfrm flipV="1">
            <a:off x="3325467" y="1146876"/>
            <a:ext cx="38514" cy="10183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" name="Straight Connector 1363"/>
          <xdr:cNvCxnSpPr/>
        </xdr:nvCxnSpPr>
        <xdr:spPr>
          <a:xfrm>
            <a:off x="3286953" y="1142293"/>
            <a:ext cx="38514" cy="1064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" name="Straight Connector 1362"/>
          <xdr:cNvCxnSpPr/>
        </xdr:nvCxnSpPr>
        <xdr:spPr>
          <a:xfrm flipV="1">
            <a:off x="3248439" y="1142293"/>
            <a:ext cx="38514" cy="1048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" name="Straight Connector 1361"/>
          <xdr:cNvCxnSpPr/>
        </xdr:nvCxnSpPr>
        <xdr:spPr>
          <a:xfrm flipV="1">
            <a:off x="3209925" y="1152773"/>
            <a:ext cx="38514" cy="9805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6</xdr:row>
      <xdr:rowOff>19050</xdr:rowOff>
    </xdr:from>
    <xdr:to>
      <xdr:col>6</xdr:col>
      <xdr:colOff>866775</xdr:colOff>
      <xdr:row>6</xdr:row>
      <xdr:rowOff>209550</xdr:rowOff>
    </xdr:to>
    <xdr:grpSp>
      <xdr:nvGrpSpPr>
        <xdr:cNvPr id="1333" name="SprkR7C7Shape"/>
        <xdr:cNvGrpSpPr/>
      </xdr:nvGrpSpPr>
      <xdr:grpSpPr>
        <a:xfrm>
          <a:off x="4135507" y="1543050"/>
          <a:ext cx="847725" cy="190500"/>
          <a:chOff x="4133850" y="1533525"/>
          <a:chExt cx="847725" cy="190500"/>
        </a:xfrm>
      </xdr:grpSpPr>
      <xdr:cxnSp macro="">
        <xdr:nvCxnSpPr>
          <xdr:cNvPr id="1332" name="Straight Connector 1331"/>
          <xdr:cNvCxnSpPr/>
        </xdr:nvCxnSpPr>
        <xdr:spPr>
          <a:xfrm flipV="1">
            <a:off x="4941207" y="1713684"/>
            <a:ext cx="40368" cy="1034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" name="Straight Connector 1330"/>
          <xdr:cNvCxnSpPr/>
        </xdr:nvCxnSpPr>
        <xdr:spPr>
          <a:xfrm>
            <a:off x="4900839" y="1722301"/>
            <a:ext cx="40368" cy="172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" name="Straight Connector 1329"/>
          <xdr:cNvCxnSpPr/>
        </xdr:nvCxnSpPr>
        <xdr:spPr>
          <a:xfrm>
            <a:off x="4860471" y="1713699"/>
            <a:ext cx="40368" cy="860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" name="Straight Connector 1328"/>
          <xdr:cNvCxnSpPr/>
        </xdr:nvCxnSpPr>
        <xdr:spPr>
          <a:xfrm>
            <a:off x="4820103" y="1703180"/>
            <a:ext cx="40368" cy="1051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" name="Straight Connector 1327"/>
          <xdr:cNvCxnSpPr/>
        </xdr:nvCxnSpPr>
        <xdr:spPr>
          <a:xfrm flipV="1">
            <a:off x="4779735" y="1703180"/>
            <a:ext cx="40368" cy="98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" name="Straight Connector 1326"/>
          <xdr:cNvCxnSpPr/>
        </xdr:nvCxnSpPr>
        <xdr:spPr>
          <a:xfrm flipV="1">
            <a:off x="4739367" y="1704160"/>
            <a:ext cx="40368" cy="286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" name="Straight Connector 1325"/>
          <xdr:cNvCxnSpPr/>
        </xdr:nvCxnSpPr>
        <xdr:spPr>
          <a:xfrm flipV="1">
            <a:off x="4699000" y="1707028"/>
            <a:ext cx="40367" cy="937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" name="Straight Connector 1324"/>
          <xdr:cNvCxnSpPr/>
        </xdr:nvCxnSpPr>
        <xdr:spPr>
          <a:xfrm flipV="1">
            <a:off x="4658632" y="1716406"/>
            <a:ext cx="40368" cy="261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" name="Straight Connector 1323"/>
          <xdr:cNvCxnSpPr/>
        </xdr:nvCxnSpPr>
        <xdr:spPr>
          <a:xfrm>
            <a:off x="4618264" y="1691350"/>
            <a:ext cx="40368" cy="2766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" name="Straight Connector 1322"/>
          <xdr:cNvCxnSpPr/>
        </xdr:nvCxnSpPr>
        <xdr:spPr>
          <a:xfrm>
            <a:off x="4577896" y="1641727"/>
            <a:ext cx="40368" cy="4962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" name="Straight Connector 1321"/>
          <xdr:cNvCxnSpPr/>
        </xdr:nvCxnSpPr>
        <xdr:spPr>
          <a:xfrm>
            <a:off x="4537528" y="1589053"/>
            <a:ext cx="40368" cy="5267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" name="Straight Connector 1320"/>
          <xdr:cNvCxnSpPr/>
        </xdr:nvCxnSpPr>
        <xdr:spPr>
          <a:xfrm>
            <a:off x="4497160" y="1578290"/>
            <a:ext cx="40368" cy="1076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" name="Straight Connector 1319"/>
          <xdr:cNvCxnSpPr/>
        </xdr:nvCxnSpPr>
        <xdr:spPr>
          <a:xfrm>
            <a:off x="4456792" y="1552518"/>
            <a:ext cx="40368" cy="257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" name="Straight Connector 1318"/>
          <xdr:cNvCxnSpPr/>
        </xdr:nvCxnSpPr>
        <xdr:spPr>
          <a:xfrm>
            <a:off x="4416425" y="1533525"/>
            <a:ext cx="40367" cy="1899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" name="Straight Connector 1317"/>
          <xdr:cNvCxnSpPr/>
        </xdr:nvCxnSpPr>
        <xdr:spPr>
          <a:xfrm flipV="1">
            <a:off x="4376057" y="1533525"/>
            <a:ext cx="40368" cy="1264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" name="Straight Connector 1316"/>
          <xdr:cNvCxnSpPr/>
        </xdr:nvCxnSpPr>
        <xdr:spPr>
          <a:xfrm flipV="1">
            <a:off x="4335689" y="1546170"/>
            <a:ext cx="40368" cy="1055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" name="Straight Connector 1315"/>
          <xdr:cNvCxnSpPr/>
        </xdr:nvCxnSpPr>
        <xdr:spPr>
          <a:xfrm flipV="1">
            <a:off x="4295321" y="1556721"/>
            <a:ext cx="40368" cy="4570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" name="Straight Connector 1314"/>
          <xdr:cNvCxnSpPr/>
        </xdr:nvCxnSpPr>
        <xdr:spPr>
          <a:xfrm flipV="1">
            <a:off x="4254953" y="1602429"/>
            <a:ext cx="40368" cy="295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" name="Straight Connector 1313"/>
          <xdr:cNvCxnSpPr/>
        </xdr:nvCxnSpPr>
        <xdr:spPr>
          <a:xfrm>
            <a:off x="4214585" y="1584592"/>
            <a:ext cx="40368" cy="207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" name="Straight Connector 1312"/>
          <xdr:cNvCxnSpPr/>
        </xdr:nvCxnSpPr>
        <xdr:spPr>
          <a:xfrm>
            <a:off x="4174217" y="1576929"/>
            <a:ext cx="40368" cy="766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" name="Straight Connector 1311"/>
          <xdr:cNvCxnSpPr/>
        </xdr:nvCxnSpPr>
        <xdr:spPr>
          <a:xfrm flipV="1">
            <a:off x="4133850" y="1576929"/>
            <a:ext cx="40367" cy="1487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3</xdr:row>
      <xdr:rowOff>19050</xdr:rowOff>
    </xdr:from>
    <xdr:to>
      <xdr:col>6</xdr:col>
      <xdr:colOff>866775</xdr:colOff>
      <xdr:row>3</xdr:row>
      <xdr:rowOff>209550</xdr:rowOff>
    </xdr:to>
    <xdr:grpSp>
      <xdr:nvGrpSpPr>
        <xdr:cNvPr id="1301" name="SprkR4C7Shape"/>
        <xdr:cNvGrpSpPr/>
      </xdr:nvGrpSpPr>
      <xdr:grpSpPr>
        <a:xfrm>
          <a:off x="4135507" y="847311"/>
          <a:ext cx="847725" cy="190500"/>
          <a:chOff x="4133850" y="847725"/>
          <a:chExt cx="847725" cy="190500"/>
        </a:xfrm>
      </xdr:grpSpPr>
      <xdr:cxnSp macro="">
        <xdr:nvCxnSpPr>
          <xdr:cNvPr id="1300" name="Straight Connector 1299"/>
          <xdr:cNvCxnSpPr/>
        </xdr:nvCxnSpPr>
        <xdr:spPr>
          <a:xfrm flipV="1">
            <a:off x="4941207" y="1008889"/>
            <a:ext cx="40368" cy="1745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" name="Straight Connector 1298"/>
          <xdr:cNvCxnSpPr/>
        </xdr:nvCxnSpPr>
        <xdr:spPr>
          <a:xfrm flipV="1">
            <a:off x="4900839" y="1026347"/>
            <a:ext cx="40368" cy="1034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" name="Straight Connector 1297"/>
          <xdr:cNvCxnSpPr/>
        </xdr:nvCxnSpPr>
        <xdr:spPr>
          <a:xfrm>
            <a:off x="4860471" y="1033374"/>
            <a:ext cx="40368" cy="332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" name="Straight Connector 1296"/>
          <xdr:cNvCxnSpPr/>
        </xdr:nvCxnSpPr>
        <xdr:spPr>
          <a:xfrm>
            <a:off x="4820103" y="1032353"/>
            <a:ext cx="40368" cy="102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" name="Straight Connector 1295"/>
          <xdr:cNvCxnSpPr/>
        </xdr:nvCxnSpPr>
        <xdr:spPr>
          <a:xfrm flipV="1">
            <a:off x="4779735" y="1032353"/>
            <a:ext cx="40368" cy="58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" name="Straight Connector 1294"/>
          <xdr:cNvCxnSpPr/>
        </xdr:nvCxnSpPr>
        <xdr:spPr>
          <a:xfrm>
            <a:off x="4739367" y="1036613"/>
            <a:ext cx="40368" cy="161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" name="Straight Connector 1293"/>
          <xdr:cNvCxnSpPr/>
        </xdr:nvCxnSpPr>
        <xdr:spPr>
          <a:xfrm>
            <a:off x="4699000" y="1033473"/>
            <a:ext cx="40367" cy="314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" name="Straight Connector 1292"/>
          <xdr:cNvCxnSpPr/>
        </xdr:nvCxnSpPr>
        <xdr:spPr>
          <a:xfrm>
            <a:off x="4658632" y="1033414"/>
            <a:ext cx="40368" cy="5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" name="Straight Connector 1291"/>
          <xdr:cNvCxnSpPr/>
        </xdr:nvCxnSpPr>
        <xdr:spPr>
          <a:xfrm>
            <a:off x="4618264" y="1028287"/>
            <a:ext cx="40368" cy="512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" name="Straight Connector 1290"/>
          <xdr:cNvCxnSpPr/>
        </xdr:nvCxnSpPr>
        <xdr:spPr>
          <a:xfrm>
            <a:off x="4577896" y="1025384"/>
            <a:ext cx="40368" cy="290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0" name="Straight Connector 1289"/>
          <xdr:cNvCxnSpPr/>
        </xdr:nvCxnSpPr>
        <xdr:spPr>
          <a:xfrm>
            <a:off x="4537528" y="1000080"/>
            <a:ext cx="40368" cy="2530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9" name="Straight Connector 1288"/>
          <xdr:cNvCxnSpPr/>
        </xdr:nvCxnSpPr>
        <xdr:spPr>
          <a:xfrm>
            <a:off x="4497160" y="969828"/>
            <a:ext cx="40368" cy="3025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8" name="Straight Connector 1287"/>
          <xdr:cNvCxnSpPr/>
        </xdr:nvCxnSpPr>
        <xdr:spPr>
          <a:xfrm>
            <a:off x="4456792" y="906431"/>
            <a:ext cx="40368" cy="6339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7" name="Straight Connector 1286"/>
          <xdr:cNvCxnSpPr/>
        </xdr:nvCxnSpPr>
        <xdr:spPr>
          <a:xfrm>
            <a:off x="4416425" y="861340"/>
            <a:ext cx="40367" cy="4509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6" name="Straight Connector 1285"/>
          <xdr:cNvCxnSpPr/>
        </xdr:nvCxnSpPr>
        <xdr:spPr>
          <a:xfrm>
            <a:off x="4376057" y="855280"/>
            <a:ext cx="40368" cy="606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5" name="Straight Connector 1284"/>
          <xdr:cNvCxnSpPr/>
        </xdr:nvCxnSpPr>
        <xdr:spPr>
          <a:xfrm>
            <a:off x="4335689" y="847725"/>
            <a:ext cx="40368" cy="755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4" name="Straight Connector 1283"/>
          <xdr:cNvCxnSpPr/>
        </xdr:nvCxnSpPr>
        <xdr:spPr>
          <a:xfrm flipV="1">
            <a:off x="4295321" y="847725"/>
            <a:ext cx="40368" cy="311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3" name="Straight Connector 1282"/>
          <xdr:cNvCxnSpPr/>
        </xdr:nvCxnSpPr>
        <xdr:spPr>
          <a:xfrm flipV="1">
            <a:off x="4254953" y="850843"/>
            <a:ext cx="40368" cy="1695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2" name="Straight Connector 1281"/>
          <xdr:cNvCxnSpPr/>
        </xdr:nvCxnSpPr>
        <xdr:spPr>
          <a:xfrm flipV="1">
            <a:off x="4214585" y="867798"/>
            <a:ext cx="40368" cy="1543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1" name="Straight Connector 1280"/>
          <xdr:cNvCxnSpPr/>
        </xdr:nvCxnSpPr>
        <xdr:spPr>
          <a:xfrm flipV="1">
            <a:off x="4174217" y="883233"/>
            <a:ext cx="40368" cy="266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0" name="Straight Connector 1279"/>
          <xdr:cNvCxnSpPr/>
        </xdr:nvCxnSpPr>
        <xdr:spPr>
          <a:xfrm>
            <a:off x="4133850" y="884697"/>
            <a:ext cx="40367" cy="120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25400</xdr:colOff>
      <xdr:row>29</xdr:row>
      <xdr:rowOff>19050</xdr:rowOff>
    </xdr:from>
    <xdr:to>
      <xdr:col>3</xdr:col>
      <xdr:colOff>946150</xdr:colOff>
      <xdr:row>29</xdr:row>
      <xdr:rowOff>247650</xdr:rowOff>
    </xdr:to>
    <xdr:grpSp>
      <xdr:nvGrpSpPr>
        <xdr:cNvPr id="1271" name="SprkR30C4Shape"/>
        <xdr:cNvGrpSpPr/>
      </xdr:nvGrpSpPr>
      <xdr:grpSpPr>
        <a:xfrm>
          <a:off x="1317487" y="6131615"/>
          <a:ext cx="920750" cy="228600"/>
          <a:chOff x="1320800" y="6124575"/>
          <a:chExt cx="920750" cy="228600"/>
        </a:xfrm>
      </xdr:grpSpPr>
      <xdr:sp macro="" textlink="">
        <xdr:nvSpPr>
          <xdr:cNvPr id="1270" name="Rectangle 1269"/>
          <xdr:cNvSpPr/>
        </xdr:nvSpPr>
        <xdr:spPr>
          <a:xfrm>
            <a:off x="2020887" y="6214621"/>
            <a:ext cx="220663" cy="138554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69" name="Rectangle 1268"/>
          <xdr:cNvSpPr/>
        </xdr:nvSpPr>
        <xdr:spPr>
          <a:xfrm>
            <a:off x="1787525" y="6138438"/>
            <a:ext cx="220662" cy="214737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68" name="Rectangle 1267"/>
          <xdr:cNvSpPr/>
        </xdr:nvSpPr>
        <xdr:spPr>
          <a:xfrm>
            <a:off x="1554162" y="6124575"/>
            <a:ext cx="220663" cy="228600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67" name="Rectangle 1266"/>
          <xdr:cNvSpPr/>
        </xdr:nvSpPr>
        <xdr:spPr>
          <a:xfrm>
            <a:off x="1320800" y="6280741"/>
            <a:ext cx="220662" cy="72434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</xdr:col>
      <xdr:colOff>25400</xdr:colOff>
      <xdr:row>37</xdr:row>
      <xdr:rowOff>19050</xdr:rowOff>
    </xdr:from>
    <xdr:to>
      <xdr:col>3</xdr:col>
      <xdr:colOff>946150</xdr:colOff>
      <xdr:row>37</xdr:row>
      <xdr:rowOff>295275</xdr:rowOff>
    </xdr:to>
    <xdr:grpSp>
      <xdr:nvGrpSpPr>
        <xdr:cNvPr id="1261" name="SprkR38C4Shape"/>
        <xdr:cNvGrpSpPr/>
      </xdr:nvGrpSpPr>
      <xdr:grpSpPr>
        <a:xfrm>
          <a:off x="1317487" y="7763289"/>
          <a:ext cx="920750" cy="276225"/>
          <a:chOff x="1320800" y="7762875"/>
          <a:chExt cx="920750" cy="276225"/>
        </a:xfrm>
      </xdr:grpSpPr>
      <xdr:sp macro="" textlink="">
        <xdr:nvSpPr>
          <xdr:cNvPr id="1260" name="Rectangle 1259"/>
          <xdr:cNvSpPr/>
        </xdr:nvSpPr>
        <xdr:spPr>
          <a:xfrm>
            <a:off x="2020887" y="7990495"/>
            <a:ext cx="220663" cy="4860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9" name="Rectangle 1258"/>
          <xdr:cNvSpPr/>
        </xdr:nvSpPr>
        <xdr:spPr>
          <a:xfrm>
            <a:off x="1787525" y="7762875"/>
            <a:ext cx="220662" cy="27622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8" name="Rectangle 1257"/>
          <xdr:cNvSpPr/>
        </xdr:nvSpPr>
        <xdr:spPr>
          <a:xfrm>
            <a:off x="1554162" y="7941498"/>
            <a:ext cx="220663" cy="97602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7" name="Rectangle 1256"/>
          <xdr:cNvSpPr/>
        </xdr:nvSpPr>
        <xdr:spPr>
          <a:xfrm>
            <a:off x="1320800" y="7898741"/>
            <a:ext cx="220662" cy="140359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6</xdr:col>
      <xdr:colOff>19050</xdr:colOff>
      <xdr:row>5</xdr:row>
      <xdr:rowOff>19050</xdr:rowOff>
    </xdr:from>
    <xdr:to>
      <xdr:col>6</xdr:col>
      <xdr:colOff>866775</xdr:colOff>
      <xdr:row>5</xdr:row>
      <xdr:rowOff>209550</xdr:rowOff>
    </xdr:to>
    <xdr:grpSp>
      <xdr:nvGrpSpPr>
        <xdr:cNvPr id="1247" name="SprkR6C7Shape"/>
        <xdr:cNvGrpSpPr/>
      </xdr:nvGrpSpPr>
      <xdr:grpSpPr>
        <a:xfrm>
          <a:off x="4135507" y="1311137"/>
          <a:ext cx="847725" cy="190500"/>
          <a:chOff x="4133850" y="1304925"/>
          <a:chExt cx="847725" cy="190500"/>
        </a:xfrm>
      </xdr:grpSpPr>
      <xdr:cxnSp macro="">
        <xdr:nvCxnSpPr>
          <xdr:cNvPr id="1246" name="Straight Connector 1245"/>
          <xdr:cNvCxnSpPr/>
        </xdr:nvCxnSpPr>
        <xdr:spPr>
          <a:xfrm flipV="1">
            <a:off x="4941207" y="1476737"/>
            <a:ext cx="40368" cy="986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5" name="Straight Connector 1244"/>
          <xdr:cNvCxnSpPr/>
        </xdr:nvCxnSpPr>
        <xdr:spPr>
          <a:xfrm flipV="1">
            <a:off x="4900839" y="1486602"/>
            <a:ext cx="40368" cy="623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1" name="Straight Connector 1220"/>
          <xdr:cNvCxnSpPr/>
        </xdr:nvCxnSpPr>
        <xdr:spPr>
          <a:xfrm>
            <a:off x="4860471" y="1489197"/>
            <a:ext cx="40368" cy="364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0" name="Straight Connector 1219"/>
          <xdr:cNvCxnSpPr/>
        </xdr:nvCxnSpPr>
        <xdr:spPr>
          <a:xfrm>
            <a:off x="4820103" y="1483457"/>
            <a:ext cx="40368" cy="574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9" name="Straight Connector 1218"/>
          <xdr:cNvCxnSpPr/>
        </xdr:nvCxnSpPr>
        <xdr:spPr>
          <a:xfrm>
            <a:off x="4779735" y="1467113"/>
            <a:ext cx="40368" cy="1634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8" name="Straight Connector 1217"/>
          <xdr:cNvCxnSpPr/>
        </xdr:nvCxnSpPr>
        <xdr:spPr>
          <a:xfrm>
            <a:off x="4739367" y="1460990"/>
            <a:ext cx="40368" cy="612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7" name="Straight Connector 1216"/>
          <xdr:cNvCxnSpPr/>
        </xdr:nvCxnSpPr>
        <xdr:spPr>
          <a:xfrm flipV="1">
            <a:off x="4699000" y="1460990"/>
            <a:ext cx="40367" cy="1163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" name="Straight Connector 1157"/>
          <xdr:cNvCxnSpPr/>
        </xdr:nvCxnSpPr>
        <xdr:spPr>
          <a:xfrm flipV="1">
            <a:off x="4658632" y="1472622"/>
            <a:ext cx="40368" cy="2280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7" name="Straight Connector 1156"/>
          <xdr:cNvCxnSpPr/>
        </xdr:nvCxnSpPr>
        <xdr:spPr>
          <a:xfrm>
            <a:off x="4618264" y="1475980"/>
            <a:ext cx="40368" cy="1944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6" name="Straight Connector 1155"/>
          <xdr:cNvCxnSpPr/>
        </xdr:nvCxnSpPr>
        <xdr:spPr>
          <a:xfrm>
            <a:off x="4577896" y="1436425"/>
            <a:ext cx="40368" cy="3955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5" name="Straight Connector 1154"/>
          <xdr:cNvCxnSpPr/>
        </xdr:nvCxnSpPr>
        <xdr:spPr>
          <a:xfrm>
            <a:off x="4537528" y="1410344"/>
            <a:ext cx="40368" cy="2608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4" name="Straight Connector 1153"/>
          <xdr:cNvCxnSpPr/>
        </xdr:nvCxnSpPr>
        <xdr:spPr>
          <a:xfrm>
            <a:off x="4497160" y="1393143"/>
            <a:ext cx="40368" cy="1720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" name="Straight Connector 1152"/>
          <xdr:cNvCxnSpPr/>
        </xdr:nvCxnSpPr>
        <xdr:spPr>
          <a:xfrm>
            <a:off x="4456792" y="1350063"/>
            <a:ext cx="40368" cy="4308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" name="Straight Connector 1151"/>
          <xdr:cNvCxnSpPr/>
        </xdr:nvCxnSpPr>
        <xdr:spPr>
          <a:xfrm>
            <a:off x="4416425" y="1304925"/>
            <a:ext cx="40367" cy="4513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" name="Straight Connector 1150"/>
          <xdr:cNvCxnSpPr/>
        </xdr:nvCxnSpPr>
        <xdr:spPr>
          <a:xfrm flipV="1">
            <a:off x="4376057" y="1304925"/>
            <a:ext cx="40368" cy="1975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" name="Straight Connector 1149"/>
          <xdr:cNvCxnSpPr/>
        </xdr:nvCxnSpPr>
        <xdr:spPr>
          <a:xfrm flipV="1">
            <a:off x="4335689" y="1324675"/>
            <a:ext cx="40368" cy="264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" name="Straight Connector 1148"/>
          <xdr:cNvCxnSpPr/>
        </xdr:nvCxnSpPr>
        <xdr:spPr>
          <a:xfrm flipV="1">
            <a:off x="4295321" y="1351147"/>
            <a:ext cx="40368" cy="3767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" name="Straight Connector 1099"/>
          <xdr:cNvCxnSpPr/>
        </xdr:nvCxnSpPr>
        <xdr:spPr>
          <a:xfrm flipV="1">
            <a:off x="4254953" y="1388822"/>
            <a:ext cx="40368" cy="262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" name="Straight Connector 1098"/>
          <xdr:cNvCxnSpPr/>
        </xdr:nvCxnSpPr>
        <xdr:spPr>
          <a:xfrm flipV="1">
            <a:off x="4214585" y="1391442"/>
            <a:ext cx="40368" cy="34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" name="Straight Connector 1097"/>
          <xdr:cNvCxnSpPr/>
        </xdr:nvCxnSpPr>
        <xdr:spPr>
          <a:xfrm flipV="1">
            <a:off x="4174217" y="1394938"/>
            <a:ext cx="40368" cy="840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7" name="Straight Connector 1096"/>
          <xdr:cNvCxnSpPr/>
        </xdr:nvCxnSpPr>
        <xdr:spPr>
          <a:xfrm flipV="1">
            <a:off x="4133850" y="1403339"/>
            <a:ext cx="40367" cy="1208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19050</xdr:colOff>
      <xdr:row>6</xdr:row>
      <xdr:rowOff>19050</xdr:rowOff>
    </xdr:from>
    <xdr:to>
      <xdr:col>5</xdr:col>
      <xdr:colOff>904875</xdr:colOff>
      <xdr:row>6</xdr:row>
      <xdr:rowOff>209550</xdr:rowOff>
    </xdr:to>
    <xdr:grpSp>
      <xdr:nvGrpSpPr>
        <xdr:cNvPr id="1096" name="SprkR7C6Shape"/>
        <xdr:cNvGrpSpPr/>
      </xdr:nvGrpSpPr>
      <xdr:grpSpPr>
        <a:xfrm>
          <a:off x="3207854" y="1543050"/>
          <a:ext cx="885825" cy="190500"/>
          <a:chOff x="3209925" y="1533525"/>
          <a:chExt cx="885825" cy="190500"/>
        </a:xfrm>
      </xdr:grpSpPr>
      <xdr:cxnSp macro="">
        <xdr:nvCxnSpPr>
          <xdr:cNvPr id="862" name="Straight Connector 861"/>
          <xdr:cNvCxnSpPr/>
        </xdr:nvCxnSpPr>
        <xdr:spPr>
          <a:xfrm flipV="1">
            <a:off x="4057235" y="1666501"/>
            <a:ext cx="38515" cy="2420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1" name="Straight Connector 860"/>
          <xdr:cNvCxnSpPr/>
        </xdr:nvCxnSpPr>
        <xdr:spPr>
          <a:xfrm flipV="1">
            <a:off x="4018721" y="1690702"/>
            <a:ext cx="38514" cy="3332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0" name="Straight Connector 859"/>
          <xdr:cNvCxnSpPr/>
        </xdr:nvCxnSpPr>
        <xdr:spPr>
          <a:xfrm>
            <a:off x="3980207" y="1684489"/>
            <a:ext cx="38514" cy="3953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9" name="Straight Connector 858"/>
          <xdr:cNvCxnSpPr/>
        </xdr:nvCxnSpPr>
        <xdr:spPr>
          <a:xfrm flipV="1">
            <a:off x="3941693" y="1684489"/>
            <a:ext cx="38514" cy="321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8" name="Straight Connector 857"/>
          <xdr:cNvCxnSpPr/>
        </xdr:nvCxnSpPr>
        <xdr:spPr>
          <a:xfrm flipV="1">
            <a:off x="3903179" y="1687703"/>
            <a:ext cx="38514" cy="2135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7" name="Straight Connector 856"/>
          <xdr:cNvCxnSpPr/>
        </xdr:nvCxnSpPr>
        <xdr:spPr>
          <a:xfrm>
            <a:off x="3864665" y="1666189"/>
            <a:ext cx="38514" cy="428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6" name="Straight Connector 855"/>
          <xdr:cNvCxnSpPr/>
        </xdr:nvCxnSpPr>
        <xdr:spPr>
          <a:xfrm flipV="1">
            <a:off x="3826150" y="1666189"/>
            <a:ext cx="38515" cy="2321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5" name="Straight Connector 854"/>
          <xdr:cNvCxnSpPr/>
        </xdr:nvCxnSpPr>
        <xdr:spPr>
          <a:xfrm flipV="1">
            <a:off x="3787637" y="1689408"/>
            <a:ext cx="38513" cy="2464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4" name="Straight Connector 853"/>
          <xdr:cNvCxnSpPr/>
        </xdr:nvCxnSpPr>
        <xdr:spPr>
          <a:xfrm>
            <a:off x="3749122" y="1682503"/>
            <a:ext cx="38515" cy="3154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3" name="Straight Connector 852"/>
          <xdr:cNvCxnSpPr/>
        </xdr:nvCxnSpPr>
        <xdr:spPr>
          <a:xfrm flipV="1">
            <a:off x="3710608" y="1682503"/>
            <a:ext cx="38514" cy="1144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2" name="Straight Connector 851"/>
          <xdr:cNvCxnSpPr/>
        </xdr:nvCxnSpPr>
        <xdr:spPr>
          <a:xfrm>
            <a:off x="3672094" y="1665920"/>
            <a:ext cx="38514" cy="2803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1" name="Straight Connector 850"/>
          <xdr:cNvCxnSpPr/>
        </xdr:nvCxnSpPr>
        <xdr:spPr>
          <a:xfrm>
            <a:off x="3633580" y="1596179"/>
            <a:ext cx="38514" cy="6974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0" name="Straight Connector 849"/>
          <xdr:cNvCxnSpPr/>
        </xdr:nvCxnSpPr>
        <xdr:spPr>
          <a:xfrm flipV="1">
            <a:off x="3595066" y="1596179"/>
            <a:ext cx="38514" cy="613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9" name="Straight Connector 848"/>
          <xdr:cNvCxnSpPr/>
        </xdr:nvCxnSpPr>
        <xdr:spPr>
          <a:xfrm flipV="1">
            <a:off x="3556552" y="1602318"/>
            <a:ext cx="38514" cy="4487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" name="Straight Connector 847"/>
          <xdr:cNvCxnSpPr/>
        </xdr:nvCxnSpPr>
        <xdr:spPr>
          <a:xfrm>
            <a:off x="3518037" y="1551346"/>
            <a:ext cx="38515" cy="9585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Straight Connector 846"/>
          <xdr:cNvCxnSpPr/>
        </xdr:nvCxnSpPr>
        <xdr:spPr>
          <a:xfrm flipV="1">
            <a:off x="3479524" y="1551346"/>
            <a:ext cx="38513" cy="1793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" name="Straight Connector 845"/>
          <xdr:cNvCxnSpPr/>
        </xdr:nvCxnSpPr>
        <xdr:spPr>
          <a:xfrm flipV="1">
            <a:off x="3441009" y="1569277"/>
            <a:ext cx="38515" cy="999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" name="Straight Connector 844"/>
          <xdr:cNvCxnSpPr/>
        </xdr:nvCxnSpPr>
        <xdr:spPr>
          <a:xfrm>
            <a:off x="3402495" y="1569701"/>
            <a:ext cx="38514" cy="9949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" name="Straight Connector 843"/>
          <xdr:cNvCxnSpPr/>
        </xdr:nvCxnSpPr>
        <xdr:spPr>
          <a:xfrm flipV="1">
            <a:off x="3363981" y="1569701"/>
            <a:ext cx="38514" cy="7909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Straight Connector 842"/>
          <xdr:cNvCxnSpPr/>
        </xdr:nvCxnSpPr>
        <xdr:spPr>
          <a:xfrm flipV="1">
            <a:off x="3325467" y="1648791"/>
            <a:ext cx="38514" cy="2555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Straight Connector 841"/>
          <xdr:cNvCxnSpPr/>
        </xdr:nvCxnSpPr>
        <xdr:spPr>
          <a:xfrm>
            <a:off x="3286953" y="1533525"/>
            <a:ext cx="38514" cy="1408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Straight Connector 840"/>
          <xdr:cNvCxnSpPr/>
        </xdr:nvCxnSpPr>
        <xdr:spPr>
          <a:xfrm flipV="1">
            <a:off x="3248439" y="1533525"/>
            <a:ext cx="38514" cy="10193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Straight Connector 839"/>
          <xdr:cNvCxnSpPr/>
        </xdr:nvCxnSpPr>
        <xdr:spPr>
          <a:xfrm flipV="1">
            <a:off x="3209925" y="1635459"/>
            <a:ext cx="38514" cy="6476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25400</xdr:colOff>
      <xdr:row>29</xdr:row>
      <xdr:rowOff>19050</xdr:rowOff>
    </xdr:from>
    <xdr:to>
      <xdr:col>4</xdr:col>
      <xdr:colOff>898525</xdr:colOff>
      <xdr:row>29</xdr:row>
      <xdr:rowOff>247650</xdr:rowOff>
    </xdr:to>
    <xdr:grpSp>
      <xdr:nvGrpSpPr>
        <xdr:cNvPr id="834" name="SprkR30C5Shape"/>
        <xdr:cNvGrpSpPr/>
      </xdr:nvGrpSpPr>
      <xdr:grpSpPr>
        <a:xfrm>
          <a:off x="2286552" y="6131615"/>
          <a:ext cx="873125" cy="228600"/>
          <a:chOff x="2292350" y="6124575"/>
          <a:chExt cx="873125" cy="228600"/>
        </a:xfrm>
      </xdr:grpSpPr>
      <xdr:sp macro="" textlink="">
        <xdr:nvSpPr>
          <xdr:cNvPr id="833" name="Rectangle 832"/>
          <xdr:cNvSpPr/>
        </xdr:nvSpPr>
        <xdr:spPr>
          <a:xfrm>
            <a:off x="2956718" y="6124575"/>
            <a:ext cx="208757" cy="228600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2" name="Rectangle 831"/>
          <xdr:cNvSpPr/>
        </xdr:nvSpPr>
        <xdr:spPr>
          <a:xfrm>
            <a:off x="2735262" y="6172346"/>
            <a:ext cx="208756" cy="180829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1" name="Rectangle 830"/>
          <xdr:cNvSpPr/>
        </xdr:nvSpPr>
        <xdr:spPr>
          <a:xfrm>
            <a:off x="2513806" y="6159155"/>
            <a:ext cx="208756" cy="194020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0" name="Rectangle 829"/>
          <xdr:cNvSpPr/>
        </xdr:nvSpPr>
        <xdr:spPr>
          <a:xfrm>
            <a:off x="2292350" y="6314330"/>
            <a:ext cx="208756" cy="3884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19050</xdr:colOff>
      <xdr:row>2</xdr:row>
      <xdr:rowOff>19050</xdr:rowOff>
    </xdr:from>
    <xdr:to>
      <xdr:col>5</xdr:col>
      <xdr:colOff>904875</xdr:colOff>
      <xdr:row>2</xdr:row>
      <xdr:rowOff>209550</xdr:rowOff>
    </xdr:to>
    <xdr:grpSp>
      <xdr:nvGrpSpPr>
        <xdr:cNvPr id="824" name="SprkR3C6Shape"/>
        <xdr:cNvGrpSpPr/>
      </xdr:nvGrpSpPr>
      <xdr:grpSpPr>
        <a:xfrm>
          <a:off x="3207854" y="615398"/>
          <a:ext cx="885825" cy="190500"/>
          <a:chOff x="3209925" y="619125"/>
          <a:chExt cx="885825" cy="190500"/>
        </a:xfrm>
      </xdr:grpSpPr>
      <xdr:cxnSp macro="">
        <xdr:nvCxnSpPr>
          <xdr:cNvPr id="823" name="Straight Connector 822"/>
          <xdr:cNvCxnSpPr/>
        </xdr:nvCxnSpPr>
        <xdr:spPr>
          <a:xfrm flipV="1">
            <a:off x="4057235" y="721746"/>
            <a:ext cx="38515" cy="2935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" name="Straight Connector 821"/>
          <xdr:cNvCxnSpPr/>
        </xdr:nvCxnSpPr>
        <xdr:spPr>
          <a:xfrm flipV="1">
            <a:off x="4018721" y="751099"/>
            <a:ext cx="38514" cy="5852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1" name="Straight Connector 820"/>
          <xdr:cNvCxnSpPr/>
        </xdr:nvCxnSpPr>
        <xdr:spPr>
          <a:xfrm>
            <a:off x="3980207" y="746200"/>
            <a:ext cx="38514" cy="6342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0" name="Straight Connector 819"/>
          <xdr:cNvCxnSpPr/>
        </xdr:nvCxnSpPr>
        <xdr:spPr>
          <a:xfrm flipV="1">
            <a:off x="3941693" y="746200"/>
            <a:ext cx="38514" cy="2307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9" name="Straight Connector 818"/>
          <xdr:cNvCxnSpPr/>
        </xdr:nvCxnSpPr>
        <xdr:spPr>
          <a:xfrm flipV="1">
            <a:off x="3903179" y="769278"/>
            <a:ext cx="38514" cy="326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8" name="Straight Connector 817"/>
          <xdr:cNvCxnSpPr/>
        </xdr:nvCxnSpPr>
        <xdr:spPr>
          <a:xfrm>
            <a:off x="3864665" y="740284"/>
            <a:ext cx="38514" cy="6161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7" name="Straight Connector 816"/>
          <xdr:cNvCxnSpPr/>
        </xdr:nvCxnSpPr>
        <xdr:spPr>
          <a:xfrm flipV="1">
            <a:off x="3826150" y="740284"/>
            <a:ext cx="38515" cy="2016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6" name="Straight Connector 815"/>
          <xdr:cNvCxnSpPr/>
        </xdr:nvCxnSpPr>
        <xdr:spPr>
          <a:xfrm flipV="1">
            <a:off x="3787637" y="760447"/>
            <a:ext cx="38513" cy="4243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5" name="Straight Connector 814"/>
          <xdr:cNvCxnSpPr/>
        </xdr:nvCxnSpPr>
        <xdr:spPr>
          <a:xfrm>
            <a:off x="3749122" y="760991"/>
            <a:ext cx="38515" cy="4189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4" name="Straight Connector 813"/>
          <xdr:cNvCxnSpPr/>
        </xdr:nvCxnSpPr>
        <xdr:spPr>
          <a:xfrm flipV="1">
            <a:off x="3710608" y="760991"/>
            <a:ext cx="38514" cy="2035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3" name="Straight Connector 812"/>
          <xdr:cNvCxnSpPr/>
        </xdr:nvCxnSpPr>
        <xdr:spPr>
          <a:xfrm>
            <a:off x="3672094" y="770205"/>
            <a:ext cx="38514" cy="1114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2" name="Straight Connector 811"/>
          <xdr:cNvCxnSpPr/>
        </xdr:nvCxnSpPr>
        <xdr:spPr>
          <a:xfrm>
            <a:off x="3633580" y="707331"/>
            <a:ext cx="38514" cy="6287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1" name="Straight Connector 810"/>
          <xdr:cNvCxnSpPr/>
        </xdr:nvCxnSpPr>
        <xdr:spPr>
          <a:xfrm flipV="1">
            <a:off x="3595066" y="707331"/>
            <a:ext cx="38514" cy="942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0" name="Straight Connector 809"/>
          <xdr:cNvCxnSpPr/>
        </xdr:nvCxnSpPr>
        <xdr:spPr>
          <a:xfrm flipV="1">
            <a:off x="3556552" y="716758"/>
            <a:ext cx="38514" cy="1911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9" name="Straight Connector 808"/>
          <xdr:cNvCxnSpPr/>
        </xdr:nvCxnSpPr>
        <xdr:spPr>
          <a:xfrm>
            <a:off x="3518037" y="619125"/>
            <a:ext cx="38515" cy="11674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8" name="Straight Connector 807"/>
          <xdr:cNvCxnSpPr/>
        </xdr:nvCxnSpPr>
        <xdr:spPr>
          <a:xfrm flipV="1">
            <a:off x="3479524" y="619125"/>
            <a:ext cx="38513" cy="4434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7" name="Straight Connector 806"/>
          <xdr:cNvCxnSpPr/>
        </xdr:nvCxnSpPr>
        <xdr:spPr>
          <a:xfrm flipV="1">
            <a:off x="3441009" y="663465"/>
            <a:ext cx="38515" cy="9401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6" name="Straight Connector 805"/>
          <xdr:cNvCxnSpPr/>
        </xdr:nvCxnSpPr>
        <xdr:spPr>
          <a:xfrm>
            <a:off x="3402495" y="653097"/>
            <a:ext cx="38514" cy="10438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5" name="Straight Connector 804"/>
          <xdr:cNvCxnSpPr/>
        </xdr:nvCxnSpPr>
        <xdr:spPr>
          <a:xfrm flipV="1">
            <a:off x="3363981" y="653097"/>
            <a:ext cx="38514" cy="6228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4" name="Straight Connector 803"/>
          <xdr:cNvCxnSpPr/>
        </xdr:nvCxnSpPr>
        <xdr:spPr>
          <a:xfrm flipV="1">
            <a:off x="3325467" y="715382"/>
            <a:ext cx="38514" cy="5473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3" name="Straight Connector 802"/>
          <xdr:cNvCxnSpPr/>
        </xdr:nvCxnSpPr>
        <xdr:spPr>
          <a:xfrm>
            <a:off x="3286953" y="646781"/>
            <a:ext cx="38514" cy="12333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2" name="Straight Connector 801"/>
          <xdr:cNvCxnSpPr/>
        </xdr:nvCxnSpPr>
        <xdr:spPr>
          <a:xfrm flipV="1">
            <a:off x="3248439" y="646781"/>
            <a:ext cx="38514" cy="6969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1" name="Straight Connector 800"/>
          <xdr:cNvCxnSpPr/>
        </xdr:nvCxnSpPr>
        <xdr:spPr>
          <a:xfrm flipV="1">
            <a:off x="3209925" y="716476"/>
            <a:ext cx="38514" cy="7186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25400</xdr:colOff>
      <xdr:row>37</xdr:row>
      <xdr:rowOff>19050</xdr:rowOff>
    </xdr:from>
    <xdr:to>
      <xdr:col>4</xdr:col>
      <xdr:colOff>898525</xdr:colOff>
      <xdr:row>37</xdr:row>
      <xdr:rowOff>295275</xdr:rowOff>
    </xdr:to>
    <xdr:grpSp>
      <xdr:nvGrpSpPr>
        <xdr:cNvPr id="800" name="SprkR38C5Shape"/>
        <xdr:cNvGrpSpPr/>
      </xdr:nvGrpSpPr>
      <xdr:grpSpPr>
        <a:xfrm>
          <a:off x="2286552" y="7763289"/>
          <a:ext cx="873125" cy="276225"/>
          <a:chOff x="2292350" y="7762875"/>
          <a:chExt cx="873125" cy="276225"/>
        </a:xfrm>
      </xdr:grpSpPr>
      <xdr:sp macro="" textlink="">
        <xdr:nvSpPr>
          <xdr:cNvPr id="799" name="Rectangle 798"/>
          <xdr:cNvSpPr/>
        </xdr:nvSpPr>
        <xdr:spPr>
          <a:xfrm>
            <a:off x="2956718" y="7960123"/>
            <a:ext cx="208757" cy="78977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98" name="Rectangle 797"/>
          <xdr:cNvSpPr/>
        </xdr:nvSpPr>
        <xdr:spPr>
          <a:xfrm>
            <a:off x="2735262" y="7924142"/>
            <a:ext cx="208756" cy="114958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97" name="Rectangle 796"/>
          <xdr:cNvSpPr/>
        </xdr:nvSpPr>
        <xdr:spPr>
          <a:xfrm>
            <a:off x="2513806" y="7762875"/>
            <a:ext cx="208756" cy="276225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96" name="Rectangle 795"/>
          <xdr:cNvSpPr/>
        </xdr:nvSpPr>
        <xdr:spPr>
          <a:xfrm>
            <a:off x="2292350" y="8003353"/>
            <a:ext cx="208756" cy="35747"/>
          </a:xfrm>
          <a:prstGeom prst="rect">
            <a:avLst/>
          </a:prstGeom>
          <a:solidFill>
            <a:srgbClr val="8C8C8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5</xdr:col>
      <xdr:colOff>19050</xdr:colOff>
      <xdr:row>3</xdr:row>
      <xdr:rowOff>19050</xdr:rowOff>
    </xdr:from>
    <xdr:to>
      <xdr:col>5</xdr:col>
      <xdr:colOff>904875</xdr:colOff>
      <xdr:row>3</xdr:row>
      <xdr:rowOff>209550</xdr:rowOff>
    </xdr:to>
    <xdr:grpSp>
      <xdr:nvGrpSpPr>
        <xdr:cNvPr id="795" name="SprkR4C6Shape"/>
        <xdr:cNvGrpSpPr/>
      </xdr:nvGrpSpPr>
      <xdr:grpSpPr>
        <a:xfrm>
          <a:off x="3207854" y="847311"/>
          <a:ext cx="885825" cy="190500"/>
          <a:chOff x="3209925" y="847725"/>
          <a:chExt cx="885825" cy="190500"/>
        </a:xfrm>
      </xdr:grpSpPr>
      <xdr:cxnSp macro="">
        <xdr:nvCxnSpPr>
          <xdr:cNvPr id="794" name="Straight Connector 793"/>
          <xdr:cNvCxnSpPr/>
        </xdr:nvCxnSpPr>
        <xdr:spPr>
          <a:xfrm flipV="1">
            <a:off x="4057235" y="967895"/>
            <a:ext cx="38515" cy="2601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3" name="Straight Connector 792"/>
          <xdr:cNvCxnSpPr/>
        </xdr:nvCxnSpPr>
        <xdr:spPr>
          <a:xfrm flipV="1">
            <a:off x="4018721" y="993912"/>
            <a:ext cx="38514" cy="4431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2" name="Straight Connector 791"/>
          <xdr:cNvCxnSpPr/>
        </xdr:nvCxnSpPr>
        <xdr:spPr>
          <a:xfrm>
            <a:off x="3980207" y="1002541"/>
            <a:ext cx="38514" cy="3568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1" name="Straight Connector 790"/>
          <xdr:cNvCxnSpPr/>
        </xdr:nvCxnSpPr>
        <xdr:spPr>
          <a:xfrm flipV="1">
            <a:off x="3941693" y="1002541"/>
            <a:ext cx="38514" cy="1190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Straight Connector 789"/>
          <xdr:cNvCxnSpPr/>
        </xdr:nvCxnSpPr>
        <xdr:spPr>
          <a:xfrm flipV="1">
            <a:off x="3903179" y="1014446"/>
            <a:ext cx="38514" cy="1718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Straight Connector 788"/>
          <xdr:cNvCxnSpPr/>
        </xdr:nvCxnSpPr>
        <xdr:spPr>
          <a:xfrm>
            <a:off x="3864665" y="1000515"/>
            <a:ext cx="38514" cy="3111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Straight Connector 787"/>
          <xdr:cNvCxnSpPr/>
        </xdr:nvCxnSpPr>
        <xdr:spPr>
          <a:xfrm flipV="1">
            <a:off x="3826150" y="1000515"/>
            <a:ext cx="38515" cy="2558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7" name="Straight Connector 786"/>
          <xdr:cNvCxnSpPr/>
        </xdr:nvCxnSpPr>
        <xdr:spPr>
          <a:xfrm flipV="1">
            <a:off x="3787637" y="1026099"/>
            <a:ext cx="38513" cy="233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6" name="Straight Connector 785"/>
          <xdr:cNvCxnSpPr/>
        </xdr:nvCxnSpPr>
        <xdr:spPr>
          <a:xfrm>
            <a:off x="3749122" y="994285"/>
            <a:ext cx="38515" cy="3414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5" name="Straight Connector 784"/>
          <xdr:cNvCxnSpPr/>
        </xdr:nvCxnSpPr>
        <xdr:spPr>
          <a:xfrm flipV="1">
            <a:off x="3710608" y="994285"/>
            <a:ext cx="38514" cy="3169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4" name="Straight Connector 783"/>
          <xdr:cNvCxnSpPr/>
        </xdr:nvCxnSpPr>
        <xdr:spPr>
          <a:xfrm>
            <a:off x="3672094" y="1018261"/>
            <a:ext cx="38514" cy="771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3" name="Straight Connector 782"/>
          <xdr:cNvCxnSpPr/>
        </xdr:nvCxnSpPr>
        <xdr:spPr>
          <a:xfrm>
            <a:off x="3633580" y="988523"/>
            <a:ext cx="38514" cy="2973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Straight Connector 781"/>
          <xdr:cNvCxnSpPr/>
        </xdr:nvCxnSpPr>
        <xdr:spPr>
          <a:xfrm>
            <a:off x="3595066" y="975767"/>
            <a:ext cx="38514" cy="1275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1" name="Straight Connector 780"/>
          <xdr:cNvCxnSpPr/>
        </xdr:nvCxnSpPr>
        <xdr:spPr>
          <a:xfrm>
            <a:off x="3556552" y="958229"/>
            <a:ext cx="38514" cy="1753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0" name="Straight Connector 779"/>
          <xdr:cNvCxnSpPr/>
        </xdr:nvCxnSpPr>
        <xdr:spPr>
          <a:xfrm>
            <a:off x="3518037" y="862717"/>
            <a:ext cx="38515" cy="9551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9" name="Straight Connector 778"/>
          <xdr:cNvCxnSpPr/>
        </xdr:nvCxnSpPr>
        <xdr:spPr>
          <a:xfrm flipV="1">
            <a:off x="3479524" y="862717"/>
            <a:ext cx="38513" cy="2356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8" name="Straight Connector 777"/>
          <xdr:cNvCxnSpPr/>
        </xdr:nvCxnSpPr>
        <xdr:spPr>
          <a:xfrm flipV="1">
            <a:off x="3441009" y="886285"/>
            <a:ext cx="38515" cy="5991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7" name="Straight Connector 776"/>
          <xdr:cNvCxnSpPr/>
        </xdr:nvCxnSpPr>
        <xdr:spPr>
          <a:xfrm>
            <a:off x="3402495" y="847725"/>
            <a:ext cx="38514" cy="9847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6" name="Straight Connector 775"/>
          <xdr:cNvCxnSpPr/>
        </xdr:nvCxnSpPr>
        <xdr:spPr>
          <a:xfrm flipV="1">
            <a:off x="3363981" y="847725"/>
            <a:ext cx="38514" cy="4474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Straight Connector 774"/>
          <xdr:cNvCxnSpPr/>
        </xdr:nvCxnSpPr>
        <xdr:spPr>
          <a:xfrm flipV="1">
            <a:off x="3325467" y="892474"/>
            <a:ext cx="38514" cy="8737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Straight Connector 773"/>
          <xdr:cNvCxnSpPr/>
        </xdr:nvCxnSpPr>
        <xdr:spPr>
          <a:xfrm>
            <a:off x="3286953" y="878355"/>
            <a:ext cx="38514" cy="10149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3" name="Straight Connector 772"/>
          <xdr:cNvCxnSpPr/>
        </xdr:nvCxnSpPr>
        <xdr:spPr>
          <a:xfrm flipV="1">
            <a:off x="3248439" y="878355"/>
            <a:ext cx="38514" cy="1941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2" name="Straight Connector 771"/>
          <xdr:cNvCxnSpPr/>
        </xdr:nvCxnSpPr>
        <xdr:spPr>
          <a:xfrm flipV="1">
            <a:off x="3209925" y="897767"/>
            <a:ext cx="38514" cy="7969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4</xdr:row>
      <xdr:rowOff>19050</xdr:rowOff>
    </xdr:from>
    <xdr:to>
      <xdr:col>6</xdr:col>
      <xdr:colOff>866775</xdr:colOff>
      <xdr:row>4</xdr:row>
      <xdr:rowOff>209550</xdr:rowOff>
    </xdr:to>
    <xdr:grpSp>
      <xdr:nvGrpSpPr>
        <xdr:cNvPr id="771" name="SprkR5C7Shape"/>
        <xdr:cNvGrpSpPr/>
      </xdr:nvGrpSpPr>
      <xdr:grpSpPr>
        <a:xfrm>
          <a:off x="4135507" y="1079224"/>
          <a:ext cx="847725" cy="190500"/>
          <a:chOff x="4133850" y="1076325"/>
          <a:chExt cx="847725" cy="190500"/>
        </a:xfrm>
      </xdr:grpSpPr>
      <xdr:cxnSp macro="">
        <xdr:nvCxnSpPr>
          <xdr:cNvPr id="770" name="Straight Connector 769"/>
          <xdr:cNvCxnSpPr/>
        </xdr:nvCxnSpPr>
        <xdr:spPr>
          <a:xfrm flipV="1">
            <a:off x="4941207" y="1117575"/>
            <a:ext cx="40368" cy="2655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9" name="Straight Connector 768"/>
          <xdr:cNvCxnSpPr/>
        </xdr:nvCxnSpPr>
        <xdr:spPr>
          <a:xfrm flipV="1">
            <a:off x="4900839" y="1144126"/>
            <a:ext cx="40368" cy="4315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8" name="Straight Connector 767"/>
          <xdr:cNvCxnSpPr/>
        </xdr:nvCxnSpPr>
        <xdr:spPr>
          <a:xfrm flipV="1">
            <a:off x="4860471" y="1187282"/>
            <a:ext cx="40368" cy="326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7" name="Straight Connector 766"/>
          <xdr:cNvCxnSpPr/>
        </xdr:nvCxnSpPr>
        <xdr:spPr>
          <a:xfrm flipV="1">
            <a:off x="4820103" y="1190551"/>
            <a:ext cx="40368" cy="1554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6" name="Straight Connector 765"/>
          <xdr:cNvCxnSpPr/>
        </xdr:nvCxnSpPr>
        <xdr:spPr>
          <a:xfrm>
            <a:off x="4779735" y="1203407"/>
            <a:ext cx="40368" cy="269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5" name="Straight Connector 764"/>
          <xdr:cNvCxnSpPr/>
        </xdr:nvCxnSpPr>
        <xdr:spPr>
          <a:xfrm flipV="1">
            <a:off x="4739367" y="1203407"/>
            <a:ext cx="40368" cy="783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4" name="Straight Connector 763"/>
          <xdr:cNvCxnSpPr/>
        </xdr:nvCxnSpPr>
        <xdr:spPr>
          <a:xfrm flipV="1">
            <a:off x="4699000" y="1211245"/>
            <a:ext cx="40367" cy="2253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3" name="Straight Connector 762"/>
          <xdr:cNvCxnSpPr/>
        </xdr:nvCxnSpPr>
        <xdr:spPr>
          <a:xfrm flipV="1">
            <a:off x="4658632" y="1233779"/>
            <a:ext cx="40368" cy="1746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2" name="Straight Connector 761"/>
          <xdr:cNvCxnSpPr/>
        </xdr:nvCxnSpPr>
        <xdr:spPr>
          <a:xfrm>
            <a:off x="4618264" y="1249549"/>
            <a:ext cx="40368" cy="169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1" name="Straight Connector 760"/>
          <xdr:cNvCxnSpPr/>
        </xdr:nvCxnSpPr>
        <xdr:spPr>
          <a:xfrm flipV="1">
            <a:off x="4577896" y="1249549"/>
            <a:ext cx="40368" cy="1727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0" name="Straight Connector 759"/>
          <xdr:cNvCxnSpPr/>
        </xdr:nvCxnSpPr>
        <xdr:spPr>
          <a:xfrm>
            <a:off x="4537528" y="1243839"/>
            <a:ext cx="40368" cy="2298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9" name="Straight Connector 758"/>
          <xdr:cNvCxnSpPr/>
        </xdr:nvCxnSpPr>
        <xdr:spPr>
          <a:xfrm>
            <a:off x="4497160" y="1206393"/>
            <a:ext cx="40368" cy="3744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" name="Straight Connector 757"/>
          <xdr:cNvCxnSpPr/>
        </xdr:nvCxnSpPr>
        <xdr:spPr>
          <a:xfrm>
            <a:off x="4456792" y="1098546"/>
            <a:ext cx="40368" cy="10784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7" name="Straight Connector 756"/>
          <xdr:cNvCxnSpPr/>
        </xdr:nvCxnSpPr>
        <xdr:spPr>
          <a:xfrm>
            <a:off x="4416425" y="1076325"/>
            <a:ext cx="40367" cy="2222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6" name="Straight Connector 755"/>
          <xdr:cNvCxnSpPr/>
        </xdr:nvCxnSpPr>
        <xdr:spPr>
          <a:xfrm flipV="1">
            <a:off x="4376057" y="1076325"/>
            <a:ext cx="40368" cy="530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5" name="Straight Connector 754"/>
          <xdr:cNvCxnSpPr/>
        </xdr:nvCxnSpPr>
        <xdr:spPr>
          <a:xfrm flipV="1">
            <a:off x="4335689" y="1081626"/>
            <a:ext cx="40368" cy="3576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4" name="Straight Connector 753"/>
          <xdr:cNvCxnSpPr/>
        </xdr:nvCxnSpPr>
        <xdr:spPr>
          <a:xfrm>
            <a:off x="4295321" y="1106595"/>
            <a:ext cx="40368" cy="107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3" name="Straight Connector 752"/>
          <xdr:cNvCxnSpPr/>
        </xdr:nvCxnSpPr>
        <xdr:spPr>
          <a:xfrm flipV="1">
            <a:off x="4254953" y="1106595"/>
            <a:ext cx="40368" cy="2005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2" name="Straight Connector 751"/>
          <xdr:cNvCxnSpPr/>
        </xdr:nvCxnSpPr>
        <xdr:spPr>
          <a:xfrm flipV="1">
            <a:off x="4214585" y="1126648"/>
            <a:ext cx="40368" cy="1443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1" name="Straight Connector 750"/>
          <xdr:cNvCxnSpPr/>
        </xdr:nvCxnSpPr>
        <xdr:spPr>
          <a:xfrm flipV="1">
            <a:off x="4174217" y="1141079"/>
            <a:ext cx="40368" cy="448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0" name="Straight Connector 749"/>
          <xdr:cNvCxnSpPr/>
        </xdr:nvCxnSpPr>
        <xdr:spPr>
          <a:xfrm flipV="1">
            <a:off x="4133850" y="1145566"/>
            <a:ext cx="40367" cy="161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19050</xdr:colOff>
      <xdr:row>5</xdr:row>
      <xdr:rowOff>19050</xdr:rowOff>
    </xdr:from>
    <xdr:to>
      <xdr:col>5</xdr:col>
      <xdr:colOff>904875</xdr:colOff>
      <xdr:row>5</xdr:row>
      <xdr:rowOff>209550</xdr:rowOff>
    </xdr:to>
    <xdr:grpSp>
      <xdr:nvGrpSpPr>
        <xdr:cNvPr id="749" name="SprkR6C6Shape"/>
        <xdr:cNvGrpSpPr/>
      </xdr:nvGrpSpPr>
      <xdr:grpSpPr>
        <a:xfrm>
          <a:off x="3207854" y="1311137"/>
          <a:ext cx="885825" cy="190500"/>
          <a:chOff x="3209925" y="1304925"/>
          <a:chExt cx="885825" cy="190500"/>
        </a:xfrm>
      </xdr:grpSpPr>
      <xdr:cxnSp macro="">
        <xdr:nvCxnSpPr>
          <xdr:cNvPr id="748" name="Straight Connector 747"/>
          <xdr:cNvCxnSpPr/>
        </xdr:nvCxnSpPr>
        <xdr:spPr>
          <a:xfrm flipV="1">
            <a:off x="4057235" y="1424563"/>
            <a:ext cx="38515" cy="2729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7" name="Straight Connector 746"/>
          <xdr:cNvCxnSpPr/>
        </xdr:nvCxnSpPr>
        <xdr:spPr>
          <a:xfrm flipV="1">
            <a:off x="4018721" y="1451853"/>
            <a:ext cx="38514" cy="4357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6" name="Straight Connector 745"/>
          <xdr:cNvCxnSpPr/>
        </xdr:nvCxnSpPr>
        <xdr:spPr>
          <a:xfrm>
            <a:off x="3980207" y="1442210"/>
            <a:ext cx="38514" cy="5321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5" name="Straight Connector 744"/>
          <xdr:cNvCxnSpPr/>
        </xdr:nvCxnSpPr>
        <xdr:spPr>
          <a:xfrm flipV="1">
            <a:off x="3941693" y="1442210"/>
            <a:ext cx="38514" cy="2080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4" name="Straight Connector 743"/>
          <xdr:cNvCxnSpPr/>
        </xdr:nvCxnSpPr>
        <xdr:spPr>
          <a:xfrm flipV="1">
            <a:off x="3903179" y="1463013"/>
            <a:ext cx="38514" cy="2589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3" name="Straight Connector 742"/>
          <xdr:cNvCxnSpPr/>
        </xdr:nvCxnSpPr>
        <xdr:spPr>
          <a:xfrm>
            <a:off x="3864665" y="1431941"/>
            <a:ext cx="38514" cy="5696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2" name="Straight Connector 741"/>
          <xdr:cNvCxnSpPr/>
        </xdr:nvCxnSpPr>
        <xdr:spPr>
          <a:xfrm flipV="1">
            <a:off x="3826150" y="1431941"/>
            <a:ext cx="38515" cy="183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1" name="Straight Connector 740"/>
          <xdr:cNvCxnSpPr/>
        </xdr:nvCxnSpPr>
        <xdr:spPr>
          <a:xfrm flipV="1">
            <a:off x="3787637" y="1433775"/>
            <a:ext cx="38513" cy="44179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0" name="Straight Connector 739"/>
          <xdr:cNvCxnSpPr/>
        </xdr:nvCxnSpPr>
        <xdr:spPr>
          <a:xfrm>
            <a:off x="3749122" y="1452749"/>
            <a:ext cx="38515" cy="2520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9" name="Straight Connector 738"/>
          <xdr:cNvCxnSpPr/>
        </xdr:nvCxnSpPr>
        <xdr:spPr>
          <a:xfrm flipV="1">
            <a:off x="3710608" y="1452749"/>
            <a:ext cx="38514" cy="2181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8" name="Straight Connector 737"/>
          <xdr:cNvCxnSpPr/>
        </xdr:nvCxnSpPr>
        <xdr:spPr>
          <a:xfrm>
            <a:off x="3672094" y="1443171"/>
            <a:ext cx="38514" cy="3139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7" name="Straight Connector 736"/>
          <xdr:cNvCxnSpPr/>
        </xdr:nvCxnSpPr>
        <xdr:spPr>
          <a:xfrm>
            <a:off x="3633580" y="1381989"/>
            <a:ext cx="38514" cy="61182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6" name="Straight Connector 735"/>
          <xdr:cNvCxnSpPr/>
        </xdr:nvCxnSpPr>
        <xdr:spPr>
          <a:xfrm flipV="1">
            <a:off x="3595066" y="1381989"/>
            <a:ext cx="38514" cy="4592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5" name="Straight Connector 734"/>
          <xdr:cNvCxnSpPr/>
        </xdr:nvCxnSpPr>
        <xdr:spPr>
          <a:xfrm>
            <a:off x="3556552" y="1412400"/>
            <a:ext cx="38514" cy="1551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4" name="Straight Connector 733"/>
          <xdr:cNvCxnSpPr/>
        </xdr:nvCxnSpPr>
        <xdr:spPr>
          <a:xfrm>
            <a:off x="3518037" y="1304925"/>
            <a:ext cx="38515" cy="107475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3" name="Straight Connector 732"/>
          <xdr:cNvCxnSpPr/>
        </xdr:nvCxnSpPr>
        <xdr:spPr>
          <a:xfrm flipV="1">
            <a:off x="3479524" y="1304925"/>
            <a:ext cx="38513" cy="4223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2" name="Straight Connector 731"/>
          <xdr:cNvCxnSpPr/>
        </xdr:nvCxnSpPr>
        <xdr:spPr>
          <a:xfrm flipV="1">
            <a:off x="3441009" y="1347163"/>
            <a:ext cx="38515" cy="100568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1" name="Straight Connector 730"/>
          <xdr:cNvCxnSpPr/>
        </xdr:nvCxnSpPr>
        <xdr:spPr>
          <a:xfrm>
            <a:off x="3402495" y="1352280"/>
            <a:ext cx="38514" cy="95451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0" name="Straight Connector 729"/>
          <xdr:cNvCxnSpPr/>
        </xdr:nvCxnSpPr>
        <xdr:spPr>
          <a:xfrm flipV="1">
            <a:off x="3363981" y="1352280"/>
            <a:ext cx="38514" cy="62280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9" name="Straight Connector 728"/>
          <xdr:cNvCxnSpPr/>
        </xdr:nvCxnSpPr>
        <xdr:spPr>
          <a:xfrm flipV="1">
            <a:off x="3325467" y="1414560"/>
            <a:ext cx="38514" cy="37857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8" name="Straight Connector 727"/>
          <xdr:cNvCxnSpPr/>
        </xdr:nvCxnSpPr>
        <xdr:spPr>
          <a:xfrm>
            <a:off x="3286953" y="1358534"/>
            <a:ext cx="38514" cy="93883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7" name="Straight Connector 726"/>
          <xdr:cNvCxnSpPr/>
        </xdr:nvCxnSpPr>
        <xdr:spPr>
          <a:xfrm flipV="1">
            <a:off x="3248439" y="1358534"/>
            <a:ext cx="38514" cy="71054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6" name="Straight Connector 725"/>
          <xdr:cNvCxnSpPr/>
        </xdr:nvCxnSpPr>
        <xdr:spPr>
          <a:xfrm flipV="1">
            <a:off x="3209925" y="1429588"/>
            <a:ext cx="38514" cy="44446"/>
          </a:xfrm>
          <a:prstGeom prst="line">
            <a:avLst/>
          </a:prstGeom>
          <a:ln w="6350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819150</xdr:colOff>
      <xdr:row>15</xdr:row>
      <xdr:rowOff>15619</xdr:rowOff>
    </xdr:from>
    <xdr:to>
      <xdr:col>10</xdr:col>
      <xdr:colOff>519954</xdr:colOff>
      <xdr:row>21</xdr:row>
      <xdr:rowOff>79761</xdr:rowOff>
    </xdr:to>
    <xdr:pic>
      <xdr:nvPicPr>
        <xdr:cNvPr id="1042" name="Picture 1041" descr="us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3003" y="3343766"/>
          <a:ext cx="2020421" cy="1251966"/>
        </a:xfrm>
        <a:prstGeom prst="rect">
          <a:avLst/>
        </a:prstGeom>
      </xdr:spPr>
    </xdr:pic>
    <xdr:clientData/>
  </xdr:twoCellAnchor>
  <xdr:twoCellAnchor>
    <xdr:from>
      <xdr:col>7</xdr:col>
      <xdr:colOff>126626</xdr:colOff>
      <xdr:row>13</xdr:row>
      <xdr:rowOff>179294</xdr:rowOff>
    </xdr:from>
    <xdr:to>
      <xdr:col>11</xdr:col>
      <xdr:colOff>355227</xdr:colOff>
      <xdr:row>21</xdr:row>
      <xdr:rowOff>104215</xdr:rowOff>
    </xdr:to>
    <xdr:grpSp>
      <xdr:nvGrpSpPr>
        <xdr:cNvPr id="1565" name="Group 1564"/>
        <xdr:cNvGrpSpPr/>
      </xdr:nvGrpSpPr>
      <xdr:grpSpPr>
        <a:xfrm>
          <a:off x="5129322" y="3094772"/>
          <a:ext cx="3152362" cy="1540030"/>
          <a:chOff x="4895849" y="1704975"/>
          <a:chExt cx="3028951" cy="1714500"/>
        </a:xfrm>
      </xdr:grpSpPr>
      <xdr:graphicFrame macro="">
        <xdr:nvGraphicFramePr>
          <xdr:cNvPr id="1041" name="Chart 1040"/>
          <xdr:cNvGraphicFramePr/>
        </xdr:nvGraphicFramePr>
        <xdr:xfrm>
          <a:off x="6829426" y="1971676"/>
          <a:ext cx="1095374" cy="9810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43" name="Chart 1042"/>
          <xdr:cNvGraphicFramePr/>
        </xdr:nvGraphicFramePr>
        <xdr:xfrm>
          <a:off x="5981700" y="1704975"/>
          <a:ext cx="1123950" cy="9334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44" name="Chart 1043"/>
          <xdr:cNvGraphicFramePr/>
        </xdr:nvGraphicFramePr>
        <xdr:xfrm>
          <a:off x="5600699" y="2495550"/>
          <a:ext cx="1190626" cy="923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45" name="Chart 1044"/>
          <xdr:cNvGraphicFramePr/>
        </xdr:nvGraphicFramePr>
        <xdr:xfrm>
          <a:off x="4895849" y="1885951"/>
          <a:ext cx="1133475" cy="9810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</xdr:col>
      <xdr:colOff>22412</xdr:colOff>
      <xdr:row>7</xdr:row>
      <xdr:rowOff>16248</xdr:rowOff>
    </xdr:from>
    <xdr:to>
      <xdr:col>5</xdr:col>
      <xdr:colOff>616323</xdr:colOff>
      <xdr:row>14</xdr:row>
      <xdr:rowOff>64435</xdr:rowOff>
    </xdr:to>
    <xdr:graphicFrame macro="">
      <xdr:nvGraphicFramePr>
        <xdr:cNvPr id="1441" name="Chart 14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</xdr:colOff>
      <xdr:row>6</xdr:row>
      <xdr:rowOff>61912</xdr:rowOff>
    </xdr:from>
    <xdr:to>
      <xdr:col>2</xdr:col>
      <xdr:colOff>123825</xdr:colOff>
      <xdr:row>6</xdr:row>
      <xdr:rowOff>166687</xdr:rowOff>
    </xdr:to>
    <xdr:grpSp>
      <xdr:nvGrpSpPr>
        <xdr:cNvPr id="725" name="SprkR7C3Shape"/>
        <xdr:cNvGrpSpPr/>
      </xdr:nvGrpSpPr>
      <xdr:grpSpPr>
        <a:xfrm>
          <a:off x="1170333" y="1585912"/>
          <a:ext cx="104775" cy="104775"/>
          <a:chOff x="1171575" y="1576387"/>
          <a:chExt cx="104775" cy="104775"/>
        </a:xfrm>
      </xdr:grpSpPr>
      <xdr:sp macro="" textlink="">
        <xdr:nvSpPr>
          <xdr:cNvPr id="723" name="Oval 722"/>
          <xdr:cNvSpPr/>
        </xdr:nvSpPr>
        <xdr:spPr>
          <a:xfrm>
            <a:off x="1171575" y="1576387"/>
            <a:ext cx="104775" cy="104775"/>
          </a:xfrm>
          <a:prstGeom prst="ellipse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24" name="Block Arc 723"/>
          <xdr:cNvSpPr/>
        </xdr:nvSpPr>
        <xdr:spPr>
          <a:xfrm>
            <a:off x="1171575" y="1576387"/>
            <a:ext cx="104775" cy="104775"/>
          </a:xfrm>
          <a:prstGeom prst="blockArc">
            <a:avLst>
              <a:gd name="adj1" fmla="val 16200000"/>
              <a:gd name="adj2" fmla="val 16178401"/>
              <a:gd name="adj3" fmla="val 100000"/>
            </a:avLst>
          </a:prstGeom>
          <a:solidFill>
            <a:srgbClr val="B2182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19050</xdr:colOff>
      <xdr:row>34</xdr:row>
      <xdr:rowOff>19050</xdr:rowOff>
    </xdr:from>
    <xdr:to>
      <xdr:col>6</xdr:col>
      <xdr:colOff>866775</xdr:colOff>
      <xdr:row>34</xdr:row>
      <xdr:rowOff>171450</xdr:rowOff>
    </xdr:to>
    <xdr:grpSp>
      <xdr:nvGrpSpPr>
        <xdr:cNvPr id="829" name="SprkR35C7Shape"/>
        <xdr:cNvGrpSpPr/>
      </xdr:nvGrpSpPr>
      <xdr:grpSpPr>
        <a:xfrm>
          <a:off x="4135507" y="7191789"/>
          <a:ext cx="847725" cy="152400"/>
          <a:chOff x="4133850" y="7191375"/>
          <a:chExt cx="847725" cy="152400"/>
        </a:xfrm>
      </xdr:grpSpPr>
      <xdr:sp macro="" textlink="">
        <xdr:nvSpPr>
          <xdr:cNvPr id="827" name="Rectangle 826"/>
          <xdr:cNvSpPr/>
        </xdr:nvSpPr>
        <xdr:spPr>
          <a:xfrm>
            <a:off x="4133850" y="7191375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26" name="Rectangle 825"/>
          <xdr:cNvSpPr/>
        </xdr:nvSpPr>
        <xdr:spPr>
          <a:xfrm>
            <a:off x="4133850" y="7191375"/>
            <a:ext cx="425390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25" name="Rectangle 824"/>
          <xdr:cNvSpPr/>
        </xdr:nvSpPr>
        <xdr:spPr>
          <a:xfrm>
            <a:off x="4133850" y="7191375"/>
            <a:ext cx="111544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28" name="Straight Connector 827"/>
          <xdr:cNvCxnSpPr/>
        </xdr:nvCxnSpPr>
        <xdr:spPr>
          <a:xfrm>
            <a:off x="4133850" y="7191375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25</xdr:row>
      <xdr:rowOff>19050</xdr:rowOff>
    </xdr:from>
    <xdr:to>
      <xdr:col>6</xdr:col>
      <xdr:colOff>866775</xdr:colOff>
      <xdr:row>25</xdr:row>
      <xdr:rowOff>171450</xdr:rowOff>
    </xdr:to>
    <xdr:grpSp>
      <xdr:nvGrpSpPr>
        <xdr:cNvPr id="839" name="SprkR26C7Shape"/>
        <xdr:cNvGrpSpPr/>
      </xdr:nvGrpSpPr>
      <xdr:grpSpPr>
        <a:xfrm>
          <a:off x="4135507" y="5361333"/>
          <a:ext cx="847725" cy="152400"/>
          <a:chOff x="4133850" y="5353050"/>
          <a:chExt cx="847725" cy="152400"/>
        </a:xfrm>
      </xdr:grpSpPr>
      <xdr:sp macro="" textlink="">
        <xdr:nvSpPr>
          <xdr:cNvPr id="837" name="Rectangle 836"/>
          <xdr:cNvSpPr/>
        </xdr:nvSpPr>
        <xdr:spPr>
          <a:xfrm>
            <a:off x="4133850" y="5353050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6" name="Rectangle 835"/>
          <xdr:cNvSpPr/>
        </xdr:nvSpPr>
        <xdr:spPr>
          <a:xfrm>
            <a:off x="4133850" y="5353050"/>
            <a:ext cx="530611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5" name="Rectangle 834"/>
          <xdr:cNvSpPr/>
        </xdr:nvSpPr>
        <xdr:spPr>
          <a:xfrm>
            <a:off x="4133850" y="5353050"/>
            <a:ext cx="111794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38" name="Straight Connector 837"/>
          <xdr:cNvCxnSpPr/>
        </xdr:nvCxnSpPr>
        <xdr:spPr>
          <a:xfrm>
            <a:off x="4133850" y="5353050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4</xdr:row>
      <xdr:rowOff>19050</xdr:rowOff>
    </xdr:from>
    <xdr:to>
      <xdr:col>7</xdr:col>
      <xdr:colOff>1019175</xdr:colOff>
      <xdr:row>4</xdr:row>
      <xdr:rowOff>209550</xdr:rowOff>
    </xdr:to>
    <xdr:grpSp>
      <xdr:nvGrpSpPr>
        <xdr:cNvPr id="1253" name="SprkR5C8Shape"/>
        <xdr:cNvGrpSpPr/>
      </xdr:nvGrpSpPr>
      <xdr:grpSpPr>
        <a:xfrm>
          <a:off x="5021746" y="1079224"/>
          <a:ext cx="1000125" cy="190500"/>
          <a:chOff x="5019675" y="1076325"/>
          <a:chExt cx="1000125" cy="190500"/>
        </a:xfrm>
      </xdr:grpSpPr>
      <xdr:sp macro="" textlink="">
        <xdr:nvSpPr>
          <xdr:cNvPr id="1248" name="Rectangle 1247"/>
          <xdr:cNvSpPr/>
        </xdr:nvSpPr>
        <xdr:spPr>
          <a:xfrm>
            <a:off x="5019675" y="1076325"/>
            <a:ext cx="1000125" cy="190500"/>
          </a:xfrm>
          <a:prstGeom prst="rect">
            <a:avLst/>
          </a:prstGeom>
          <a:solidFill>
            <a:srgbClr val="A0A0A0">
              <a:tint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9" name="Rectangle 1248"/>
          <xdr:cNvSpPr/>
        </xdr:nvSpPr>
        <xdr:spPr>
          <a:xfrm>
            <a:off x="5019675" y="1076325"/>
            <a:ext cx="616089" cy="190500"/>
          </a:xfrm>
          <a:prstGeom prst="rect">
            <a:avLst/>
          </a:prstGeom>
          <a:solidFill>
            <a:srgbClr val="A0A0A0">
              <a:tint val="6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0" name="Rectangle 1249"/>
          <xdr:cNvSpPr/>
        </xdr:nvSpPr>
        <xdr:spPr>
          <a:xfrm>
            <a:off x="5019675" y="1076325"/>
            <a:ext cx="308044" cy="190500"/>
          </a:xfrm>
          <a:prstGeom prst="rect">
            <a:avLst/>
          </a:prstGeom>
          <a:solidFill>
            <a:srgbClr val="A0A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1" name="Rectangle 1250"/>
          <xdr:cNvSpPr/>
        </xdr:nvSpPr>
        <xdr:spPr>
          <a:xfrm>
            <a:off x="5019675" y="1143000"/>
            <a:ext cx="628072" cy="57150"/>
          </a:xfrm>
          <a:prstGeom prst="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52" name="Straight Connector 1251"/>
          <xdr:cNvCxnSpPr/>
        </xdr:nvCxnSpPr>
        <xdr:spPr>
          <a:xfrm>
            <a:off x="5533082" y="1076325"/>
            <a:ext cx="0" cy="190500"/>
          </a:xfrm>
          <a:prstGeom prst="line">
            <a:avLst/>
          </a:prstGeom>
          <a:ln w="635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</xdr:colOff>
      <xdr:row>3</xdr:row>
      <xdr:rowOff>61912</xdr:rowOff>
    </xdr:from>
    <xdr:to>
      <xdr:col>2</xdr:col>
      <xdr:colOff>123825</xdr:colOff>
      <xdr:row>3</xdr:row>
      <xdr:rowOff>166687</xdr:rowOff>
    </xdr:to>
    <xdr:grpSp>
      <xdr:nvGrpSpPr>
        <xdr:cNvPr id="1256" name="SprkR4C3Shape"/>
        <xdr:cNvGrpSpPr/>
      </xdr:nvGrpSpPr>
      <xdr:grpSpPr>
        <a:xfrm>
          <a:off x="1170333" y="890173"/>
          <a:ext cx="104775" cy="104775"/>
          <a:chOff x="1171575" y="890587"/>
          <a:chExt cx="104775" cy="104775"/>
        </a:xfrm>
      </xdr:grpSpPr>
      <xdr:sp macro="" textlink="">
        <xdr:nvSpPr>
          <xdr:cNvPr id="1254" name="Oval 1253"/>
          <xdr:cNvSpPr/>
        </xdr:nvSpPr>
        <xdr:spPr>
          <a:xfrm>
            <a:off x="1171575" y="890587"/>
            <a:ext cx="104775" cy="104775"/>
          </a:xfrm>
          <a:prstGeom prst="ellipse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5" name="Block Arc 1254"/>
          <xdr:cNvSpPr/>
        </xdr:nvSpPr>
        <xdr:spPr>
          <a:xfrm>
            <a:off x="1171575" y="890587"/>
            <a:ext cx="104775" cy="104775"/>
          </a:xfrm>
          <a:prstGeom prst="blockArc">
            <a:avLst>
              <a:gd name="adj1" fmla="val 16200000"/>
              <a:gd name="adj2" fmla="val 16178401"/>
              <a:gd name="adj3" fmla="val 100000"/>
            </a:avLst>
          </a:prstGeom>
          <a:solidFill>
            <a:srgbClr val="B2182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19050</xdr:colOff>
      <xdr:row>33</xdr:row>
      <xdr:rowOff>19050</xdr:rowOff>
    </xdr:from>
    <xdr:to>
      <xdr:col>6</xdr:col>
      <xdr:colOff>866775</xdr:colOff>
      <xdr:row>33</xdr:row>
      <xdr:rowOff>180975</xdr:rowOff>
    </xdr:to>
    <xdr:grpSp>
      <xdr:nvGrpSpPr>
        <xdr:cNvPr id="1266" name="SprkR34C7Shape"/>
        <xdr:cNvGrpSpPr/>
      </xdr:nvGrpSpPr>
      <xdr:grpSpPr>
        <a:xfrm>
          <a:off x="4135507" y="6993007"/>
          <a:ext cx="847725" cy="161925"/>
          <a:chOff x="4133850" y="6991350"/>
          <a:chExt cx="847725" cy="161925"/>
        </a:xfrm>
      </xdr:grpSpPr>
      <xdr:sp macro="" textlink="">
        <xdr:nvSpPr>
          <xdr:cNvPr id="1264" name="Rectangle 1263"/>
          <xdr:cNvSpPr/>
        </xdr:nvSpPr>
        <xdr:spPr>
          <a:xfrm>
            <a:off x="4133850" y="6991350"/>
            <a:ext cx="847725" cy="161925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63" name="Rectangle 1262"/>
          <xdr:cNvSpPr/>
        </xdr:nvSpPr>
        <xdr:spPr>
          <a:xfrm>
            <a:off x="4133850" y="6991350"/>
            <a:ext cx="795870" cy="161925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62" name="Rectangle 1261"/>
          <xdr:cNvSpPr/>
        </xdr:nvSpPr>
        <xdr:spPr>
          <a:xfrm>
            <a:off x="4133850" y="6991350"/>
            <a:ext cx="39529" cy="161925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65" name="Straight Connector 1264"/>
          <xdr:cNvCxnSpPr/>
        </xdr:nvCxnSpPr>
        <xdr:spPr>
          <a:xfrm>
            <a:off x="4133850" y="6991350"/>
            <a:ext cx="0" cy="161925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24</xdr:row>
      <xdr:rowOff>19050</xdr:rowOff>
    </xdr:from>
    <xdr:to>
      <xdr:col>6</xdr:col>
      <xdr:colOff>866775</xdr:colOff>
      <xdr:row>24</xdr:row>
      <xdr:rowOff>171450</xdr:rowOff>
    </xdr:to>
    <xdr:grpSp>
      <xdr:nvGrpSpPr>
        <xdr:cNvPr id="1276" name="SprkR25C7Shape"/>
        <xdr:cNvGrpSpPr/>
      </xdr:nvGrpSpPr>
      <xdr:grpSpPr>
        <a:xfrm>
          <a:off x="4135507" y="5170833"/>
          <a:ext cx="847725" cy="152400"/>
          <a:chOff x="4133850" y="5162550"/>
          <a:chExt cx="847725" cy="152400"/>
        </a:xfrm>
      </xdr:grpSpPr>
      <xdr:sp macro="" textlink="">
        <xdr:nvSpPr>
          <xdr:cNvPr id="1274" name="Rectangle 1273"/>
          <xdr:cNvSpPr/>
        </xdr:nvSpPr>
        <xdr:spPr>
          <a:xfrm>
            <a:off x="4133850" y="5162550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73" name="Rectangle 1272"/>
          <xdr:cNvSpPr/>
        </xdr:nvSpPr>
        <xdr:spPr>
          <a:xfrm>
            <a:off x="4133850" y="5162550"/>
            <a:ext cx="501841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72" name="Rectangle 1271"/>
          <xdr:cNvSpPr/>
        </xdr:nvSpPr>
        <xdr:spPr>
          <a:xfrm>
            <a:off x="4133850" y="5162550"/>
            <a:ext cx="149039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75" name="Straight Connector 1274"/>
          <xdr:cNvCxnSpPr/>
        </xdr:nvCxnSpPr>
        <xdr:spPr>
          <a:xfrm>
            <a:off x="4133850" y="5162550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</xdr:colOff>
      <xdr:row>5</xdr:row>
      <xdr:rowOff>61912</xdr:rowOff>
    </xdr:from>
    <xdr:to>
      <xdr:col>2</xdr:col>
      <xdr:colOff>123825</xdr:colOff>
      <xdr:row>5</xdr:row>
      <xdr:rowOff>166687</xdr:rowOff>
    </xdr:to>
    <xdr:grpSp>
      <xdr:nvGrpSpPr>
        <xdr:cNvPr id="1279" name="SprkR6C3Shape"/>
        <xdr:cNvGrpSpPr/>
      </xdr:nvGrpSpPr>
      <xdr:grpSpPr>
        <a:xfrm>
          <a:off x="1170333" y="1353999"/>
          <a:ext cx="104775" cy="104775"/>
          <a:chOff x="1171575" y="1347787"/>
          <a:chExt cx="104775" cy="104775"/>
        </a:xfrm>
      </xdr:grpSpPr>
      <xdr:sp macro="" textlink="">
        <xdr:nvSpPr>
          <xdr:cNvPr id="1277" name="Oval 1276"/>
          <xdr:cNvSpPr/>
        </xdr:nvSpPr>
        <xdr:spPr>
          <a:xfrm>
            <a:off x="1171575" y="1347787"/>
            <a:ext cx="104775" cy="104775"/>
          </a:xfrm>
          <a:prstGeom prst="ellipse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78" name="Block Arc 1277"/>
          <xdr:cNvSpPr/>
        </xdr:nvSpPr>
        <xdr:spPr>
          <a:xfrm>
            <a:off x="1171575" y="1347787"/>
            <a:ext cx="104775" cy="104775"/>
          </a:xfrm>
          <a:prstGeom prst="blockArc">
            <a:avLst>
              <a:gd name="adj1" fmla="val 16200000"/>
              <a:gd name="adj2" fmla="val 16178401"/>
              <a:gd name="adj3" fmla="val 100000"/>
            </a:avLst>
          </a:prstGeom>
          <a:solidFill>
            <a:srgbClr val="B2182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19050</xdr:colOff>
      <xdr:row>35</xdr:row>
      <xdr:rowOff>19050</xdr:rowOff>
    </xdr:from>
    <xdr:to>
      <xdr:col>6</xdr:col>
      <xdr:colOff>866775</xdr:colOff>
      <xdr:row>35</xdr:row>
      <xdr:rowOff>171450</xdr:rowOff>
    </xdr:to>
    <xdr:grpSp>
      <xdr:nvGrpSpPr>
        <xdr:cNvPr id="1306" name="SprkR36C7Shape"/>
        <xdr:cNvGrpSpPr/>
      </xdr:nvGrpSpPr>
      <xdr:grpSpPr>
        <a:xfrm>
          <a:off x="4135507" y="7382289"/>
          <a:ext cx="847725" cy="152400"/>
          <a:chOff x="4133850" y="7381875"/>
          <a:chExt cx="847725" cy="152400"/>
        </a:xfrm>
      </xdr:grpSpPr>
      <xdr:sp macro="" textlink="">
        <xdr:nvSpPr>
          <xdr:cNvPr id="1304" name="Rectangle 1303"/>
          <xdr:cNvSpPr/>
        </xdr:nvSpPr>
        <xdr:spPr>
          <a:xfrm>
            <a:off x="4133850" y="7381875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03" name="Rectangle 1302"/>
          <xdr:cNvSpPr/>
        </xdr:nvSpPr>
        <xdr:spPr>
          <a:xfrm>
            <a:off x="4133850" y="7381875"/>
            <a:ext cx="207431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02" name="Rectangle 1301"/>
          <xdr:cNvSpPr/>
        </xdr:nvSpPr>
        <xdr:spPr>
          <a:xfrm>
            <a:off x="4133850" y="7381875"/>
            <a:ext cx="17307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05" name="Straight Connector 1304"/>
          <xdr:cNvCxnSpPr/>
        </xdr:nvCxnSpPr>
        <xdr:spPr>
          <a:xfrm>
            <a:off x="4133850" y="7381875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26</xdr:row>
      <xdr:rowOff>19050</xdr:rowOff>
    </xdr:from>
    <xdr:to>
      <xdr:col>6</xdr:col>
      <xdr:colOff>866775</xdr:colOff>
      <xdr:row>26</xdr:row>
      <xdr:rowOff>171450</xdr:rowOff>
    </xdr:to>
    <xdr:grpSp>
      <xdr:nvGrpSpPr>
        <xdr:cNvPr id="1311" name="SprkR27C7Shape"/>
        <xdr:cNvGrpSpPr/>
      </xdr:nvGrpSpPr>
      <xdr:grpSpPr>
        <a:xfrm>
          <a:off x="4135507" y="5551833"/>
          <a:ext cx="847725" cy="152400"/>
          <a:chOff x="4133850" y="5543550"/>
          <a:chExt cx="847725" cy="152400"/>
        </a:xfrm>
      </xdr:grpSpPr>
      <xdr:sp macro="" textlink="">
        <xdr:nvSpPr>
          <xdr:cNvPr id="1309" name="Rectangle 1308"/>
          <xdr:cNvSpPr/>
        </xdr:nvSpPr>
        <xdr:spPr>
          <a:xfrm>
            <a:off x="4133850" y="5543550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08" name="Rectangle 1307"/>
          <xdr:cNvSpPr/>
        </xdr:nvSpPr>
        <xdr:spPr>
          <a:xfrm>
            <a:off x="4133850" y="5543550"/>
            <a:ext cx="493904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07" name="Rectangle 1306"/>
          <xdr:cNvSpPr/>
        </xdr:nvSpPr>
        <xdr:spPr>
          <a:xfrm>
            <a:off x="4133850" y="5543550"/>
            <a:ext cx="104706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10" name="Straight Connector 1309"/>
          <xdr:cNvCxnSpPr/>
        </xdr:nvCxnSpPr>
        <xdr:spPr>
          <a:xfrm>
            <a:off x="4133850" y="5543550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5</xdr:row>
      <xdr:rowOff>19050</xdr:rowOff>
    </xdr:from>
    <xdr:to>
      <xdr:col>7</xdr:col>
      <xdr:colOff>1019175</xdr:colOff>
      <xdr:row>5</xdr:row>
      <xdr:rowOff>209550</xdr:rowOff>
    </xdr:to>
    <xdr:grpSp>
      <xdr:nvGrpSpPr>
        <xdr:cNvPr id="1339" name="SprkR6C8Shape"/>
        <xdr:cNvGrpSpPr/>
      </xdr:nvGrpSpPr>
      <xdr:grpSpPr>
        <a:xfrm>
          <a:off x="5021746" y="1311137"/>
          <a:ext cx="1000125" cy="190500"/>
          <a:chOff x="5019675" y="1304925"/>
          <a:chExt cx="1000125" cy="190500"/>
        </a:xfrm>
      </xdr:grpSpPr>
      <xdr:sp macro="" textlink="">
        <xdr:nvSpPr>
          <xdr:cNvPr id="1334" name="Rectangle 1333"/>
          <xdr:cNvSpPr/>
        </xdr:nvSpPr>
        <xdr:spPr>
          <a:xfrm>
            <a:off x="5019675" y="1304925"/>
            <a:ext cx="1000125" cy="190500"/>
          </a:xfrm>
          <a:prstGeom prst="rect">
            <a:avLst/>
          </a:prstGeom>
          <a:solidFill>
            <a:srgbClr val="A0A0A0">
              <a:tint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35" name="Rectangle 1334"/>
          <xdr:cNvSpPr/>
        </xdr:nvSpPr>
        <xdr:spPr>
          <a:xfrm>
            <a:off x="5019675" y="1304925"/>
            <a:ext cx="800915" cy="190500"/>
          </a:xfrm>
          <a:prstGeom prst="rect">
            <a:avLst/>
          </a:prstGeom>
          <a:solidFill>
            <a:srgbClr val="A0A0A0">
              <a:tint val="6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36" name="Rectangle 1335"/>
          <xdr:cNvSpPr/>
        </xdr:nvSpPr>
        <xdr:spPr>
          <a:xfrm>
            <a:off x="5019675" y="1304925"/>
            <a:ext cx="400457" cy="190500"/>
          </a:xfrm>
          <a:prstGeom prst="rect">
            <a:avLst/>
          </a:prstGeom>
          <a:solidFill>
            <a:srgbClr val="A0A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37" name="Rectangle 1336"/>
          <xdr:cNvSpPr/>
        </xdr:nvSpPr>
        <xdr:spPr>
          <a:xfrm>
            <a:off x="5019675" y="1371600"/>
            <a:ext cx="629921" cy="57150"/>
          </a:xfrm>
          <a:prstGeom prst="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38" name="Straight Connector 1337"/>
          <xdr:cNvCxnSpPr/>
        </xdr:nvCxnSpPr>
        <xdr:spPr>
          <a:xfrm>
            <a:off x="5687104" y="1304925"/>
            <a:ext cx="0" cy="190500"/>
          </a:xfrm>
          <a:prstGeom prst="line">
            <a:avLst/>
          </a:prstGeom>
          <a:ln w="635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3</xdr:row>
      <xdr:rowOff>19050</xdr:rowOff>
    </xdr:from>
    <xdr:to>
      <xdr:col>7</xdr:col>
      <xdr:colOff>1019175</xdr:colOff>
      <xdr:row>3</xdr:row>
      <xdr:rowOff>209550</xdr:rowOff>
    </xdr:to>
    <xdr:grpSp>
      <xdr:nvGrpSpPr>
        <xdr:cNvPr id="1345" name="SprkR4C8Shape"/>
        <xdr:cNvGrpSpPr/>
      </xdr:nvGrpSpPr>
      <xdr:grpSpPr>
        <a:xfrm>
          <a:off x="5021746" y="847311"/>
          <a:ext cx="1000125" cy="190500"/>
          <a:chOff x="5019675" y="847725"/>
          <a:chExt cx="1000125" cy="190500"/>
        </a:xfrm>
      </xdr:grpSpPr>
      <xdr:sp macro="" textlink="">
        <xdr:nvSpPr>
          <xdr:cNvPr id="1340" name="Rectangle 1339"/>
          <xdr:cNvSpPr/>
        </xdr:nvSpPr>
        <xdr:spPr>
          <a:xfrm>
            <a:off x="5019675" y="847725"/>
            <a:ext cx="1000125" cy="190500"/>
          </a:xfrm>
          <a:prstGeom prst="rect">
            <a:avLst/>
          </a:prstGeom>
          <a:solidFill>
            <a:srgbClr val="A0A0A0">
              <a:tint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41" name="Rectangle 1340"/>
          <xdr:cNvSpPr/>
        </xdr:nvSpPr>
        <xdr:spPr>
          <a:xfrm>
            <a:off x="5019675" y="847725"/>
            <a:ext cx="192527" cy="190500"/>
          </a:xfrm>
          <a:prstGeom prst="rect">
            <a:avLst/>
          </a:prstGeom>
          <a:solidFill>
            <a:srgbClr val="A0A0A0">
              <a:tint val="6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42" name="Rectangle 1341"/>
          <xdr:cNvSpPr/>
        </xdr:nvSpPr>
        <xdr:spPr>
          <a:xfrm>
            <a:off x="5019675" y="847725"/>
            <a:ext cx="96263" cy="190500"/>
          </a:xfrm>
          <a:prstGeom prst="rect">
            <a:avLst/>
          </a:prstGeom>
          <a:solidFill>
            <a:srgbClr val="A0A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43" name="Rectangle 1342"/>
          <xdr:cNvSpPr/>
        </xdr:nvSpPr>
        <xdr:spPr>
          <a:xfrm>
            <a:off x="5019675" y="914400"/>
            <a:ext cx="149277" cy="57150"/>
          </a:xfrm>
          <a:prstGeom prst="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44" name="Straight Connector 1343"/>
          <xdr:cNvCxnSpPr/>
        </xdr:nvCxnSpPr>
        <xdr:spPr>
          <a:xfrm>
            <a:off x="5180114" y="847725"/>
            <a:ext cx="0" cy="190500"/>
          </a:xfrm>
          <a:prstGeom prst="line">
            <a:avLst/>
          </a:prstGeom>
          <a:ln w="635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32</xdr:row>
      <xdr:rowOff>19050</xdr:rowOff>
    </xdr:from>
    <xdr:to>
      <xdr:col>6</xdr:col>
      <xdr:colOff>866775</xdr:colOff>
      <xdr:row>32</xdr:row>
      <xdr:rowOff>180975</xdr:rowOff>
    </xdr:to>
    <xdr:grpSp>
      <xdr:nvGrpSpPr>
        <xdr:cNvPr id="1350" name="SprkR33C7Shape"/>
        <xdr:cNvGrpSpPr/>
      </xdr:nvGrpSpPr>
      <xdr:grpSpPr>
        <a:xfrm>
          <a:off x="4135507" y="6794224"/>
          <a:ext cx="847725" cy="161925"/>
          <a:chOff x="4133850" y="6791325"/>
          <a:chExt cx="847725" cy="161925"/>
        </a:xfrm>
      </xdr:grpSpPr>
      <xdr:sp macro="" textlink="">
        <xdr:nvSpPr>
          <xdr:cNvPr id="1348" name="Rectangle 1347"/>
          <xdr:cNvSpPr/>
        </xdr:nvSpPr>
        <xdr:spPr>
          <a:xfrm>
            <a:off x="4133850" y="6791325"/>
            <a:ext cx="847725" cy="161925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47" name="Rectangle 1346"/>
          <xdr:cNvSpPr/>
        </xdr:nvSpPr>
        <xdr:spPr>
          <a:xfrm>
            <a:off x="4133850" y="6791325"/>
            <a:ext cx="650995" cy="161925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46" name="Rectangle 1345"/>
          <xdr:cNvSpPr/>
        </xdr:nvSpPr>
        <xdr:spPr>
          <a:xfrm>
            <a:off x="4133850" y="6791325"/>
            <a:ext cx="239174" cy="161925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49" name="Straight Connector 1348"/>
          <xdr:cNvCxnSpPr/>
        </xdr:nvCxnSpPr>
        <xdr:spPr>
          <a:xfrm>
            <a:off x="4133850" y="6791325"/>
            <a:ext cx="0" cy="161925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27</xdr:row>
      <xdr:rowOff>19050</xdr:rowOff>
    </xdr:from>
    <xdr:to>
      <xdr:col>6</xdr:col>
      <xdr:colOff>866775</xdr:colOff>
      <xdr:row>27</xdr:row>
      <xdr:rowOff>171450</xdr:rowOff>
    </xdr:to>
    <xdr:grpSp>
      <xdr:nvGrpSpPr>
        <xdr:cNvPr id="1355" name="SprkR28C7Shape"/>
        <xdr:cNvGrpSpPr/>
      </xdr:nvGrpSpPr>
      <xdr:grpSpPr>
        <a:xfrm>
          <a:off x="4135507" y="5742333"/>
          <a:ext cx="847725" cy="152400"/>
          <a:chOff x="4133850" y="5734050"/>
          <a:chExt cx="847725" cy="152400"/>
        </a:xfrm>
      </xdr:grpSpPr>
      <xdr:sp macro="" textlink="">
        <xdr:nvSpPr>
          <xdr:cNvPr id="1353" name="Rectangle 1352"/>
          <xdr:cNvSpPr/>
        </xdr:nvSpPr>
        <xdr:spPr>
          <a:xfrm>
            <a:off x="4133850" y="5734050"/>
            <a:ext cx="847725" cy="152400"/>
          </a:xfrm>
          <a:prstGeom prst="rect">
            <a:avLst/>
          </a:prstGeom>
          <a:solidFill>
            <a:srgbClr val="646464">
              <a:tint val="33333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52" name="Rectangle 1351"/>
          <xdr:cNvSpPr/>
        </xdr:nvSpPr>
        <xdr:spPr>
          <a:xfrm>
            <a:off x="4133850" y="5734050"/>
            <a:ext cx="493422" cy="152400"/>
          </a:xfrm>
          <a:prstGeom prst="rect">
            <a:avLst/>
          </a:prstGeom>
          <a:solidFill>
            <a:srgbClr val="646464">
              <a:tint val="66667"/>
            </a:srgbClr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51" name="Rectangle 1350"/>
          <xdr:cNvSpPr/>
        </xdr:nvSpPr>
        <xdr:spPr>
          <a:xfrm>
            <a:off x="4133850" y="5734050"/>
            <a:ext cx="59572" cy="152400"/>
          </a:xfrm>
          <a:prstGeom prst="rect">
            <a:avLst/>
          </a:prstGeom>
          <a:solidFill>
            <a:srgbClr val="646464"/>
          </a:solidFill>
          <a:ln w="317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54" name="Straight Connector 1353"/>
          <xdr:cNvCxnSpPr/>
        </xdr:nvCxnSpPr>
        <xdr:spPr>
          <a:xfrm>
            <a:off x="4133850" y="5734050"/>
            <a:ext cx="0" cy="152400"/>
          </a:xfrm>
          <a:prstGeom prst="line">
            <a:avLst/>
          </a:prstGeom>
          <a:ln w="6350">
            <a:noFil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6</xdr:row>
      <xdr:rowOff>19050</xdr:rowOff>
    </xdr:from>
    <xdr:to>
      <xdr:col>7</xdr:col>
      <xdr:colOff>1019175</xdr:colOff>
      <xdr:row>6</xdr:row>
      <xdr:rowOff>209550</xdr:rowOff>
    </xdr:to>
    <xdr:grpSp>
      <xdr:nvGrpSpPr>
        <xdr:cNvPr id="1361" name="SprkR7C8Shape"/>
        <xdr:cNvGrpSpPr/>
      </xdr:nvGrpSpPr>
      <xdr:grpSpPr>
        <a:xfrm>
          <a:off x="5021746" y="1543050"/>
          <a:ext cx="1000125" cy="190500"/>
          <a:chOff x="5019675" y="1533525"/>
          <a:chExt cx="1000125" cy="190500"/>
        </a:xfrm>
      </xdr:grpSpPr>
      <xdr:sp macro="" textlink="">
        <xdr:nvSpPr>
          <xdr:cNvPr id="1356" name="Rectangle 1355"/>
          <xdr:cNvSpPr/>
        </xdr:nvSpPr>
        <xdr:spPr>
          <a:xfrm>
            <a:off x="5019675" y="1533525"/>
            <a:ext cx="1000125" cy="190500"/>
          </a:xfrm>
          <a:prstGeom prst="rect">
            <a:avLst/>
          </a:prstGeom>
          <a:solidFill>
            <a:srgbClr val="A0A0A0">
              <a:tint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57" name="Rectangle 1356"/>
          <xdr:cNvSpPr/>
        </xdr:nvSpPr>
        <xdr:spPr>
          <a:xfrm>
            <a:off x="5019675" y="1533525"/>
            <a:ext cx="1000125" cy="190500"/>
          </a:xfrm>
          <a:prstGeom prst="rect">
            <a:avLst/>
          </a:prstGeom>
          <a:solidFill>
            <a:srgbClr val="A0A0A0">
              <a:tint val="6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58" name="Rectangle 1357"/>
          <xdr:cNvSpPr/>
        </xdr:nvSpPr>
        <xdr:spPr>
          <a:xfrm>
            <a:off x="5019675" y="1533525"/>
            <a:ext cx="500572" cy="190500"/>
          </a:xfrm>
          <a:prstGeom prst="rect">
            <a:avLst/>
          </a:prstGeom>
          <a:solidFill>
            <a:srgbClr val="A0A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359" name="Rectangle 1358"/>
          <xdr:cNvSpPr/>
        </xdr:nvSpPr>
        <xdr:spPr>
          <a:xfrm>
            <a:off x="5019675" y="1600200"/>
            <a:ext cx="714375" cy="57150"/>
          </a:xfrm>
          <a:prstGeom prst="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60" name="Straight Connector 1359"/>
          <xdr:cNvCxnSpPr/>
        </xdr:nvCxnSpPr>
        <xdr:spPr>
          <a:xfrm>
            <a:off x="5853962" y="1533525"/>
            <a:ext cx="0" cy="190500"/>
          </a:xfrm>
          <a:prstGeom prst="line">
            <a:avLst/>
          </a:prstGeom>
          <a:ln w="635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2</xdr:row>
      <xdr:rowOff>19050</xdr:rowOff>
    </xdr:from>
    <xdr:to>
      <xdr:col>7</xdr:col>
      <xdr:colOff>1019175</xdr:colOff>
      <xdr:row>2</xdr:row>
      <xdr:rowOff>209550</xdr:rowOff>
    </xdr:to>
    <xdr:grpSp>
      <xdr:nvGrpSpPr>
        <xdr:cNvPr id="1423" name="SprkR3C8Shape"/>
        <xdr:cNvGrpSpPr/>
      </xdr:nvGrpSpPr>
      <xdr:grpSpPr>
        <a:xfrm>
          <a:off x="5021746" y="615398"/>
          <a:ext cx="1000125" cy="190500"/>
          <a:chOff x="5019675" y="619125"/>
          <a:chExt cx="1000125" cy="190500"/>
        </a:xfrm>
      </xdr:grpSpPr>
      <xdr:sp macro="" textlink="">
        <xdr:nvSpPr>
          <xdr:cNvPr id="1418" name="Rectangle 1417"/>
          <xdr:cNvSpPr/>
        </xdr:nvSpPr>
        <xdr:spPr>
          <a:xfrm>
            <a:off x="5019675" y="619125"/>
            <a:ext cx="1000125" cy="190500"/>
          </a:xfrm>
          <a:prstGeom prst="rect">
            <a:avLst/>
          </a:prstGeom>
          <a:solidFill>
            <a:srgbClr val="A0A0A0">
              <a:tint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9" name="Rectangle 1418"/>
          <xdr:cNvSpPr/>
        </xdr:nvSpPr>
        <xdr:spPr>
          <a:xfrm>
            <a:off x="5019675" y="619125"/>
            <a:ext cx="933450" cy="190500"/>
          </a:xfrm>
          <a:prstGeom prst="rect">
            <a:avLst/>
          </a:prstGeom>
          <a:solidFill>
            <a:srgbClr val="A0A0A0">
              <a:tint val="6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20" name="Rectangle 1419"/>
          <xdr:cNvSpPr/>
        </xdr:nvSpPr>
        <xdr:spPr>
          <a:xfrm>
            <a:off x="5019675" y="619125"/>
            <a:ext cx="600075" cy="190500"/>
          </a:xfrm>
          <a:prstGeom prst="rect">
            <a:avLst/>
          </a:prstGeom>
          <a:solidFill>
            <a:srgbClr val="A0A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21" name="Rectangle 1420"/>
          <xdr:cNvSpPr/>
        </xdr:nvSpPr>
        <xdr:spPr>
          <a:xfrm>
            <a:off x="5019675" y="685800"/>
            <a:ext cx="367377" cy="57150"/>
          </a:xfrm>
          <a:prstGeom prst="rect">
            <a:avLst/>
          </a:prstGeom>
          <a:solidFill>
            <a:srgbClr val="0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22" name="Straight Connector 1421"/>
          <xdr:cNvCxnSpPr/>
        </xdr:nvCxnSpPr>
        <xdr:spPr>
          <a:xfrm>
            <a:off x="5908675" y="619125"/>
            <a:ext cx="0" cy="190500"/>
          </a:xfrm>
          <a:prstGeom prst="line">
            <a:avLst/>
          </a:prstGeom>
          <a:ln w="635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19050</xdr:colOff>
      <xdr:row>2</xdr:row>
      <xdr:rowOff>61912</xdr:rowOff>
    </xdr:from>
    <xdr:to>
      <xdr:col>2</xdr:col>
      <xdr:colOff>123825</xdr:colOff>
      <xdr:row>2</xdr:row>
      <xdr:rowOff>166687</xdr:rowOff>
    </xdr:to>
    <xdr:grpSp>
      <xdr:nvGrpSpPr>
        <xdr:cNvPr id="1426" name="SprkR3C3Shape"/>
        <xdr:cNvGrpSpPr/>
      </xdr:nvGrpSpPr>
      <xdr:grpSpPr>
        <a:xfrm>
          <a:off x="1170333" y="658260"/>
          <a:ext cx="104775" cy="104775"/>
          <a:chOff x="1171575" y="661987"/>
          <a:chExt cx="104775" cy="104775"/>
        </a:xfrm>
      </xdr:grpSpPr>
      <xdr:sp macro="" textlink="">
        <xdr:nvSpPr>
          <xdr:cNvPr id="1424" name="Oval 1423"/>
          <xdr:cNvSpPr/>
        </xdr:nvSpPr>
        <xdr:spPr>
          <a:xfrm>
            <a:off x="1171575" y="661987"/>
            <a:ext cx="104775" cy="104775"/>
          </a:xfrm>
          <a:prstGeom prst="ellipse">
            <a:avLst/>
          </a:prstGeom>
          <a:solidFill>
            <a:srgbClr val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25" name="Block Arc 1424"/>
          <xdr:cNvSpPr/>
        </xdr:nvSpPr>
        <xdr:spPr>
          <a:xfrm>
            <a:off x="1171575" y="661987"/>
            <a:ext cx="104775" cy="104775"/>
          </a:xfrm>
          <a:prstGeom prst="blockArc">
            <a:avLst>
              <a:gd name="adj1" fmla="val 16200000"/>
              <a:gd name="adj2" fmla="val 16178401"/>
              <a:gd name="adj3" fmla="val 100000"/>
            </a:avLst>
          </a:prstGeom>
          <a:solidFill>
            <a:srgbClr val="B2182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9</xdr:col>
      <xdr:colOff>194534</xdr:colOff>
      <xdr:row>5</xdr:row>
      <xdr:rowOff>19050</xdr:rowOff>
    </xdr:from>
    <xdr:to>
      <xdr:col>9</xdr:col>
      <xdr:colOff>291310</xdr:colOff>
      <xdr:row>5</xdr:row>
      <xdr:rowOff>209550</xdr:rowOff>
    </xdr:to>
    <xdr:grpSp>
      <xdr:nvGrpSpPr>
        <xdr:cNvPr id="1429" name="SprkR6C10Shape"/>
        <xdr:cNvGrpSpPr/>
      </xdr:nvGrpSpPr>
      <xdr:grpSpPr>
        <a:xfrm>
          <a:off x="6787491" y="1311137"/>
          <a:ext cx="96776" cy="190500"/>
          <a:chOff x="6785834" y="1304925"/>
          <a:chExt cx="96776" cy="190500"/>
        </a:xfrm>
      </xdr:grpSpPr>
      <xdr:sp macro="" textlink="">
        <xdr:nvSpPr>
          <xdr:cNvPr id="1427" name="Rectangle 1426"/>
          <xdr:cNvSpPr/>
        </xdr:nvSpPr>
        <xdr:spPr>
          <a:xfrm>
            <a:off x="6785834" y="1304925"/>
            <a:ext cx="96776" cy="190500"/>
          </a:xfrm>
          <a:prstGeom prst="rect">
            <a:avLst/>
          </a:prstGeom>
          <a:solidFill>
            <a:srgbClr val="EE5D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28" name="Straight Connector 1427"/>
          <xdr:cNvCxnSpPr/>
        </xdr:nvCxnSpPr>
        <xdr:spPr>
          <a:xfrm>
            <a:off x="6882610" y="1304925"/>
            <a:ext cx="0" cy="190500"/>
          </a:xfrm>
          <a:prstGeom prst="line">
            <a:avLst/>
          </a:prstGeom>
          <a:ln w="12700">
            <a:solidFill>
              <a:srgbClr val="EE5D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43801</xdr:colOff>
      <xdr:row>6</xdr:row>
      <xdr:rowOff>19050</xdr:rowOff>
    </xdr:from>
    <xdr:to>
      <xdr:col>9</xdr:col>
      <xdr:colOff>291310</xdr:colOff>
      <xdr:row>6</xdr:row>
      <xdr:rowOff>209550</xdr:rowOff>
    </xdr:to>
    <xdr:grpSp>
      <xdr:nvGrpSpPr>
        <xdr:cNvPr id="1432" name="SprkR7C10Shape"/>
        <xdr:cNvGrpSpPr/>
      </xdr:nvGrpSpPr>
      <xdr:grpSpPr>
        <a:xfrm>
          <a:off x="6636758" y="1543050"/>
          <a:ext cx="247509" cy="190500"/>
          <a:chOff x="6635101" y="1533525"/>
          <a:chExt cx="247509" cy="190500"/>
        </a:xfrm>
      </xdr:grpSpPr>
      <xdr:sp macro="" textlink="">
        <xdr:nvSpPr>
          <xdr:cNvPr id="1430" name="Rectangle 1429"/>
          <xdr:cNvSpPr/>
        </xdr:nvSpPr>
        <xdr:spPr>
          <a:xfrm>
            <a:off x="6635101" y="1533525"/>
            <a:ext cx="247509" cy="190500"/>
          </a:xfrm>
          <a:prstGeom prst="rect">
            <a:avLst/>
          </a:prstGeom>
          <a:solidFill>
            <a:srgbClr val="EE5D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31" name="Straight Connector 1430"/>
          <xdr:cNvCxnSpPr/>
        </xdr:nvCxnSpPr>
        <xdr:spPr>
          <a:xfrm>
            <a:off x="6882610" y="1533525"/>
            <a:ext cx="0" cy="190500"/>
          </a:xfrm>
          <a:prstGeom prst="line">
            <a:avLst/>
          </a:prstGeom>
          <a:ln w="12700">
            <a:solidFill>
              <a:srgbClr val="EE5D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291310</xdr:colOff>
      <xdr:row>4</xdr:row>
      <xdr:rowOff>19050</xdr:rowOff>
    </xdr:from>
    <xdr:to>
      <xdr:col>9</xdr:col>
      <xdr:colOff>675914</xdr:colOff>
      <xdr:row>4</xdr:row>
      <xdr:rowOff>209550</xdr:rowOff>
    </xdr:to>
    <xdr:grpSp>
      <xdr:nvGrpSpPr>
        <xdr:cNvPr id="1435" name="SprkR5C10Shape"/>
        <xdr:cNvGrpSpPr/>
      </xdr:nvGrpSpPr>
      <xdr:grpSpPr>
        <a:xfrm>
          <a:off x="6884267" y="1079224"/>
          <a:ext cx="384604" cy="190500"/>
          <a:chOff x="6882610" y="1076325"/>
          <a:chExt cx="384604" cy="190500"/>
        </a:xfrm>
      </xdr:grpSpPr>
      <xdr:sp macro="" textlink="">
        <xdr:nvSpPr>
          <xdr:cNvPr id="1433" name="Rectangle 1432"/>
          <xdr:cNvSpPr/>
        </xdr:nvSpPr>
        <xdr:spPr>
          <a:xfrm>
            <a:off x="6882610" y="1076325"/>
            <a:ext cx="384604" cy="190500"/>
          </a:xfrm>
          <a:prstGeom prst="rect">
            <a:avLst/>
          </a:prstGeom>
          <a:solidFill>
            <a:srgbClr val="2B8CB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34" name="Straight Connector 1433"/>
          <xdr:cNvCxnSpPr/>
        </xdr:nvCxnSpPr>
        <xdr:spPr>
          <a:xfrm>
            <a:off x="6882610" y="1076325"/>
            <a:ext cx="0" cy="190500"/>
          </a:xfrm>
          <a:prstGeom prst="line">
            <a:avLst/>
          </a:prstGeom>
          <a:ln w="12700">
            <a:solidFill>
              <a:srgbClr val="2B8CB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171502</xdr:colOff>
      <xdr:row>3</xdr:row>
      <xdr:rowOff>19050</xdr:rowOff>
    </xdr:from>
    <xdr:to>
      <xdr:col>9</xdr:col>
      <xdr:colOff>291310</xdr:colOff>
      <xdr:row>3</xdr:row>
      <xdr:rowOff>209550</xdr:rowOff>
    </xdr:to>
    <xdr:grpSp>
      <xdr:nvGrpSpPr>
        <xdr:cNvPr id="1438" name="SprkR4C10Shape"/>
        <xdr:cNvGrpSpPr/>
      </xdr:nvGrpSpPr>
      <xdr:grpSpPr>
        <a:xfrm>
          <a:off x="6764459" y="847311"/>
          <a:ext cx="119808" cy="190500"/>
          <a:chOff x="6762802" y="847725"/>
          <a:chExt cx="119808" cy="190500"/>
        </a:xfrm>
      </xdr:grpSpPr>
      <xdr:sp macro="" textlink="">
        <xdr:nvSpPr>
          <xdr:cNvPr id="1436" name="Rectangle 1435"/>
          <xdr:cNvSpPr/>
        </xdr:nvSpPr>
        <xdr:spPr>
          <a:xfrm>
            <a:off x="6762802" y="847725"/>
            <a:ext cx="119808" cy="190500"/>
          </a:xfrm>
          <a:prstGeom prst="rect">
            <a:avLst/>
          </a:prstGeom>
          <a:solidFill>
            <a:srgbClr val="EE5D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37" name="Straight Connector 1436"/>
          <xdr:cNvCxnSpPr/>
        </xdr:nvCxnSpPr>
        <xdr:spPr>
          <a:xfrm>
            <a:off x="6882610" y="847725"/>
            <a:ext cx="0" cy="190500"/>
          </a:xfrm>
          <a:prstGeom prst="line">
            <a:avLst/>
          </a:prstGeom>
          <a:ln w="12700">
            <a:solidFill>
              <a:srgbClr val="EE5D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248632</xdr:colOff>
      <xdr:row>2</xdr:row>
      <xdr:rowOff>19050</xdr:rowOff>
    </xdr:from>
    <xdr:to>
      <xdr:col>9</xdr:col>
      <xdr:colOff>291310</xdr:colOff>
      <xdr:row>2</xdr:row>
      <xdr:rowOff>209550</xdr:rowOff>
    </xdr:to>
    <xdr:grpSp>
      <xdr:nvGrpSpPr>
        <xdr:cNvPr id="1442" name="SprkR3C10Shape"/>
        <xdr:cNvGrpSpPr/>
      </xdr:nvGrpSpPr>
      <xdr:grpSpPr>
        <a:xfrm>
          <a:off x="6841589" y="615398"/>
          <a:ext cx="42678" cy="190500"/>
          <a:chOff x="6839932" y="619125"/>
          <a:chExt cx="42678" cy="190500"/>
        </a:xfrm>
      </xdr:grpSpPr>
      <xdr:sp macro="" textlink="">
        <xdr:nvSpPr>
          <xdr:cNvPr id="1439" name="Rectangle 1438"/>
          <xdr:cNvSpPr/>
        </xdr:nvSpPr>
        <xdr:spPr>
          <a:xfrm>
            <a:off x="6839932" y="619125"/>
            <a:ext cx="42678" cy="190500"/>
          </a:xfrm>
          <a:prstGeom prst="rect">
            <a:avLst/>
          </a:prstGeom>
          <a:solidFill>
            <a:srgbClr val="EE5D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440" name="Straight Connector 1439"/>
          <xdr:cNvCxnSpPr/>
        </xdr:nvCxnSpPr>
        <xdr:spPr>
          <a:xfrm>
            <a:off x="6882610" y="619125"/>
            <a:ext cx="0" cy="190500"/>
          </a:xfrm>
          <a:prstGeom prst="line">
            <a:avLst/>
          </a:prstGeom>
          <a:ln w="12700">
            <a:solidFill>
              <a:srgbClr val="EE5D5D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116</xdr:row>
      <xdr:rowOff>161925</xdr:rowOff>
    </xdr:from>
    <xdr:to>
      <xdr:col>24</xdr:col>
      <xdr:colOff>962025</xdr:colOff>
      <xdr:row>131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 User Name" refreshedDate="40130.786412384259" createdVersion="3" refreshedVersion="3" minRefreshableVersion="3" recordCount="144">
  <cacheSource type="worksheet">
    <worksheetSource name="Table1"/>
  </cacheSource>
  <cacheFields count="33">
    <cacheField name="iRegion" numFmtId="0">
      <sharedItems containsSemiMixedTypes="0" containsString="0" containsNumber="1" containsInteger="1" minValue="1" maxValue="4"/>
    </cacheField>
    <cacheField name="iProduct" numFmtId="0">
      <sharedItems containsSemiMixedTypes="0" containsString="0" containsNumber="1" containsInteger="1" minValue="1" maxValue="3"/>
    </cacheField>
    <cacheField name="iCustomer Type" numFmtId="0">
      <sharedItems containsSemiMixedTypes="0" containsString="0" containsNumber="1" containsInteger="1" minValue="1" maxValue="3"/>
    </cacheField>
    <cacheField name="iSales Person - Name" numFmtId="0">
      <sharedItems containsSemiMixedTypes="0" containsString="0" containsNumber="1" containsInteger="1" minValue="1" maxValue="4"/>
    </cacheField>
    <cacheField name="Region" numFmtId="0">
      <sharedItems containsMixedTypes="1" containsNumber="1" containsInteger="1" minValue="1" maxValue="4" count="8">
        <s v="East"/>
        <s v="West"/>
        <s v="North"/>
        <s v="South"/>
        <n v="3" u="1"/>
        <n v="4" u="1"/>
        <n v="2" u="1"/>
        <n v="1" u="1"/>
      </sharedItems>
    </cacheField>
    <cacheField name="Product" numFmtId="0">
      <sharedItems containsMixedTypes="1" containsNumber="1" containsInteger="1" minValue="1" maxValue="3" count="6">
        <s v="Light Sabres"/>
        <s v="Transponders"/>
        <s v="Glue Guns"/>
        <n v="3" u="1"/>
        <n v="2" u="1"/>
        <n v="1" u="1"/>
      </sharedItems>
    </cacheField>
    <cacheField name="Customer Type" numFmtId="0">
      <sharedItems count="3">
        <s v="Enterprise"/>
        <s v="Galaxy"/>
        <s v="Planet"/>
      </sharedItems>
    </cacheField>
    <cacheField name="Sales Person" numFmtId="0">
      <sharedItems count="4">
        <s v="James Kirk"/>
        <s v="Luke Skywalker"/>
        <s v="Hansolo"/>
        <s v="Chewbacca"/>
      </sharedItems>
    </cacheField>
    <cacheField name="1-Jan-08" numFmtId="0">
      <sharedItems containsSemiMixedTypes="0" containsString="0" containsNumber="1" minValue="2.3222707200000001" maxValue="2322.2707199999995"/>
    </cacheField>
    <cacheField name="1-Feb-08" numFmtId="0">
      <sharedItems containsSemiMixedTypes="0" containsString="0" containsNumber="1" minValue="3.9914028000000004" maxValue="4987.1807999999992"/>
    </cacheField>
    <cacheField name="1-Mar-08" numFmtId="0">
      <sharedItems containsSemiMixedTypes="0" containsString="0" containsNumber="1" minValue="6.8282676000000029" maxValue="9711.3139199999987"/>
    </cacheField>
    <cacheField name="1-Apr-08" numFmtId="0">
      <sharedItems containsSemiMixedTypes="0" containsString="0" containsNumber="1" minValue="2.3222707200000001" maxValue="3522.1105920000005"/>
    </cacheField>
    <cacheField name="1-May-08" numFmtId="0">
      <sharedItems containsSemiMixedTypes="0" containsString="0" containsNumber="1" minValue="3.6406431599999998" maxValue="6268.08"/>
    </cacheField>
    <cacheField name="1-Jun-08" numFmtId="0">
      <sharedItems containsSemiMixedTypes="0" containsString="0" containsNumber="1" minValue="6.0988928000000016" maxValue="6856.5420000000022"/>
    </cacheField>
    <cacheField name="1-Jul-08" numFmtId="0">
      <sharedItems containsSemiMixedTypes="0" containsString="0" containsNumber="1" minValue="4.2436548000000007" maxValue="3151.6531199999999"/>
    </cacheField>
    <cacheField name="1-Aug-08" numFmtId="0">
      <sharedItems containsSemiMixedTypes="0" containsString="0" containsNumber="1" minValue="4.934825280000001" maxValue="8275.728384"/>
    </cacheField>
    <cacheField name="1-Sep-08" numFmtId="0">
      <sharedItems containsSemiMixedTypes="0" containsString="0" containsNumber="1" minValue="8.0505384959999997" maxValue="10542.37184"/>
    </cacheField>
    <cacheField name="1-Oct-08" numFmtId="0">
      <sharedItems containsSemiMixedTypes="0" containsString="0" containsNumber="1" minValue="6.1355448000000008" maxValue="5636.7843839999996"/>
    </cacheField>
    <cacheField name="1-Nov-08" numFmtId="0">
      <sharedItems containsSemiMixedTypes="0" containsString="0" containsNumber="1" minValue="6.0959606400000022" maxValue="6997.1999999999989"/>
    </cacheField>
    <cacheField name="1-Dec-08" numFmtId="0">
      <sharedItems containsSemiMixedTypes="0" containsString="0" containsNumber="1" minValue="7.6204799999999997" maxValue="8645.1805439999989"/>
    </cacheField>
    <cacheField name="1-Jan-09" numFmtId="0">
      <sharedItems containsSemiMixedTypes="0" containsString="0" containsNumber="1" minValue="6.4654128000000002" maxValue="4157.6356552500001"/>
    </cacheField>
    <cacheField name="1-Feb-09" numFmtId="0">
      <sharedItems containsSemiMixedTypes="0" containsString="0" containsNumber="1" minValue="1.5437822400000003" maxValue="3528"/>
    </cacheField>
    <cacheField name="1-Mar-09" numFmtId="0">
      <sharedItems containsSemiMixedTypes="0" containsString="0" containsNumber="1" minValue="2.6609352000000004" maxValue="4498.2"/>
    </cacheField>
    <cacheField name="1-Apr-09" numFmtId="0">
      <sharedItems containsSemiMixedTypes="0" containsString="0" containsNumber="1" minValue="0.96211500000000005" maxValue="1871.2511999999999"/>
    </cacheField>
    <cacheField name="1-May-09" numFmtId="0">
      <sharedItems containsSemiMixedTypes="0" containsString="0" containsNumber="1" minValue="2.3948416800000007" maxValue="3852.5759999999991"/>
    </cacheField>
    <cacheField name="1-Jun-09" numFmtId="0">
      <sharedItems containsSemiMixedTypes="0" containsString="0" containsNumber="1" minValue="1.9704115200000005" maxValue="5896.8"/>
    </cacheField>
    <cacheField name="1-Jul-09" numFmtId="0">
      <sharedItems containsSemiMixedTypes="0" containsString="0" containsNumber="1" minValue="0.56737296000000015" maxValue="2882.88"/>
    </cacheField>
    <cacheField name="1-Aug-09" numFmtId="0">
      <sharedItems containsSemiMixedTypes="0" containsString="0" containsNumber="1" minValue="0.51459408000000006" maxValue="3897.6000000000004"/>
    </cacheField>
    <cacheField name="1-Sep-09" numFmtId="0">
      <sharedItems containsSemiMixedTypes="0" containsString="0" containsNumber="1" minValue="0.40903632000000018" maxValue="7425.6"/>
    </cacheField>
    <cacheField name="1-Oct-09" numFmtId="0">
      <sharedItems containsSemiMixedTypes="0" containsString="0" containsNumber="1" minValue="0.29908032000000001" maxValue="2703.68"/>
    </cacheField>
    <cacheField name="1-Nov-09" numFmtId="0">
      <sharedItems containsSemiMixedTypes="0" containsString="0" containsNumber="1" minValue="0.42223104000000006" maxValue="10402.56"/>
    </cacheField>
    <cacheField name="1-Dec-09" numFmtId="0">
      <sharedItems containsSemiMixedTypes="0" containsString="0" containsNumber="1" minValue="0.55417824000000004" maxValue="13406.399999999998"/>
    </cacheField>
    <cacheField name="Sum" numFmtId="3">
      <sharedItems containsSemiMixedTypes="0" containsString="0" containsNumber="1" minValue="90.431113080000003" maxValue="98223.719999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n v="1"/>
    <n v="3"/>
    <n v="3"/>
    <x v="0"/>
    <x v="0"/>
    <x v="0"/>
    <x v="0"/>
    <n v="485.565696"/>
    <n v="915.05383199999994"/>
    <n v="1140.0238080000001"/>
    <n v="590.68363199999999"/>
    <n v="344.82201600000002"/>
    <n v="932.42687999999987"/>
    <n v="527.78879999999992"/>
    <n v="475.00991999999997"/>
    <n v="1337.7246959999998"/>
    <n v="296.88119999999998"/>
    <n v="464.12427600000001"/>
    <n v="292.92278399999992"/>
    <n v="96.211499999999987"/>
    <n v="42.223103999999999"/>
    <n v="129.74807999999999"/>
    <n v="19.352256000000001"/>
    <n v="36.945216000000002"/>
    <n v="105.55775999999999"/>
    <n v="84.44620799999997"/>
    <n v="80.487791999999985"/>
    <n v="61.575360000000003"/>
    <n v="18.142739999999993"/>
    <n v="24.740099999999995"/>
    <n v="26.389439999999997"/>
    <n v="8528.8470960000031"/>
  </r>
  <r>
    <n v="1"/>
    <n v="1"/>
    <n v="3"/>
    <n v="4"/>
    <x v="0"/>
    <x v="0"/>
    <x v="0"/>
    <x v="1"/>
    <n v="380.00793599999997"/>
    <n v="2391.6749472000001"/>
    <n v="5771.3705279999995"/>
    <n v="2584.0539648000008"/>
    <n v="1551.6990719999999"/>
    <n v="1266.6931200000001"/>
    <n v="623.4505200000001"/>
    <n v="3847.5803519999995"/>
    <n v="4450.0512671999995"/>
    <n v="593.76240000000007"/>
    <n v="773.07864479999989"/>
    <n v="1282.5267840000001"/>
    <n v="789.70399199999986"/>
    <n v="275.50575359999993"/>
    <n v="736.26537600000006"/>
    <n v="256.50535679999996"/>
    <n v="323.0067456000001"/>
    <n v="285.00595199999998"/>
    <n v="190.00396799999999"/>
    <n v="394.25823359999998"/>
    <n v="340.42377599999998"/>
    <n v="46.313467199999998"/>
    <n v="317.06912159999996"/>
    <n v="164.6701056"/>
    <n v="29634.681384"/>
  </r>
  <r>
    <n v="1"/>
    <n v="1"/>
    <n v="3"/>
    <n v="2"/>
    <x v="0"/>
    <x v="0"/>
    <x v="0"/>
    <x v="2"/>
    <n v="88.668518399999982"/>
    <n v="343.95996095999993"/>
    <n v="314.2190620799999"/>
    <n v="69.087553920000005"/>
    <n v="72.412623359999984"/>
    <n v="305.41378560000004"/>
    <n v="117.76287600000001"/>
    <n v="243.83842559999994"/>
    <n v="308.18467679999992"/>
    <n v="108.98838719999998"/>
    <n v="186.20388864"/>
    <n v="73.151527679999987"/>
    <n v="37.714908000000001"/>
    <n v="23.27548608"/>
    <n v="44.950012799999989"/>
    <n v="10.590961919999998"/>
    <n v="36.206311679999999"/>
    <n v="33.989598719999996"/>
    <n v="23.152335359999995"/>
    <n v="26.231103360000002"/>
    <n v="19.704115199999997"/>
    <n v="5.0799671999999978"/>
    <n v="17.179525440000003"/>
    <n v="15.270689280000001"/>
    <n v="2525.2363012799997"/>
  </r>
  <r>
    <n v="1"/>
    <n v="1"/>
    <n v="3"/>
    <n v="1"/>
    <x v="0"/>
    <x v="0"/>
    <x v="0"/>
    <x v="3"/>
    <n v="369.45215999999994"/>
    <n v="859.89990239999986"/>
    <n v="374.07031199999989"/>
    <n v="282.63090239999991"/>
    <n v="370.68366719999989"/>
    <n v="492.60288000000003"/>
    <n v="461.81519999999989"/>
    <n v="655.77758399999982"/>
    <n v="343.74444719999991"/>
    <n v="189.34423199999998"/>
    <n v="305.49075479999993"/>
    <n v="360.21585599999997"/>
    <n v="234.37121399999998"/>
    <n v="84.973996799999981"/>
    <n v="123.15071999999999"/>
    <n v="57.880838399999988"/>
    <n v="29.556172799999999"/>
    <n v="65.577758399999979"/>
    <n v="40.639737599999989"/>
    <n v="52.646932800000002"/>
    <n v="100.05996"/>
    <n v="19.165330799999992"/>
    <n v="44.334259199999991"/>
    <n v="60.959606399999991"/>
    <n v="5979.0444251999988"/>
  </r>
  <r>
    <n v="1"/>
    <n v="1"/>
    <n v="2"/>
    <n v="3"/>
    <x v="0"/>
    <x v="0"/>
    <x v="1"/>
    <x v="0"/>
    <n v="118.54079999999999"/>
    <n v="275.78879999999998"/>
    <n v="580.60799999999995"/>
    <n v="467.81280000000004"/>
    <n v="1128.9599999999998"/>
    <n v="711.24479999999994"/>
    <n v="465.69599999999991"/>
    <n v="226.79999999999995"/>
    <n v="1157.184"/>
    <n v="222.26399999999998"/>
    <n v="246.96"/>
    <n v="198.67679999999996"/>
    <n v="42.335999999999991"/>
    <n v="104.83199999999999"/>
    <n v="165.816"/>
    <n v="121.36320000000001"/>
    <n v="84.671999999999983"/>
    <n v="195.95519999999999"/>
    <n v="85.478399999999993"/>
    <n v="248.37119999999999"/>
    <n v="272.16000000000003"/>
    <n v="62.899199999999986"/>
    <n v="65.318399999999997"/>
    <n v="94.751999999999995"/>
    <n v="7344.4895999999999"/>
  </r>
  <r>
    <n v="1"/>
    <n v="1"/>
    <n v="2"/>
    <n v="4"/>
    <x v="0"/>
    <x v="0"/>
    <x v="1"/>
    <x v="1"/>
    <n v="392.87808000000001"/>
    <n v="799.78751999999997"/>
    <n v="1497.9686400000001"/>
    <n v="487.34784000000002"/>
    <n v="1300.5619200000001"/>
    <n v="940.58496000000002"/>
    <n v="573.35040000000004"/>
    <n v="1197.5039999999997"/>
    <n v="423.35999999999996"/>
    <n v="479.0016"/>
    <n v="254.01599999999999"/>
    <n v="192.68927999999997"/>
    <n v="110.6784"/>
    <n v="157.24800000000005"/>
    <n v="148.17600000000002"/>
    <n v="104.99328000000001"/>
    <n v="209.98656000000003"/>
    <n v="212.28480000000002"/>
    <n v="141.28128000000001"/>
    <n v="236.11392000000001"/>
    <n v="151.20000000000002"/>
    <n v="98.703359999999975"/>
    <n v="127.73375999999999"/>
    <n v="234.66239999999999"/>
    <n v="10472.111999999997"/>
  </r>
  <r>
    <n v="1"/>
    <n v="1"/>
    <n v="2"/>
    <n v="2"/>
    <x v="0"/>
    <x v="0"/>
    <x v="1"/>
    <x v="2"/>
    <n v="2265.4464000000003"/>
    <n v="4987.1807999999992"/>
    <n v="2574.0287999999996"/>
    <n v="1847.2607999999998"/>
    <n v="3266.4576000000002"/>
    <n v="5622.2208000000001"/>
    <n v="2370.8159999999998"/>
    <n v="4339.4399999999987"/>
    <n v="2634.2399999999993"/>
    <n v="1397.088"/>
    <n v="740.87999999999988"/>
    <n v="749.34719999999982"/>
    <n v="232.84799999999998"/>
    <n v="630.33600000000001"/>
    <n v="592.70400000000006"/>
    <n v="474.16319999999985"/>
    <n v="1106.3807999999999"/>
    <n v="571.53599999999994"/>
    <n v="556.95359999999994"/>
    <n v="1294.5408"/>
    <n v="611.52"/>
    <n v="124.18559999999998"/>
    <n v="575.76959999999985"/>
    <n v="282.23999999999995"/>
    <n v="39847.583999999988"/>
  </r>
  <r>
    <n v="1"/>
    <n v="1"/>
    <n v="2"/>
    <n v="1"/>
    <x v="0"/>
    <x v="0"/>
    <x v="1"/>
    <x v="3"/>
    <n v="948.32639999999969"/>
    <n v="1085.9183999999998"/>
    <n v="787.4495999999998"/>
    <n v="431.82719999999989"/>
    <n v="731.00159999999994"/>
    <n v="1625.7023999999997"/>
    <n v="984.31199999999967"/>
    <n v="873.1799999999995"/>
    <n v="2025.0719999999997"/>
    <n v="642.97799999999995"/>
    <n v="611.22599999999977"/>
    <n v="252.42839999999995"/>
    <n v="63.503999999999991"/>
    <n v="303.40799999999996"/>
    <n v="512.44199999999989"/>
    <n v="177.81119999999996"/>
    <n v="242.02079999999998"/>
    <n v="466.75439999999981"/>
    <n v="208.85759999999996"/>
    <n v="118.54079999999996"/>
    <n v="441"/>
    <n v="118.54079999999996"/>
    <n v="423.35999999999984"/>
    <n v="215.20799999999997"/>
    <n v="14290.8696"/>
  </r>
  <r>
    <n v="1"/>
    <n v="1"/>
    <n v="1"/>
    <n v="3"/>
    <x v="0"/>
    <x v="0"/>
    <x v="2"/>
    <x v="0"/>
    <n v="68.640768000000008"/>
    <n v="31.026240000000001"/>
    <n v="51.412838399999998"/>
    <n v="50.448384000000004"/>
    <n v="81.517363199999991"/>
    <n v="39.481343999999993"/>
    <n v="62.802432000000003"/>
    <n v="47.900159999999993"/>
    <n v="66.473164800000006"/>
    <n v="15.644159999999999"/>
    <n v="38.949120000000001"/>
    <n v="43.690751999999989"/>
    <n v="8.072064000000001"/>
    <n v="25.224192000000002"/>
    <n v="36.723455999999992"/>
    <n v="15.311923199999999"/>
    <n v="26.127359999999999"/>
    <n v="13.141094399999995"/>
    <n v="7.9252992000000013"/>
    <n v="9.5219711999999976"/>
    <n v="19.289088"/>
    <n v="14.936140799999999"/>
    <n v="5.3222399999999999"/>
    <n v="11.85408"/>
    <n v="791.43563519999987"/>
  </r>
  <r>
    <n v="1"/>
    <n v="1"/>
    <n v="1"/>
    <n v="4"/>
    <x v="0"/>
    <x v="0"/>
    <x v="2"/>
    <x v="1"/>
    <n v="30.481920000000002"/>
    <n v="10.342080000000003"/>
    <n v="48.786312960000011"/>
    <n v="35.533209600000013"/>
    <n v="46.558955519999998"/>
    <n v="46.390579199999998"/>
    <n v="24.908083200000004"/>
    <n v="39.191039999999994"/>
    <n v="17.760798719999997"/>
    <n v="20.767622399999997"/>
    <n v="22.861440000000002"/>
    <n v="15.088550400000001"/>
    <n v="10.401955200000002"/>
    <n v="11.474265600000001"/>
    <n v="6.1762176000000011"/>
    <n v="13.047713280000004"/>
    <n v="9.289728000000002"/>
    <n v="6.7582771199999989"/>
    <n v="12.548390400000002"/>
    <n v="7.7366016000000002"/>
    <n v="13.187059200000002"/>
    <n v="7.1480102399999996"/>
    <n v="9.035712000000002"/>
    <n v="2.2861439999999997"/>
    <n v="467.76066624000009"/>
  </r>
  <r>
    <n v="1"/>
    <n v="1"/>
    <n v="1"/>
    <n v="2"/>
    <x v="0"/>
    <x v="0"/>
    <x v="2"/>
    <x v="2"/>
    <n v="91.039334400000001"/>
    <n v="113.41814399999998"/>
    <n v="55.157034240000002"/>
    <n v="80.607743999999997"/>
    <n v="32.920473600000001"/>
    <n v="95.577753599999994"/>
    <n v="103.94334720000001"/>
    <n v="75.44275199999997"/>
    <n v="99.24235775999999"/>
    <n v="20.532959999999999"/>
    <n v="32.598719999999993"/>
    <n v="37.873785599999991"/>
    <n v="21.959683199999997"/>
    <n v="18.424627199999996"/>
    <n v="31.159296000000001"/>
    <n v="29.0763648"/>
    <n v="31.836672000000007"/>
    <n v="13.058962559999998"/>
    <n v="8.6297702399999991"/>
    <n v="6.1099315199999991"/>
    <n v="28.8223488"/>
    <n v="20.412725760000001"/>
    <n v="21.591359999999995"/>
    <n v="4.2674687999999996"/>
    <n v="1073.7036172799997"/>
  </r>
  <r>
    <n v="1"/>
    <n v="1"/>
    <n v="1"/>
    <n v="1"/>
    <x v="0"/>
    <x v="0"/>
    <x v="2"/>
    <x v="3"/>
    <n v="118.54079999999998"/>
    <n v="196.0686"/>
    <n v="308.05790399999995"/>
    <n v="345.46175999999997"/>
    <n v="416.07820799999985"/>
    <n v="441.42335999999989"/>
    <n v="256.13279999999997"/>
    <n v="395.31239999999991"/>
    <n v="308.99635199999989"/>
    <n v="140.30856"/>
    <n v="130.88879999999997"/>
    <n v="191.14703999999995"/>
    <n v="104.34059999999999"/>
    <n v="105.55775999999997"/>
    <n v="149.30495999999999"/>
    <n v="126.852768"/>
    <n v="74.793599999999998"/>
    <n v="21.559607999999997"/>
    <n v="84.75667199999998"/>
    <n v="34.715519999999991"/>
    <n v="107.11007999999998"/>
    <n v="53.936063999999988"/>
    <n v="48.686399999999999"/>
    <n v="26.671679999999995"/>
    <n v="4186.7022959999995"/>
  </r>
  <r>
    <n v="1"/>
    <n v="2"/>
    <n v="3"/>
    <n v="3"/>
    <x v="0"/>
    <x v="1"/>
    <x v="0"/>
    <x v="0"/>
    <n v="472.49663999999996"/>
    <n v="1062.48912"/>
    <n v="814.30272000000002"/>
    <n v="491.34624000000008"/>
    <n v="985.20575999999983"/>
    <n v="1105.8432"/>
    <n v="746.13000000000011"/>
    <n v="1256.6400000000001"/>
    <n v="1435.2923199999998"/>
    <n v="169.6464"/>
    <n v="409.03631999999999"/>
    <n v="150.79679999999999"/>
    <n v="260.22919999999999"/>
    <n v="121.89407999999999"/>
    <n v="180.11840000000001"/>
    <n v="18.430720000000001"/>
    <n v="80.424959999999999"/>
    <n v="46.495679999999993"/>
    <n v="31.834879999999998"/>
    <n v="86.708159999999992"/>
    <n v="77.492800000000003"/>
    <n v="6.2831999999999999"/>
    <n v="32.044319999999999"/>
    <n v="81.262720000000002"/>
    <n v="10122.444640000002"/>
  </r>
  <r>
    <n v="1"/>
    <n v="2"/>
    <n v="3"/>
    <n v="4"/>
    <x v="0"/>
    <x v="1"/>
    <x v="0"/>
    <x v="1"/>
    <n v="380.00793599999997"/>
    <n v="3352.2128640000005"/>
    <n v="6107.2704000000003"/>
    <n v="1333.0437120000001"/>
    <n v="1055.5775999999998"/>
    <n v="5187.409920000001"/>
    <n v="876.5064000000001"/>
    <n v="2714.3423999999995"/>
    <n v="5457.3361919999998"/>
    <n v="995.25887999999998"/>
    <n v="1995.0416640000001"/>
    <n v="651.44217600000002"/>
    <n v="1147.94064"/>
    <n v="402.627456"/>
    <n v="444.85055999999997"/>
    <n v="126.66931199999999"/>
    <n v="131.19321599999998"/>
    <n v="90.478079999999991"/>
    <n v="295.56172800000002"/>
    <n v="266.91033600000003"/>
    <n v="429.77088000000003"/>
    <n v="57.679775999999997"/>
    <n v="108.573696"/>
    <n v="280.48204800000002"/>
    <n v="33888.187871999988"/>
  </r>
  <r>
    <n v="1"/>
    <n v="2"/>
    <n v="3"/>
    <n v="2"/>
    <x v="0"/>
    <x v="1"/>
    <x v="0"/>
    <x v="2"/>
    <n v="33.778483200000004"/>
    <n v="90.251884800000013"/>
    <n v="380.00793599999997"/>
    <n v="117.63825919999999"/>
    <n v="269.28957439999994"/>
    <n v="243.95571200000001"/>
    <n v="134.14632"/>
    <n v="323.71046399999994"/>
    <n v="153.52789759999999"/>
    <n v="79.168320000000008"/>
    <n v="142.23908160000002"/>
    <n v="114.0023808"/>
    <n v="24.630143999999994"/>
    <n v="11.963212800000001"/>
    <n v="36.358784"/>
    <n v="23.222707200000002"/>
    <n v="33.426623999999997"/>
    <n v="33.778483200000004"/>
    <n v="4.926028800000001"/>
    <n v="10.555776"/>
    <n v="34.599488000000001"/>
    <n v="6.6853248000000001"/>
    <n v="17.417030399999998"/>
    <n v="16.420096000000001"/>
    <n v="2335.7000128000004"/>
  </r>
  <r>
    <n v="1"/>
    <n v="2"/>
    <n v="3"/>
    <n v="1"/>
    <x v="0"/>
    <x v="1"/>
    <x v="0"/>
    <x v="3"/>
    <n v="246.30143999999996"/>
    <n v="559.89595199999997"/>
    <n v="1128.1485599999999"/>
    <n v="398.77376000000004"/>
    <n v="747.1143679999999"/>
    <n v="832.73343999999997"/>
    <n v="395.84159999999997"/>
    <n v="721.31135999999992"/>
    <n v="903.10527999999999"/>
    <n v="439.82400000000001"/>
    <n v="392.54291999999992"/>
    <n v="343.06271999999996"/>
    <n v="169.33223999999998"/>
    <n v="79.168319999999994"/>
    <n v="124.61679999999997"/>
    <n v="47.500991999999997"/>
    <n v="23.750495999999998"/>
    <n v="55.417823999999989"/>
    <n v="39.290943999999996"/>
    <n v="22.870847999999999"/>
    <n v="129.01503999999997"/>
    <n v="5.057976"/>
    <n v="65.313863999999995"/>
    <n v="36.945215999999995"/>
    <n v="7906.935959999998"/>
  </r>
  <r>
    <n v="1"/>
    <n v="2"/>
    <n v="2"/>
    <n v="3"/>
    <x v="0"/>
    <x v="1"/>
    <x v="1"/>
    <x v="0"/>
    <n v="203.21279999999999"/>
    <n v="229.82399999999998"/>
    <n v="841.88159999999982"/>
    <n v="140.51519999999999"/>
    <n v="511.79520000000002"/>
    <n v="367.71839999999992"/>
    <n v="354.81599999999992"/>
    <n v="173.87999999999997"/>
    <n v="254.01599999999996"/>
    <n v="184.464"/>
    <n v="188.15999999999997"/>
    <n v="172.36799999999994"/>
    <n v="25.2"/>
    <n v="68.543999999999997"/>
    <n v="68.207999999999984"/>
    <n v="51.743999999999993"/>
    <n v="90.316799999999986"/>
    <n v="70.761599999999987"/>
    <n v="22.579199999999997"/>
    <n v="109.67039999999999"/>
    <n v="154.55999999999997"/>
    <n v="28.223999999999993"/>
    <n v="66.124799999999993"/>
    <n v="119.616"/>
    <n v="4498.2"/>
  </r>
  <r>
    <n v="1"/>
    <n v="2"/>
    <n v="2"/>
    <n v="4"/>
    <x v="0"/>
    <x v="1"/>
    <x v="1"/>
    <x v="1"/>
    <n v="415.45728000000008"/>
    <n v="634.31424000000015"/>
    <n v="998.64576"/>
    <n v="102.81600000000002"/>
    <n v="623.1859199999999"/>
    <n v="406.42560000000003"/>
    <n v="387.072"/>
    <n v="879.98400000000004"/>
    <n v="858.00959999999998"/>
    <n v="123.37920000000003"/>
    <n v="237.08160000000004"/>
    <n v="97.97760000000001"/>
    <n v="31.4496"/>
    <n v="129.024"/>
    <n v="135.4752"/>
    <n v="41.77152000000001"/>
    <n v="200.95488000000003"/>
    <n v="117.57312"/>
    <n v="83.865600000000001"/>
    <n v="162.57024000000001"/>
    <n v="245.952"/>
    <n v="23.224320000000002"/>
    <n v="145.15199999999999"/>
    <n v="108.05759999999998"/>
    <n v="7189.4188800000029"/>
  </r>
  <r>
    <n v="1"/>
    <n v="2"/>
    <n v="2"/>
    <n v="2"/>
    <x v="0"/>
    <x v="1"/>
    <x v="1"/>
    <x v="2"/>
    <n v="737.58719999999994"/>
    <n v="3110.2847999999999"/>
    <n v="4244.8895999999995"/>
    <n v="879.64800000000014"/>
    <n v="2880.1023999999998"/>
    <n v="3702.9888000000001"/>
    <n v="809.08799999999985"/>
    <n v="3069.3599999999992"/>
    <n v="3248.8959999999997"/>
    <n v="508.03199999999998"/>
    <n v="471.9679999999999"/>
    <n v="728.17919999999981"/>
    <n v="371.61599999999999"/>
    <n v="583.29599999999994"/>
    <n v="998.81600000000003"/>
    <n v="302.93759999999997"/>
    <n v="316.10879999999992"/>
    <n v="237.08159999999992"/>
    <n v="250.87999999999997"/>
    <n v="491.7247999999999"/>
    <n v="1348.48"/>
    <n v="225.79199999999994"/>
    <n v="173.10719999999998"/>
    <n v="489.21599999999995"/>
    <n v="30180.079999999998"/>
  </r>
  <r>
    <n v="1"/>
    <n v="2"/>
    <n v="2"/>
    <n v="1"/>
    <x v="0"/>
    <x v="1"/>
    <x v="1"/>
    <x v="3"/>
    <n v="335.86559999999997"/>
    <n v="1072.5119999999997"/>
    <n v="1016.0639999999999"/>
    <n v="413.83439999999996"/>
    <n v="1080.0383999999997"/>
    <n v="1422.4895999999997"/>
    <n v="515.08799999999997"/>
    <n v="1071.6299999999997"/>
    <n v="954.91199999999969"/>
    <n v="513.32399999999984"/>
    <n v="288.12"/>
    <n v="101.60639999999998"/>
    <n v="52.919999999999995"/>
    <n v="75.263999999999982"/>
    <n v="333.39599999999996"/>
    <n v="156.40799999999996"/>
    <n v="158.05439999999996"/>
    <n v="276.24239999999986"/>
    <n v="37.631999999999991"/>
    <n v="327.39839999999992"/>
    <n v="411.59999999999997"/>
    <n v="71.971199999999968"/>
    <n v="239.90399999999994"/>
    <n v="202.27199999999996"/>
    <n v="11128.546799999998"/>
  </r>
  <r>
    <n v="1"/>
    <n v="2"/>
    <n v="1"/>
    <n v="3"/>
    <x v="0"/>
    <x v="1"/>
    <x v="2"/>
    <x v="0"/>
    <n v="143.00160000000002"/>
    <n v="155.13120000000001"/>
    <n v="109.90425599999999"/>
    <n v="162.67776000000001"/>
    <n v="142.82956799999997"/>
    <n v="133.43231999999998"/>
    <n v="44.352000000000004"/>
    <n v="83.462399999999988"/>
    <n v="76.16716799999999"/>
    <n v="37.806719999999999"/>
    <n v="57.388799999999996"/>
    <n v="43.182719999999996"/>
    <n v="14.676479999999998"/>
    <n v="21.934079999999994"/>
    <n v="19.16544"/>
    <n v="43.438079999999992"/>
    <n v="11.2896"/>
    <n v="32.070527999999996"/>
    <n v="13.698048"/>
    <n v="36.148223999999992"/>
    <n v="35.23968"/>
    <n v="10.668672000000001"/>
    <n v="32.659199999999998"/>
    <n v="13.265279999999999"/>
    <n v="1473.5898240000001"/>
  </r>
  <r>
    <n v="1"/>
    <n v="2"/>
    <n v="1"/>
    <n v="4"/>
    <x v="0"/>
    <x v="1"/>
    <x v="2"/>
    <x v="1"/>
    <n v="54.867455999999997"/>
    <n v="50.848559999999999"/>
    <n v="22.6328256"/>
    <n v="75.672575999999992"/>
    <n v="72.895334399999982"/>
    <n v="46.884096"/>
    <n v="16.765056000000001"/>
    <n v="33.47567999999999"/>
    <n v="50.633855999999994"/>
    <n v="51.03907199999999"/>
    <n v="19.051200000000001"/>
    <n v="7.6204799999999997"/>
    <n v="18.162144000000001"/>
    <n v="8.4309119999999993"/>
    <n v="9.7372799999999984"/>
    <n v="7.3301759999999989"/>
    <n v="11.85408"/>
    <n v="11.087798399999997"/>
    <n v="12.548390400000002"/>
    <n v="14.481331199999998"/>
    <n v="8.9026559999999986"/>
    <n v="13.513651199999998"/>
    <n v="15.422400000000003"/>
    <n v="4.3182720000000003"/>
    <n v="638.17528319999997"/>
  </r>
  <r>
    <n v="1"/>
    <n v="2"/>
    <n v="1"/>
    <n v="2"/>
    <x v="0"/>
    <x v="1"/>
    <x v="2"/>
    <x v="2"/>
    <n v="124.86297599999997"/>
    <n v="193.05215999999996"/>
    <n v="76.281004799999991"/>
    <n v="74.850047999999987"/>
    <n v="106.07708159999999"/>
    <n v="82.526975999999976"/>
    <n v="106.17868799999997"/>
    <n v="38.102399999999982"/>
    <n v="79.975526399999993"/>
    <n v="43.803647999999988"/>
    <n v="86.929919999999996"/>
    <n v="62.233919999999991"/>
    <n v="54.57815999999999"/>
    <n v="30.707711999999994"/>
    <n v="55.177919999999979"/>
    <n v="26.795865599999996"/>
    <n v="17.49888"/>
    <n v="34.495372799999984"/>
    <n v="15.410303999999996"/>
    <n v="37.955635199999982"/>
    <n v="17.527103999999998"/>
    <n v="34.436102399999989"/>
    <n v="21.591359999999995"/>
    <n v="17.188415999999997"/>
    <n v="1438.2371807999998"/>
  </r>
  <r>
    <n v="1"/>
    <n v="2"/>
    <n v="1"/>
    <n v="1"/>
    <x v="0"/>
    <x v="1"/>
    <x v="2"/>
    <x v="3"/>
    <n v="493.9199999999999"/>
    <n v="837.89999999999975"/>
    <n v="635.67503999999985"/>
    <n v="191.92319999999998"/>
    <n v="563.91551999999979"/>
    <n v="767.69279999999981"/>
    <n v="473.45759999999984"/>
    <n v="261.95399999999989"/>
    <n v="545.2876799999998"/>
    <n v="456.2879999999999"/>
    <n v="279.88799999999992"/>
    <n v="155.58479999999994"/>
    <n v="53.507999999999996"/>
    <n v="77.968799999999973"/>
    <n v="140.64959999999996"/>
    <n v="220.92335999999992"/>
    <n v="56.447999999999986"/>
    <n v="140.30855999999997"/>
    <n v="175.50623999999996"/>
    <n v="88.717439999999968"/>
    <n v="78.439199999999971"/>
    <n v="150.39863999999994"/>
    <n v="67.031999999999996"/>
    <n v="55.565999999999981"/>
    <n v="6968.9524799999972"/>
  </r>
  <r>
    <n v="1"/>
    <n v="3"/>
    <n v="3"/>
    <n v="3"/>
    <x v="0"/>
    <x v="2"/>
    <x v="0"/>
    <x v="0"/>
    <n v="24.127488"/>
    <n v="90.729407999999992"/>
    <n v="144.19944000000001"/>
    <n v="42.725760000000008"/>
    <n v="46.914559999999994"/>
    <n v="140.74368000000001"/>
    <n v="29.845200000000002"/>
    <n v="52.778880000000008"/>
    <n v="132.24041600000001"/>
    <n v="23.247840000000004"/>
    <n v="61.355448000000003"/>
    <n v="58.056768000000005"/>
    <n v="21.991200000000003"/>
    <n v="5.9062079999999995"/>
    <n v="18.430720000000001"/>
    <n v="3.6023680000000007"/>
    <n v="5.2778879999999999"/>
    <n v="10.932767999999999"/>
    <n v="4.2725760000000008"/>
    <n v="5.5292160000000008"/>
    <n v="15.498560000000001"/>
    <n v="0.94247999999999998"/>
    <n v="3.2986799999999996"/>
    <n v="4.9427840000000005"/>
    <n v="947.59033599999987"/>
  </r>
  <r>
    <n v="1"/>
    <n v="3"/>
    <n v="3"/>
    <n v="4"/>
    <x v="0"/>
    <x v="2"/>
    <x v="0"/>
    <x v="1"/>
    <n v="88.668518400000025"/>
    <n v="116.03813760000001"/>
    <n v="183.21811200000002"/>
    <n v="166.63046400000002"/>
    <n v="388.45255680000008"/>
    <n v="229.21113600000004"/>
    <n v="195.09336000000005"/>
    <n v="194.527872"/>
    <n v="168.3646272"/>
    <n v="167.38444800000002"/>
    <n v="66.501388800000015"/>
    <n v="171.00357120000001"/>
    <n v="58.056768000000005"/>
    <n v="15.381273600000004"/>
    <n v="36.945216000000009"/>
    <n v="12.063744"/>
    <n v="21.262348800000002"/>
    <n v="38.000793600000002"/>
    <n v="12.365337599999998"/>
    <n v="13.119321599999999"/>
    <n v="50.516928000000007"/>
    <n v="8.1430272000000006"/>
    <n v="10.8573696"/>
    <n v="8.1430272000000006"/>
    <n v="2419.9493472000004"/>
  </r>
  <r>
    <n v="1"/>
    <n v="3"/>
    <n v="3"/>
    <n v="2"/>
    <x v="0"/>
    <x v="2"/>
    <x v="0"/>
    <x v="2"/>
    <n v="8.303877120000001"/>
    <n v="33.092357759999999"/>
    <n v="9.5001984000000004"/>
    <n v="12.162599680000001"/>
    <n v="27.257359360000006"/>
    <n v="23.457280000000004"/>
    <n v="14.294280000000001"/>
    <n v="29.556172800000002"/>
    <n v="32.060237439999995"/>
    <n v="9.6761280000000003"/>
    <n v="8.3126736000000001"/>
    <n v="9.2890828800000005"/>
    <n v="6.4654128000000002"/>
    <n v="3.0259891200000002"/>
    <n v="4.8087424000000007"/>
    <n v="1.1728640000000001"/>
    <n v="3.3426624"/>
    <n v="1.9704115200000005"/>
    <n v="2.0173260800000006"/>
    <n v="2.6741299200000004"/>
    <n v="4.9846720000000007"/>
    <n v="0.29908032000000001"/>
    <n v="2.53338624"/>
    <n v="1.9000396800000001"/>
    <n v="252.15696352000001"/>
  </r>
  <r>
    <n v="1"/>
    <n v="3"/>
    <n v="3"/>
    <n v="1"/>
    <x v="0"/>
    <x v="2"/>
    <x v="0"/>
    <x v="3"/>
    <n v="12.666931199999999"/>
    <n v="56.825260799999995"/>
    <n v="54.626140800000009"/>
    <n v="10.4678112"/>
    <n v="37.766220799999999"/>
    <n v="32.840192000000002"/>
    <n v="25.839659999999999"/>
    <n v="62.455007999999999"/>
    <n v="55.3151984"/>
    <n v="10.995600000000001"/>
    <n v="11.0835648"/>
    <n v="51.723302400000001"/>
    <n v="24.37358"/>
    <n v="2.638944"/>
    <n v="2.9321599999999997"/>
    <n v="4.2223104000000005"/>
    <n v="8.2686911999999992"/>
    <n v="4.1343455999999996"/>
    <n v="1.7006528000000001"/>
    <n v="8.1807263999999993"/>
    <n v="10.409168000000001"/>
    <n v="1.5393839999999999"/>
    <n v="6.4654128000000002"/>
    <n v="3.1080895999999996"/>
    <n v="500.57835520000003"/>
  </r>
  <r>
    <n v="1"/>
    <n v="3"/>
    <n v="2"/>
    <n v="3"/>
    <x v="0"/>
    <x v="2"/>
    <x v="1"/>
    <x v="0"/>
    <n v="84.295679999999976"/>
    <n v="150.15167999999997"/>
    <n v="182.89151999999999"/>
    <n v="45.581759999999996"/>
    <n v="252.88703999999996"/>
    <n v="108.38015999999998"/>
    <n v="132.65279999999998"/>
    <n v="105.83999999999999"/>
    <n v="246.95999999999992"/>
    <n v="31.752000000000002"/>
    <n v="64.20959999999998"/>
    <n v="48.263039999999997"/>
    <n v="14.111999999999998"/>
    <n v="31.516799999999993"/>
    <n v="70.795199999999994"/>
    <n v="7.5734399999999997"/>
    <n v="40.830719999999999"/>
    <n v="53.978399999999986"/>
    <n v="34.245119999999993"/>
    <n v="60.211199999999991"/>
    <n v="44.688000000000002"/>
    <n v="11.854079999999996"/>
    <n v="47.416319999999985"/>
    <n v="40.924799999999998"/>
    <n v="1912.0113599999997"/>
  </r>
  <r>
    <n v="1"/>
    <n v="3"/>
    <n v="2"/>
    <n v="4"/>
    <x v="0"/>
    <x v="2"/>
    <x v="1"/>
    <x v="1"/>
    <n v="34.771968000000001"/>
    <n v="196.26969600000001"/>
    <n v="317.01196799999991"/>
    <n v="107.9568"/>
    <n v="278.17574400000001"/>
    <n v="349.52601599999997"/>
    <n v="121.92768"/>
    <n v="206.38799999999998"/>
    <n v="244.98431999999997"/>
    <n v="62.233919999999998"/>
    <n v="37.53792"/>
    <n v="42.674687999999996"/>
    <n v="30.05856"/>
    <n v="49.674240000000005"/>
    <n v="81.00287999999999"/>
    <n v="22.127615999999996"/>
    <n v="75.075839999999999"/>
    <n v="46.484928000000004"/>
    <n v="19.418112000000001"/>
    <n v="30.707712000000001"/>
    <n v="115.7184"/>
    <n v="24.385535999999998"/>
    <n v="24.385535999999998"/>
    <n v="22.014720000000001"/>
    <n v="2540.5127999999995"/>
  </r>
  <r>
    <n v="1"/>
    <n v="3"/>
    <n v="2"/>
    <n v="2"/>
    <x v="0"/>
    <x v="2"/>
    <x v="1"/>
    <x v="2"/>
    <n v="368.79359999999986"/>
    <n v="713.22047999999984"/>
    <n v="1469.9059199999997"/>
    <n v="341.46335999999997"/>
    <n v="762.17343999999991"/>
    <n v="553.19039999999984"/>
    <n v="467.57759999999985"/>
    <n v="716.18399999999986"/>
    <n v="783.68639999999994"/>
    <n v="123.47999999999998"/>
    <n v="330.37759999999992"/>
    <n v="106.68671999999998"/>
    <n v="74.087999999999994"/>
    <n v="87.807999999999993"/>
    <n v="276.59519999999998"/>
    <n v="67.612160000000003"/>
    <n v="242.78911999999991"/>
    <n v="195.59231999999994"/>
    <n v="96.588799999999978"/>
    <n v="344.20735999999994"/>
    <n v="181.10399999999996"/>
    <n v="75.075839999999985"/>
    <n v="200.20223999999993"/>
    <n v="52.684799999999981"/>
    <n v="8631.0873599999941"/>
  </r>
  <r>
    <n v="1"/>
    <n v="3"/>
    <n v="2"/>
    <n v="1"/>
    <x v="0"/>
    <x v="2"/>
    <x v="1"/>
    <x v="3"/>
    <n v="177.48191999999997"/>
    <n v="304.99559999999991"/>
    <n v="420.81983999999983"/>
    <n v="41.983199999999989"/>
    <n v="456.38207999999986"/>
    <n v="337.84127999999993"/>
    <n v="130.88879999999995"/>
    <n v="189.85049999999993"/>
    <n v="472.51679999999982"/>
    <n v="92.609999999999985"/>
    <n v="87.876599999999968"/>
    <n v="65.567879999999974"/>
    <n v="32.722199999999987"/>
    <n v="51.038399999999989"/>
    <n v="38.896199999999986"/>
    <n v="31.116959999999995"/>
    <n v="89.89343999999997"/>
    <n v="37.784879999999987"/>
    <n v="38.855039999999988"/>
    <n v="65.85599999999998"/>
    <n v="45.275999999999989"/>
    <n v="31.610879999999987"/>
    <n v="25.683839999999989"/>
    <n v="41.983199999999989"/>
    <n v="3309.5315399999995"/>
  </r>
  <r>
    <n v="1"/>
    <n v="3"/>
    <n v="1"/>
    <n v="3"/>
    <x v="0"/>
    <x v="2"/>
    <x v="2"/>
    <x v="0"/>
    <n v="73.758719999999997"/>
    <n v="88.099199999999996"/>
    <n v="182.552832"/>
    <n v="106.01472000000001"/>
    <n v="106.25126399999998"/>
    <n v="107.84256000000001"/>
    <n v="172.08575999999999"/>
    <n v="103.42079999999997"/>
    <n v="119.44396799999998"/>
    <n v="49.539839999999998"/>
    <n v="79.967999999999989"/>
    <n v="27.941759999999995"/>
    <n v="24.460800000000003"/>
    <n v="15.53664"/>
    <n v="41.422080000000001"/>
    <n v="50.496767999999989"/>
    <n v="37.631999999999998"/>
    <n v="8.2131839999999983"/>
    <n v="20.547072"/>
    <n v="22.482431999999996"/>
    <n v="36.47616"/>
    <n v="33.981695999999992"/>
    <n v="33.062400000000004"/>
    <n v="18.063359999999999"/>
    <n v="1559.2940160000003"/>
  </r>
  <r>
    <n v="1"/>
    <n v="3"/>
    <n v="1"/>
    <n v="4"/>
    <x v="0"/>
    <x v="2"/>
    <x v="2"/>
    <x v="1"/>
    <n v="61.641216"/>
    <n v="68.085359999999994"/>
    <n v="67.060223999999991"/>
    <n v="75.672575999999992"/>
    <n v="56.435097599999985"/>
    <n v="53.464320000000001"/>
    <n v="43.908480000000004"/>
    <n v="77.565600000000003"/>
    <n v="46.738943999999996"/>
    <n v="19.946303999999998"/>
    <n v="22.014720000000004"/>
    <n v="32.387040000000006"/>
    <n v="20.363616000000004"/>
    <n v="10.487232000000001"/>
    <n v="18.918143999999998"/>
    <n v="13.438656000000002"/>
    <n v="9.4348799999999979"/>
    <n v="10.0318176"/>
    <n v="10.1267712"/>
    <n v="10.513843199999997"/>
    <n v="16.414272"/>
    <n v="15.469574399999999"/>
    <n v="12.337919999999997"/>
    <n v="10.795679999999999"/>
    <n v="783.25228799999968"/>
  </r>
  <r>
    <n v="1"/>
    <n v="3"/>
    <n v="1"/>
    <n v="2"/>
    <x v="0"/>
    <x v="2"/>
    <x v="2"/>
    <x v="2"/>
    <n v="85.349376000000007"/>
    <n v="130.7124"/>
    <n v="46.942156799999985"/>
    <n v="46.061567999999994"/>
    <n v="98.761420799999968"/>
    <n v="72.930815999999979"/>
    <n v="98.727551999999989"/>
    <n v="55.248479999999979"/>
    <n v="114.51041279999997"/>
    <n v="97.189343999999977"/>
    <n v="97.796159999999972"/>
    <n v="83.571263999999971"/>
    <n v="34.031087999999997"/>
    <n v="33.586559999999992"/>
    <n v="50.633855999999987"/>
    <n v="51.311231999999983"/>
    <n v="48.545279999999998"/>
    <n v="32.852735999999986"/>
    <n v="47.771942399999993"/>
    <n v="33.326899199999986"/>
    <n v="28.562687999999991"/>
    <n v="29.872281599999994"/>
    <n v="16.934399999999997"/>
    <n v="13.632191999999998"/>
    <n v="1448.8621055999999"/>
  </r>
  <r>
    <n v="1"/>
    <n v="3"/>
    <n v="1"/>
    <n v="1"/>
    <x v="0"/>
    <x v="2"/>
    <x v="2"/>
    <x v="3"/>
    <n v="493.9199999999999"/>
    <n v="636.80399999999986"/>
    <n v="635.67503999999985"/>
    <n v="687.72479999999985"/>
    <n v="716.32511999999974"/>
    <n v="391.84319999999997"/>
    <n v="667.49759999999992"/>
    <n v="166.69799999999995"/>
    <n v="272.6438399999999"/>
    <n v="250.95839999999995"/>
    <n v="131.71199999999996"/>
    <n v="288.94319999999993"/>
    <n v="251.48759999999996"/>
    <n v="127.94879999999996"/>
    <n v="159.58319999999998"/>
    <n v="111.64943999999997"/>
    <n v="117.59999999999997"/>
    <n v="102.66479999999997"/>
    <n v="92.033759999999987"/>
    <n v="127.29023999999995"/>
    <n v="167.69759999999997"/>
    <n v="114.09551999999996"/>
    <n v="119.95199999999996"/>
    <n v="121.01039999999998"/>
    <n v="6953.7585599999993"/>
  </r>
  <r>
    <n v="4"/>
    <n v="1"/>
    <n v="3"/>
    <n v="3"/>
    <x v="1"/>
    <x v="0"/>
    <x v="0"/>
    <x v="0"/>
    <n v="141.51337200000003"/>
    <n v="337.45496400000002"/>
    <n v="994.55202000000031"/>
    <n v="428.16866399999998"/>
    <n v="1117.5927839999999"/>
    <n v="494.80200000000008"/>
    <n v="879.92289000000005"/>
    <n v="682.16702400000008"/>
    <n v="1856.0023019999999"/>
    <n v="771.89112"/>
    <n v="1191.978018"/>
    <n v="1147.9406400000003"/>
    <n v="482.59688399999999"/>
    <n v="415.63367999999997"/>
    <n v="268.51255200000003"/>
    <n v="178.12872000000002"/>
    <n v="130.62772799999999"/>
    <n v="210.45578399999999"/>
    <n v="73.230696000000009"/>
    <n v="89.064359999999994"/>
    <n v="89.064360000000008"/>
    <n v="25.729703999999998"/>
    <n v="77.189112000000009"/>
    <n v="126.66931200000002"/>
    <n v="12210.888690000003"/>
  </r>
  <r>
    <n v="4"/>
    <n v="1"/>
    <n v="3"/>
    <n v="4"/>
    <x v="1"/>
    <x v="0"/>
    <x v="0"/>
    <x v="1"/>
    <n v="1861.4451240000001"/>
    <n v="3575.9340540000003"/>
    <n v="4074.6944699999999"/>
    <n v="2677.8684240000002"/>
    <n v="3486.1274909999997"/>
    <n v="3636.7947000000004"/>
    <n v="2857.4815500000009"/>
    <n v="5616.9923040000003"/>
    <n v="6017.0397209999992"/>
    <n v="1291.4332200000001"/>
    <n v="4555.642014"/>
    <n v="8461.1142000000018"/>
    <n v="1828.788192"/>
    <n v="828.29854799999998"/>
    <n v="653.13864000000001"/>
    <n v="1620.971352"/>
    <n v="1053.1860569999999"/>
    <n v="3069.751608"/>
    <n v="667.98269999999991"/>
    <n v="890.64359999999988"/>
    <n v="498.76041600000002"/>
    <n v="95.001983999999993"/>
    <n v="570.01190399999996"/>
    <n v="881.73716400000001"/>
    <n v="60770.839436999995"/>
  </r>
  <r>
    <n v="4"/>
    <n v="1"/>
    <n v="3"/>
    <n v="2"/>
    <x v="1"/>
    <x v="0"/>
    <x v="0"/>
    <x v="2"/>
    <n v="71.845250400000026"/>
    <n v="202.47297839999999"/>
    <n v="106.87723200000001"/>
    <n v="107.40502080000002"/>
    <n v="241.29844200000002"/>
    <n v="98.960400000000021"/>
    <n v="78.013781999999992"/>
    <n v="281.57532479999998"/>
    <n v="119.74208400000001"/>
    <n v="142.50297600000005"/>
    <n v="81.642330000000015"/>
    <n v="106.87723200000001"/>
    <n v="116.83924560000003"/>
    <n v="52.251091200000005"/>
    <n v="114.66211680000001"/>
    <n v="60.167923200000011"/>
    <n v="89.262280800000013"/>
    <n v="142.23908160000002"/>
    <n v="24.146337600000003"/>
    <n v="19.000396800000004"/>
    <n v="30.875644800000007"/>
    <n v="12.2710896"/>
    <n v="28.500595200000003"/>
    <n v="32.063169600000002"/>
    <n v="2361.4920252000002"/>
  </r>
  <r>
    <n v="4"/>
    <n v="1"/>
    <n v="3"/>
    <n v="1"/>
    <x v="1"/>
    <x v="0"/>
    <x v="0"/>
    <x v="3"/>
    <n v="12.572918820000003"/>
    <n v="47.243694959999999"/>
    <n v="68.579557200000011"/>
    <n v="37.083760560000002"/>
    <n v="20.44686798"/>
    <n v="99.290267999999998"/>
    <n v="17.144889300000003"/>
    <n v="60.959606399999998"/>
    <n v="58.673621160000003"/>
    <n v="50.568764400000013"/>
    <n v="98.297365320000026"/>
    <n v="74.814062400000026"/>
    <n v="58.67362116000001"/>
    <n v="12.053376720000001"/>
    <n v="50.799671999999994"/>
    <n v="12.746099520000001"/>
    <n v="31.62279582"/>
    <n v="33.527783520000007"/>
    <n v="3.32506944"/>
    <n v="8.451218159999998"/>
    <n v="2.7708912000000003"/>
    <n v="1.4778086400000001"/>
    <n v="9.1439409600000019"/>
    <n v="5.2646932800000004"/>
    <n v="875.53234692000001"/>
  </r>
  <r>
    <n v="4"/>
    <n v="1"/>
    <n v="2"/>
    <n v="3"/>
    <x v="1"/>
    <x v="0"/>
    <x v="1"/>
    <x v="0"/>
    <n v="279.41759999999999"/>
    <n v="838.25280000000009"/>
    <n v="1064.4480000000001"/>
    <n v="414.13680000000005"/>
    <n v="558.83519999999999"/>
    <n v="857.30400000000009"/>
    <n v="532.22400000000005"/>
    <n v="1110.1859999999999"/>
    <n v="648.64800000000002"/>
    <n v="435.45600000000007"/>
    <n v="482.32799999999997"/>
    <n v="265.35599999999999"/>
    <n v="483.99119999999999"/>
    <n v="879.98400000000015"/>
    <n v="430.7688"/>
    <n v="190.51199999999997"/>
    <n v="582.12"/>
    <n v="404.15760000000006"/>
    <n v="145.15199999999999"/>
    <n v="411.26400000000001"/>
    <n v="217.72800000000004"/>
    <n v="166.9248"/>
    <n v="324.1728"/>
    <n v="435.45600000000007"/>
    <n v="12158.823600000002"/>
  </r>
  <r>
    <n v="4"/>
    <n v="1"/>
    <n v="2"/>
    <n v="4"/>
    <x v="1"/>
    <x v="0"/>
    <x v="1"/>
    <x v="1"/>
    <n v="366.73560000000003"/>
    <n v="538.8768"/>
    <n v="1251.9360000000004"/>
    <n v="232.01640000000003"/>
    <n v="1292.3064000000002"/>
    <n v="1796.2560000000003"/>
    <n v="488.98080000000004"/>
    <n v="1347.192"/>
    <n v="573.80400000000009"/>
    <n v="847.09800000000018"/>
    <n v="274.428"/>
    <n v="459.27"/>
    <n v="703.53360000000021"/>
    <n v="952.56000000000006"/>
    <n v="1414.5516"/>
    <n v="428.65200000000004"/>
    <n v="541.37160000000006"/>
    <n v="2245.3200000000002"/>
    <n v="201.39840000000001"/>
    <n v="391.91039999999998"/>
    <n v="462.67200000000003"/>
    <n v="192.32640000000004"/>
    <n v="660.44160000000011"/>
    <n v="251.74800000000002"/>
    <n v="17915.385600000001"/>
  </r>
  <r>
    <n v="4"/>
    <n v="1"/>
    <n v="2"/>
    <n v="2"/>
    <x v="1"/>
    <x v="0"/>
    <x v="1"/>
    <x v="2"/>
    <n v="1474.7040000000002"/>
    <n v="2128.8960000000002"/>
    <n v="2378.8800000000006"/>
    <n v="731.80799999999999"/>
    <n v="1629.9360000000001"/>
    <n v="3129.84"/>
    <n v="1374.912"/>
    <n v="831.6"/>
    <n v="2217.6"/>
    <n v="1451.5200000000002"/>
    <n v="970.20000000000027"/>
    <n v="1837.08"/>
    <n v="482.32799999999992"/>
    <n v="1753.9199999999998"/>
    <n v="776.16000000000008"/>
    <n v="952.56000000000006"/>
    <n v="2406.096"/>
    <n v="3243.2400000000002"/>
    <n v="374.97600000000006"/>
    <n v="499.96800000000007"/>
    <n v="876.95999999999992"/>
    <n v="661.24800000000005"/>
    <n v="403.20000000000005"/>
    <n v="1179.3599999999999"/>
    <n v="33766.992000000006"/>
  </r>
  <r>
    <n v="4"/>
    <n v="1"/>
    <n v="2"/>
    <n v="1"/>
    <x v="1"/>
    <x v="0"/>
    <x v="1"/>
    <x v="3"/>
    <n v="56.029050000000005"/>
    <n v="129.23063999999997"/>
    <n v="133.35839999999999"/>
    <n v="66.361679999999993"/>
    <n v="169.10585999999998"/>
    <n v="64.297800000000009"/>
    <n v="82.661039999999986"/>
    <n v="216.11204999999998"/>
    <n v="58.211999999999996"/>
    <n v="86.92110000000001"/>
    <n v="106.23689999999999"/>
    <n v="42.865200000000002"/>
    <n v="83.825279999999992"/>
    <n v="93.66840000000002"/>
    <n v="114.09552000000001"/>
    <n v="31.116959999999999"/>
    <n v="95.758740000000003"/>
    <n v="175.50917999999999"/>
    <n v="29.211839999999999"/>
    <n v="46.569600000000001"/>
    <n v="67.472999999999999"/>
    <n v="23.284800000000001"/>
    <n v="38.102399999999996"/>
    <n v="42.071399999999997"/>
    <n v="2052.0788399999997"/>
  </r>
  <r>
    <n v="4"/>
    <n v="1"/>
    <n v="1"/>
    <n v="3"/>
    <x v="1"/>
    <x v="0"/>
    <x v="2"/>
    <x v="0"/>
    <n v="35.392896000000015"/>
    <n v="95.800319999999999"/>
    <n v="41.91264000000001"/>
    <n v="80.898048000000017"/>
    <n v="70.053984"/>
    <n v="67.858559999999997"/>
    <n v="28.101427200000007"/>
    <n v="59.875200000000007"/>
    <n v="50.18872320000002"/>
    <n v="56.318976000000013"/>
    <n v="27.941760000000006"/>
    <n v="121.92768000000004"/>
    <n v="43.589145600000009"/>
    <n v="107.33990400000003"/>
    <n v="56.309299200000012"/>
    <n v="90.894182400000005"/>
    <n v="118.41984000000001"/>
    <n v="25.812864000000008"/>
    <n v="48.872678399999998"/>
    <n v="37.294387199999996"/>
    <n v="30.046464000000004"/>
    <n v="19.914854400000003"/>
    <n v="26.127359999999999"/>
    <n v="9.1445760000000025"/>
    <n v="1350.0357696000003"/>
  </r>
  <r>
    <n v="4"/>
    <n v="1"/>
    <n v="1"/>
    <n v="4"/>
    <x v="1"/>
    <x v="0"/>
    <x v="2"/>
    <x v="1"/>
    <n v="23.051952000000007"/>
    <n v="29.189160000000001"/>
    <n v="44.008272000000012"/>
    <n v="32.931359999999998"/>
    <n v="20.005801200000001"/>
    <n v="20.820240000000005"/>
    <n v="15.807052800000003"/>
    <n v="18.187092000000003"/>
    <n v="24.099768000000008"/>
    <n v="34.319376000000005"/>
    <n v="53.139240000000008"/>
    <n v="28.576799999999999"/>
    <n v="61.297236000000012"/>
    <n v="37.47643200000001"/>
    <n v="51.642359999999996"/>
    <n v="30.511857599999999"/>
    <n v="19.459440000000001"/>
    <n v="37.025326800000002"/>
    <n v="14.859935999999999"/>
    <n v="13.613443199999999"/>
    <n v="13.708699199999998"/>
    <n v="9.0683711999999996"/>
    <n v="20.684159999999999"/>
    <n v="14.145516000000004"/>
    <n v="667.62889200000006"/>
  </r>
  <r>
    <n v="4"/>
    <n v="1"/>
    <n v="1"/>
    <n v="2"/>
    <x v="1"/>
    <x v="0"/>
    <x v="2"/>
    <x v="2"/>
    <n v="13.970880000000003"/>
    <n v="71.101800000000011"/>
    <n v="20.956320000000005"/>
    <n v="56.681855999999996"/>
    <n v="74.36499839999999"/>
    <n v="53.978400000000001"/>
    <n v="19.319731200000007"/>
    <n v="44.906400000000005"/>
    <n v="69.774566400000012"/>
    <n v="82.718496000000002"/>
    <n v="42.910560000000004"/>
    <n v="80.015039999999999"/>
    <n v="59.026968000000011"/>
    <n v="61.072703999999987"/>
    <n v="73.446911999999998"/>
    <n v="106.65406080000001"/>
    <n v="56.881440000000012"/>
    <n v="30.975436800000001"/>
    <n v="30.7105344"/>
    <n v="26.482982399999997"/>
    <n v="7.0108416000000009"/>
    <n v="34.8509952"/>
    <n v="32.659200000000006"/>
    <n v="17.146079999999998"/>
    <n v="1167.6172032000004"/>
  </r>
  <r>
    <n v="4"/>
    <n v="1"/>
    <n v="1"/>
    <n v="1"/>
    <x v="1"/>
    <x v="0"/>
    <x v="2"/>
    <x v="3"/>
    <n v="21.596652000000002"/>
    <n v="20.956319999999998"/>
    <n v="10.187100000000001"/>
    <n v="27.010368"/>
    <n v="30.177100800000002"/>
    <n v="31.487400000000004"/>
    <n v="34.321795200000004"/>
    <n v="21.480228"/>
    <n v="48.199535999999995"/>
    <n v="15.913043999999999"/>
    <n v="43.076879999999996"/>
    <n v="18.336780000000001"/>
    <n v="19.070251199999998"/>
    <n v="24.830064"/>
    <n v="20.350915200000003"/>
    <n v="21.165883199999996"/>
    <n v="26.195400000000003"/>
    <n v="46.866481200000003"/>
    <n v="9.2461824000000004"/>
    <n v="17.357759999999995"/>
    <n v="6.5726640000000005"/>
    <n v="9.9574272000000015"/>
    <n v="14.39424"/>
    <n v="9.8351819999999996"/>
    <n v="548.58565439999995"/>
  </r>
  <r>
    <n v="4"/>
    <n v="2"/>
    <n v="3"/>
    <n v="3"/>
    <x v="1"/>
    <x v="1"/>
    <x v="0"/>
    <x v="0"/>
    <n v="222.89652000000001"/>
    <n v="943.42248000000018"/>
    <n v="508.93920000000008"/>
    <n v="615.12528000000009"/>
    <n v="737.80475999999999"/>
    <n v="973.8960000000003"/>
    <n v="803.46420000000023"/>
    <n v="760.26720000000012"/>
    <n v="836.29392000000007"/>
    <n v="857.6568000000002"/>
    <n v="824.19876000000022"/>
    <n v="1357.1712000000005"/>
    <n v="338.66448000000008"/>
    <n v="254.46960000000004"/>
    <n v="642.77136000000019"/>
    <n v="147.02688000000001"/>
    <n v="352.48752000000007"/>
    <n v="608.21375999999998"/>
    <n v="169.64640000000003"/>
    <n v="128.17728"/>
    <n v="81.053280000000015"/>
    <n v="18.221280000000004"/>
    <n v="141.37200000000001"/>
    <n v="73.513440000000003"/>
    <n v="12396.753600000002"/>
  </r>
  <r>
    <n v="4"/>
    <n v="2"/>
    <n v="3"/>
    <n v="4"/>
    <x v="1"/>
    <x v="1"/>
    <x v="0"/>
    <x v="1"/>
    <n v="1073.0134800000001"/>
    <n v="3312.3459600000001"/>
    <n v="5343.8616000000011"/>
    <n v="777.54600000000005"/>
    <n v="1632.8465999999999"/>
    <n v="6856.5420000000022"/>
    <n v="1244.0736000000004"/>
    <n v="3732.2208000000005"/>
    <n v="2309.3116199999999"/>
    <n v="2587.1075999999998"/>
    <n v="3568.9361400000007"/>
    <n v="4241.1600000000008"/>
    <n v="1469.56194"/>
    <n v="1908.5219999999999"/>
    <n v="746.44416000000001"/>
    <n v="407.15136000000007"/>
    <n v="2006.0686800000001"/>
    <n v="1990.5177600000002"/>
    <n v="585.28008"/>
    <n v="449.56295999999998"/>
    <n v="398.66904"/>
    <n v="172.47384"/>
    <n v="432.59832"/>
    <n v="347.77512000000002"/>
    <n v="47593.590659999994"/>
  </r>
  <r>
    <n v="4"/>
    <n v="2"/>
    <n v="3"/>
    <n v="2"/>
    <x v="1"/>
    <x v="1"/>
    <x v="0"/>
    <x v="2"/>
    <n v="72.570960000000014"/>
    <n v="45.616032000000011"/>
    <n v="186.61104000000006"/>
    <n v="106.43740800000003"/>
    <n v="50.799672000000008"/>
    <n v="179.07120000000006"/>
    <n v="51.836400000000005"/>
    <n v="207.34560000000002"/>
    <n v="266.09352000000007"/>
    <n v="52.778880000000015"/>
    <n v="93.30552000000003"/>
    <n v="113.09760000000001"/>
    <n v="159.65611200000004"/>
    <n v="72.382464000000013"/>
    <n v="103.67280000000001"/>
    <n v="27.897408000000002"/>
    <n v="63.240408000000002"/>
    <n v="71.879808000000011"/>
    <n v="35.437248000000004"/>
    <n v="30.536352000000001"/>
    <n v="22.996512000000006"/>
    <n v="2.8902720000000004"/>
    <n v="35.060256000000003"/>
    <n v="21.865536000000006"/>
    <n v="2073.0790080000006"/>
  </r>
  <r>
    <n v="4"/>
    <n v="2"/>
    <n v="3"/>
    <n v="1"/>
    <x v="1"/>
    <x v="1"/>
    <x v="0"/>
    <x v="3"/>
    <n v="26.851255200000004"/>
    <n v="21.771288000000002"/>
    <n v="36.615348000000004"/>
    <n v="17.417030399999998"/>
    <n v="29.633142000000007"/>
    <n v="34.086360000000013"/>
    <n v="55.032978000000007"/>
    <n v="55.153929600000005"/>
    <n v="109.0983432"/>
    <n v="20.451816000000008"/>
    <n v="31.568367600000006"/>
    <n v="95.001984000000022"/>
    <n v="22.013191200000005"/>
    <n v="38.396635200000006"/>
    <n v="26.125545600000006"/>
    <n v="20.5837632"/>
    <n v="28.665529200000005"/>
    <n v="41.12354400000001"/>
    <n v="12.9308256"/>
    <n v="5.9376239999999996"/>
    <n v="13.062772800000003"/>
    <n v="2.9468208000000007"/>
    <n v="6.0695712000000013"/>
    <n v="12.534984000000003"/>
    <n v="763.07264880000025"/>
  </r>
  <r>
    <n v="4"/>
    <n v="2"/>
    <n v="2"/>
    <n v="3"/>
    <x v="1"/>
    <x v="1"/>
    <x v="1"/>
    <x v="0"/>
    <n v="337.62959999999998"/>
    <n v="452.3904"/>
    <n v="185.47200000000004"/>
    <n v="296.0496"/>
    <n v="620.928"/>
    <n v="517.10400000000004"/>
    <n v="168.5376"/>
    <n v="773.38800000000015"/>
    <n v="510.04800000000006"/>
    <n v="453.59999999999997"/>
    <n v="349.27199999999999"/>
    <n v="108.86400000000002"/>
    <n v="316.00800000000004"/>
    <n v="381.02399999999994"/>
    <n v="721.82880000000011"/>
    <n v="93.139200000000002"/>
    <n v="403.60320000000002"/>
    <n v="199.58400000000003"/>
    <n v="72.575999999999993"/>
    <n v="116.1216"/>
    <n v="81.64800000000001"/>
    <n v="127.41119999999999"/>
    <n v="306.43200000000002"/>
    <n v="281.23200000000003"/>
    <n v="7873.8911999999991"/>
  </r>
  <r>
    <n v="4"/>
    <n v="2"/>
    <n v="2"/>
    <n v="4"/>
    <x v="1"/>
    <x v="1"/>
    <x v="1"/>
    <x v="1"/>
    <n v="337.62959999999998"/>
    <n v="658.62720000000002"/>
    <n v="749.95200000000023"/>
    <n v="259.45920000000001"/>
    <n v="570.47760000000005"/>
    <n v="979.77600000000029"/>
    <n v="651.97440000000006"/>
    <n v="299.37599999999998"/>
    <n v="1180.8720000000001"/>
    <n v="136.08000000000001"/>
    <n v="349.27199999999999"/>
    <n v="462.67200000000003"/>
    <n v="284.40720000000005"/>
    <n v="353.80799999999999"/>
    <n v="698.54399999999998"/>
    <n v="488.98080000000004"/>
    <n v="500.6232"/>
    <n v="748.44"/>
    <n v="94.348799999999997"/>
    <n v="154.8288"/>
    <n v="272.16000000000003"/>
    <n v="89.510400000000004"/>
    <n v="295.14240000000001"/>
    <n v="127.00800000000002"/>
    <n v="10743.9696"/>
  </r>
  <r>
    <n v="4"/>
    <n v="2"/>
    <n v="2"/>
    <n v="2"/>
    <x v="1"/>
    <x v="1"/>
    <x v="1"/>
    <x v="2"/>
    <n v="491.56800000000004"/>
    <n v="576.57600000000002"/>
    <n v="1048.3200000000002"/>
    <n v="543.31200000000001"/>
    <n v="1500.576"/>
    <n v="1179.3600000000001"/>
    <n v="842.6880000000001"/>
    <n v="1358.28"/>
    <n v="2919.84"/>
    <n v="1421.2800000000002"/>
    <n v="794.64"/>
    <n v="1481.7600000000002"/>
    <n v="543.31200000000001"/>
    <n v="1794.2400000000002"/>
    <n v="620.928"/>
    <n v="1114.8480000000002"/>
    <n v="2587.2000000000003"/>
    <n v="1563.4080000000004"/>
    <n v="766.08"/>
    <n v="688.12800000000004"/>
    <n v="796.32000000000016"/>
    <n v="193.536"/>
    <n v="709.63200000000006"/>
    <n v="342.72"/>
    <n v="25878.552000000007"/>
  </r>
  <r>
    <n v="4"/>
    <n v="2"/>
    <n v="2"/>
    <n v="1"/>
    <x v="1"/>
    <x v="1"/>
    <x v="1"/>
    <x v="3"/>
    <n v="49.57721999999999"/>
    <n v="84.989519999999999"/>
    <n v="49.391999999999996"/>
    <n v="57.629879999999993"/>
    <n v="95.079599999999999"/>
    <n v="82.555199999999999"/>
    <n v="41.136479999999999"/>
    <n v="46.569600000000001"/>
    <n v="100.9008"/>
    <n v="59.534999999999997"/>
    <n v="54.331200000000003"/>
    <n v="34.927199999999999"/>
    <n v="45.987479999999998"/>
    <n v="101.60640000000001"/>
    <n v="91.004760000000019"/>
    <n v="28.15344"/>
    <n v="77.421959999999999"/>
    <n v="118.75247999999999"/>
    <n v="21.167999999999996"/>
    <n v="47.416319999999992"/>
    <n v="41.277599999999993"/>
    <n v="18.627839999999996"/>
    <n v="54.190080000000002"/>
    <n v="20.109599999999997"/>
    <n v="1422.3396600000001"/>
  </r>
  <r>
    <n v="4"/>
    <n v="2"/>
    <n v="1"/>
    <n v="3"/>
    <x v="1"/>
    <x v="1"/>
    <x v="2"/>
    <x v="0"/>
    <n v="74.51136000000001"/>
    <n v="119.7504"/>
    <n v="80.720640000000003"/>
    <n v="157.89312000000001"/>
    <n v="134.7192"/>
    <n v="166.21920000000003"/>
    <n v="122.94374400000002"/>
    <n v="97.796159999999986"/>
    <n v="73.446911999999998"/>
    <n v="183.81888000000001"/>
    <n v="212.88960000000003"/>
    <n v="137.59200000000001"/>
    <n v="131.17104000000003"/>
    <n v="137.77344000000002"/>
    <n v="124.451712"/>
    <n v="65.971584000000007"/>
    <n v="141.92640000000003"/>
    <n v="208.65398400000001"/>
    <n v="75.950783999999999"/>
    <n v="17.853695999999996"/>
    <n v="48.408192000000007"/>
    <n v="44.255232000000007"/>
    <n v="39.513599999999997"/>
    <n v="31.751999999999999"/>
    <n v="2629.98288"/>
  </r>
  <r>
    <n v="4"/>
    <n v="2"/>
    <n v="1"/>
    <n v="4"/>
    <x v="1"/>
    <x v="1"/>
    <x v="2"/>
    <x v="1"/>
    <n v="56.756700000000002"/>
    <n v="27.130950000000002"/>
    <n v="30.561300000000003"/>
    <n v="33.929279999999999"/>
    <n v="49.509306000000002"/>
    <n v="45.303300000000007"/>
    <n v="86.719248000000007"/>
    <n v="102.16206000000001"/>
    <n v="63.11844"/>
    <n v="43.999200000000002"/>
    <n v="44.906399999999998"/>
    <n v="69.060600000000008"/>
    <n v="43.135092"/>
    <n v="112.19796000000002"/>
    <n v="75.742128000000008"/>
    <n v="27.488160000000001"/>
    <n v="112.26600000000002"/>
    <n v="108.89802"/>
    <n v="46.437300000000008"/>
    <n v="27.152495999999992"/>
    <n v="11.580407999999998"/>
    <n v="36.006767999999994"/>
    <n v="27.669599999999999"/>
    <n v="9.2874599999999994"/>
    <n v="1291.018176"/>
  </r>
  <r>
    <n v="4"/>
    <n v="2"/>
    <n v="1"/>
    <n v="2"/>
    <x v="1"/>
    <x v="1"/>
    <x v="2"/>
    <x v="2"/>
    <n v="23.284800000000004"/>
    <n v="122.24520000000001"/>
    <n v="43.076880000000003"/>
    <n v="91.808639999999997"/>
    <n v="80.831519999999983"/>
    <n v="51.408000000000001"/>
    <n v="144.89798400000001"/>
    <n v="127.23479999999999"/>
    <n v="73.446911999999998"/>
    <n v="111.46463999999999"/>
    <n v="128.06640000000002"/>
    <n v="98.431200000000004"/>
    <n v="77.189112000000009"/>
    <n v="95.618880000000004"/>
    <n v="32.133023999999999"/>
    <n v="36.650880000000001"/>
    <n v="113.0976"/>
    <n v="95.184935999999993"/>
    <n v="57.788640000000001"/>
    <n v="45.130175999999992"/>
    <n v="22.534848"/>
    <n v="21.337343999999998"/>
    <n v="41.126399999999997"/>
    <n v="38.578679999999999"/>
    <n v="1772.5674960000003"/>
  </r>
  <r>
    <n v="4"/>
    <n v="2"/>
    <n v="1"/>
    <n v="1"/>
    <x v="1"/>
    <x v="1"/>
    <x v="2"/>
    <x v="3"/>
    <n v="17.657640000000001"/>
    <n v="53.118449999999996"/>
    <n v="15.620220000000002"/>
    <n v="36.479520000000001"/>
    <n v="70.727579999999989"/>
    <n v="49.480199999999996"/>
    <n v="36.712367999999998"/>
    <n v="20.08314"/>
    <n v="61.588296000000007"/>
    <n v="55.610099999999989"/>
    <n v="64.033200000000008"/>
    <n v="59.270399999999995"/>
    <n v="71.513441999999998"/>
    <n v="63.874439999999986"/>
    <n v="87.473231999999996"/>
    <n v="91.932623999999976"/>
    <n v="54.331200000000003"/>
    <n v="81.875177999999991"/>
    <n v="20.707595999999999"/>
    <n v="26.036639999999991"/>
    <n v="17.527103999999998"/>
    <n v="31.808447999999999"/>
    <n v="22.932000000000002"/>
    <n v="6.9457500000000003"/>
    <n v="1117.3387679999998"/>
  </r>
  <r>
    <n v="4"/>
    <n v="3"/>
    <n v="3"/>
    <n v="3"/>
    <x v="1"/>
    <x v="2"/>
    <x v="0"/>
    <x v="0"/>
    <n v="10.367280000000001"/>
    <n v="66.350592000000006"/>
    <n v="69.272280000000009"/>
    <n v="40.777968000000008"/>
    <n v="37.494996000000008"/>
    <n v="100.53120000000004"/>
    <n v="32.829720000000009"/>
    <n v="91.232064000000022"/>
    <n v="119.74208400000001"/>
    <n v="82.938240000000008"/>
    <n v="146.17864800000004"/>
    <n v="64.088640000000012"/>
    <n v="96.761280000000014"/>
    <n v="23.185008000000007"/>
    <n v="52.527552000000007"/>
    <n v="34.683264000000008"/>
    <n v="33.693660000000008"/>
    <n v="49.762944000000005"/>
    <n v="5.4663840000000015"/>
    <n v="15.456672000000005"/>
    <n v="17.153136"/>
    <n v="4.7752319999999999"/>
    <n v="9.9902879999999996"/>
    <n v="6.0318720000000017"/>
    <n v="1211.2910040000002"/>
  </r>
  <r>
    <n v="4"/>
    <n v="3"/>
    <n v="3"/>
    <n v="4"/>
    <x v="1"/>
    <x v="2"/>
    <x v="0"/>
    <x v="1"/>
    <n v="95.638158000000018"/>
    <n v="424.54011600000013"/>
    <n v="299.00178000000005"/>
    <n v="152.39901600000002"/>
    <n v="157.84183800000002"/>
    <n v="537.21360000000016"/>
    <n v="116.63190000000003"/>
    <n v="354.5609760000001"/>
    <n v="513.18036000000006"/>
    <n v="343.53395999999998"/>
    <n v="629.81226000000015"/>
    <n v="763.40880000000004"/>
    <n v="386.44036200000005"/>
    <n v="127.23480000000001"/>
    <n v="65.313864000000009"/>
    <n v="59.37624000000001"/>
    <n v="228.598524"/>
    <n v="139.95828000000003"/>
    <n v="50.893920000000001"/>
    <n v="19.509336000000005"/>
    <n v="77.189112000000009"/>
    <n v="18.095616000000003"/>
    <n v="33.081048000000003"/>
    <n v="41.563368000000011"/>
    <n v="5635.0172339999999"/>
  </r>
  <r>
    <n v="4"/>
    <n v="3"/>
    <n v="3"/>
    <n v="2"/>
    <x v="1"/>
    <x v="2"/>
    <x v="0"/>
    <x v="2"/>
    <n v="5.9093496000000023"/>
    <n v="10.159934400000003"/>
    <n v="16.399152000000004"/>
    <n v="11.611353600000001"/>
    <n v="10.643740800000002"/>
    <n v="15.708000000000006"/>
    <n v="7.9482480000000031"/>
    <n v="6.0821376000000003"/>
    <n v="12.544408800000003"/>
    <n v="6.5973600000000019"/>
    <n v="21.149251200000005"/>
    <n v="34.306272000000014"/>
    <n v="16.691320800000007"/>
    <n v="2.7143424000000009"/>
    <n v="6.0821376000000003"/>
    <n v="2.7897408000000006"/>
    <n v="9.4342248000000026"/>
    <n v="11.334892800000004"/>
    <n v="3.5814240000000006"/>
    <n v="1.2817728000000002"/>
    <n v="1.3948704000000003"/>
    <n v="0.95504640000000007"/>
    <n v="3.6568224000000011"/>
    <n v="2.3373504000000005"/>
    <n v="221.31315360000005"/>
  </r>
  <r>
    <n v="4"/>
    <n v="3"/>
    <n v="3"/>
    <n v="1"/>
    <x v="1"/>
    <x v="2"/>
    <x v="0"/>
    <x v="3"/>
    <n v="2.9754093600000004"/>
    <n v="4.6445414400000002"/>
    <n v="6.8282676000000029"/>
    <n v="2.3222707200000001"/>
    <n v="3.6406431599999998"/>
    <n v="6.4874040000000024"/>
    <n v="5.0194914000000015"/>
    <n v="4.934825280000001"/>
    <n v="9.8454602400000013"/>
    <n v="6.1355448000000008"/>
    <n v="6.0959606400000022"/>
    <n v="9.5001984000000022"/>
    <n v="6.6886234800000013"/>
    <n v="1.5437822400000003"/>
    <n v="2.6609352000000004"/>
    <n v="1.5833664000000001"/>
    <n v="2.3948416800000007"/>
    <n v="4.3058769600000009"/>
    <n v="0.56737296000000015"/>
    <n v="0.51459408000000006"/>
    <n v="0.40903632000000018"/>
    <n v="0.35625744000000004"/>
    <n v="0.42223104000000006"/>
    <n v="0.55417824000000004"/>
    <n v="90.431113080000003"/>
  </r>
  <r>
    <n v="4"/>
    <n v="3"/>
    <n v="2"/>
    <n v="3"/>
    <x v="1"/>
    <x v="2"/>
    <x v="1"/>
    <x v="0"/>
    <n v="122.24519999999998"/>
    <n v="114.09551999999998"/>
    <n v="242.72639999999996"/>
    <n v="73.347120000000004"/>
    <n v="127.67832"/>
    <n v="158.76"/>
    <n v="85.377599999999987"/>
    <n v="270.68580000000003"/>
    <n v="291.06"/>
    <n v="104.78159999999998"/>
    <n v="112.54319999999998"/>
    <n v="111.13200000000001"/>
    <n v="25.61328"/>
    <n v="133.35839999999996"/>
    <n v="81.496799999999993"/>
    <n v="56.306880000000007"/>
    <n v="268.93943999999993"/>
    <n v="157.17240000000001"/>
    <n v="37.255679999999998"/>
    <n v="54.190079999999995"/>
    <n v="92.080799999999996"/>
    <n v="39.513599999999997"/>
    <n v="107.2512"/>
    <n v="104.78159999999998"/>
    <n v="2972.3929200000002"/>
  </r>
  <r>
    <n v="4"/>
    <n v="3"/>
    <n v="2"/>
    <n v="4"/>
    <x v="1"/>
    <x v="2"/>
    <x v="1"/>
    <x v="1"/>
    <n v="171.14328"/>
    <n v="80.332560000000001"/>
    <n v="207.44640000000001"/>
    <n v="52.390799999999992"/>
    <n v="220.04136000000005"/>
    <n v="128.59560000000002"/>
    <n v="216.54864000000001"/>
    <n v="353.6379"/>
    <n v="197.92080000000004"/>
    <n v="47.628"/>
    <n v="200.83140000000003"/>
    <n v="228.61440000000002"/>
    <n v="148.44059999999999"/>
    <n v="165.11039999999997"/>
    <n v="232.26588000000004"/>
    <n v="82.237679999999983"/>
    <n v="387.10980000000001"/>
    <n v="293.38848000000007"/>
    <n v="86.365440000000007"/>
    <n v="130.39488"/>
    <n v="131.77080000000001"/>
    <n v="60.11712"/>
    <n v="66.044159999999991"/>
    <n v="49.215600000000002"/>
    <n v="3937.5919800000001"/>
  </r>
  <r>
    <n v="4"/>
    <n v="3"/>
    <n v="2"/>
    <n v="2"/>
    <x v="1"/>
    <x v="2"/>
    <x v="1"/>
    <x v="2"/>
    <n v="104.1348"/>
    <n v="388.08"/>
    <n v="837.31200000000001"/>
    <n v="232.84799999999998"/>
    <n v="244.49040000000002"/>
    <n v="391.608"/>
    <n v="284.59199999999998"/>
    <n v="261.95400000000001"/>
    <n v="698.54399999999998"/>
    <n v="423.36"/>
    <n v="284.59199999999998"/>
    <n v="333.39600000000002"/>
    <n v="93.139200000000002"/>
    <n v="261.072"/>
    <n v="253.54560000000004"/>
    <n v="251.89920000000001"/>
    <n v="461.81520000000006"/>
    <n v="384.19920000000008"/>
    <n v="259.66079999999999"/>
    <n v="372.55680000000001"/>
    <n v="254.01600000000002"/>
    <n v="45.1584"/>
    <n v="346.21440000000001"/>
    <n v="296.35200000000003"/>
    <n v="7764.54"/>
  </r>
  <r>
    <n v="4"/>
    <n v="3"/>
    <n v="2"/>
    <n v="1"/>
    <x v="1"/>
    <x v="2"/>
    <x v="1"/>
    <x v="3"/>
    <n v="15.925833000000003"/>
    <n v="29.746331999999999"/>
    <n v="29.63519999999999"/>
    <n v="12.020778"/>
    <n v="25.196093999999999"/>
    <n v="35.562240000000003"/>
    <n v="16.842671999999997"/>
    <n v="27.50517"/>
    <n v="27.844740000000002"/>
    <n v="23.893379999999993"/>
    <n v="25.467749999999999"/>
    <n v="21.94857"/>
    <n v="14.873165999999999"/>
    <n v="27.042120000000004"/>
    <n v="19.015920000000001"/>
    <n v="23.337719999999997"/>
    <n v="40.408829999999995"/>
    <n v="29.950073999999997"/>
    <n v="14.521247999999996"/>
    <n v="19.756799999999998"/>
    <n v="7.7792399999999997"/>
    <n v="4.3464960000000001"/>
    <n v="7.9027199999999986"/>
    <n v="14.261939999999996"/>
    <n v="514.785033"/>
  </r>
  <r>
    <n v="4"/>
    <n v="3"/>
    <n v="1"/>
    <n v="3"/>
    <x v="1"/>
    <x v="2"/>
    <x v="2"/>
    <x v="0"/>
    <n v="85.377600000000015"/>
    <n v="124.74000000000001"/>
    <n v="52.778880000000015"/>
    <n v="143.70048000000003"/>
    <n v="122.145408"/>
    <n v="54.8352"/>
    <n v="126.84672"/>
    <n v="127.73375999999999"/>
    <n v="114.25075200000002"/>
    <n v="164.26368000000002"/>
    <n v="201.80160000000001"/>
    <n v="150.2928"/>
    <n v="52.468416000000005"/>
    <n v="100.75968"/>
    <n v="112.21055999999999"/>
    <n v="217.46188800000002"/>
    <n v="148.57920000000004"/>
    <n v="111.85574400000002"/>
    <n v="66.044160000000005"/>
    <n v="19.837439999999997"/>
    <n v="11.12832"/>
    <n v="64.012032000000005"/>
    <n v="49.190399999999997"/>
    <n v="43.182720000000003"/>
    <n v="2465.4974399999992"/>
  </r>
  <r>
    <n v="4"/>
    <n v="3"/>
    <n v="1"/>
    <n v="4"/>
    <x v="1"/>
    <x v="2"/>
    <x v="2"/>
    <x v="1"/>
    <n v="38.419920000000005"/>
    <n v="58.004100000000008"/>
    <n v="42.785820000000001"/>
    <n v="80.831520000000012"/>
    <n v="64.665216000000001"/>
    <n v="47.231099999999998"/>
    <n v="70.253568000000016"/>
    <n v="81.954179999999994"/>
    <n v="30.985416000000001"/>
    <n v="41.799239999999998"/>
    <n v="33.679800000000007"/>
    <n v="115.49790000000003"/>
    <n v="96.48639"/>
    <n v="60.147359999999992"/>
    <n v="41.313887999999999"/>
    <n v="111.32704800000002"/>
    <n v="51.143400000000007"/>
    <n v="78.648570000000007"/>
    <n v="30.958200000000005"/>
    <n v="15.993935999999998"/>
    <n v="15.962184000000001"/>
    <n v="40.452048000000005"/>
    <n v="32.205600000000004"/>
    <n v="7.5014099999999999"/>
    <n v="1288.2478140000005"/>
  </r>
  <r>
    <n v="4"/>
    <n v="3"/>
    <n v="1"/>
    <n v="2"/>
    <x v="1"/>
    <x v="2"/>
    <x v="2"/>
    <x v="2"/>
    <n v="59.376240000000003"/>
    <n v="63.617399999999996"/>
    <n v="46.569600000000001"/>
    <n v="37.255679999999998"/>
    <n v="80.831519999999983"/>
    <n v="79.682400000000015"/>
    <n v="121.48012800000004"/>
    <n v="104.7816"/>
    <n v="90.278495999999976"/>
    <n v="95.331599999999995"/>
    <n v="149.68800000000002"/>
    <n v="119.07000000000001"/>
    <n v="98.378280000000004"/>
    <n v="77.111999999999981"/>
    <n v="127.001952"/>
    <n v="64.139039999999994"/>
    <n v="83.16"/>
    <n v="140.35744800000001"/>
    <n v="39.626496000000003"/>
    <n v="9.9187199999999986"/>
    <n v="24.621407999999999"/>
    <n v="39.711168000000001"/>
    <n v="17.539199999999997"/>
    <n v="26.195399999999999"/>
    <n v="1795.7237760000003"/>
  </r>
  <r>
    <n v="4"/>
    <n v="3"/>
    <n v="1"/>
    <n v="1"/>
    <x v="1"/>
    <x v="2"/>
    <x v="2"/>
    <x v="3"/>
    <n v="55.010339999999999"/>
    <n v="36.3825"/>
    <n v="17.657640000000001"/>
    <n v="67.525919999999999"/>
    <n v="29.862755999999997"/>
    <n v="56.227499999999999"/>
    <n v="44.396352000000007"/>
    <n v="46.278539999999992"/>
    <n v="48.199535999999995"/>
    <n v="36.788219999999995"/>
    <n v="31.046399999999995"/>
    <n v="91.683899999999994"/>
    <n v="34.432397999999999"/>
    <n v="33.286679999999997"/>
    <n v="77.654808000000003"/>
    <n v="69.48396000000001"/>
    <n v="68.884199999999993"/>
    <n v="49.877982000000003"/>
    <n v="18.299735999999999"/>
    <n v="18.514943999999996"/>
    <n v="13.632191999999998"/>
    <n v="17.978687999999998"/>
    <n v="22.5792"/>
    <n v="7.2235799999999983"/>
    <n v="992.9079720000002"/>
  </r>
  <r>
    <n v="2"/>
    <n v="1"/>
    <n v="3"/>
    <n v="3"/>
    <x v="2"/>
    <x v="0"/>
    <x v="0"/>
    <x v="0"/>
    <n v="371.10150000000004"/>
    <n v="780.13782000000003"/>
    <n v="1506.6720899999998"/>
    <n v="369.45215999999994"/>
    <n v="1125.6745499999997"/>
    <n v="1789.5339000000001"/>
    <n v="525.72712500000011"/>
    <n v="1671.3311999999999"/>
    <n v="1516.4306849999998"/>
    <n v="1113.3045000000002"/>
    <n v="1240.7160149999997"/>
    <n v="1068.7723199999996"/>
    <n v="857.24446499999988"/>
    <n v="144.31725"/>
    <n v="420.58170000000001"/>
    <n v="53.878439999999998"/>
    <n v="280.38779999999997"/>
    <n v="131.94720000000001"/>
    <n v="225.13490999999999"/>
    <n v="358.73145"/>
    <n v="831.81713999999999"/>
    <n v="102.80886"/>
    <n v="252.34902"/>
    <n v="490.95353999999998"/>
    <n v="17229.005639999999"/>
  </r>
  <r>
    <n v="2"/>
    <n v="1"/>
    <n v="3"/>
    <n v="4"/>
    <x v="2"/>
    <x v="0"/>
    <x v="0"/>
    <x v="1"/>
    <n v="818.27880750000008"/>
    <n v="1322.6057460000002"/>
    <n v="3927.738276"/>
    <n v="2110.8253319999999"/>
    <n v="1671.62670675"/>
    <n v="4987.6041599999999"/>
    <n v="1836.9524250000004"/>
    <n v="4773.8496960000002"/>
    <n v="2081.8794149999999"/>
    <n v="4328.5278959999996"/>
    <n v="6983.7591284999999"/>
    <n v="7775.3186279999991"/>
    <n v="4157.6356552500001"/>
    <n v="701.38183500000002"/>
    <n v="1482.9215939999999"/>
    <n v="709.17496649999998"/>
    <n v="1015.333704"/>
    <n v="1425.0297599999999"/>
    <n v="926.26934400000005"/>
    <n v="2254.4416125000002"/>
    <n v="1816.9129440000002"/>
    <n v="652.95308924999983"/>
    <n v="1112.1911955"/>
    <n v="2496.0286889999998"/>
    <n v="61369.240605749997"/>
  </r>
  <r>
    <n v="2"/>
    <n v="1"/>
    <n v="3"/>
    <n v="2"/>
    <x v="2"/>
    <x v="0"/>
    <x v="0"/>
    <x v="2"/>
    <n v="102.25908000000003"/>
    <n v="304.79803199999998"/>
    <n v="380.99753999999996"/>
    <n v="182.08713599999999"/>
    <n v="460.27581600000002"/>
    <n v="369.45216000000011"/>
    <n v="292.75784999999996"/>
    <n v="218.152704"/>
    <n v="544.88695799999994"/>
    <n v="273.13070400000004"/>
    <n v="681.342354"/>
    <n v="649.18022399999973"/>
    <n v="131.23248599999999"/>
    <n v="85.765680000000003"/>
    <n v="45.521784000000011"/>
    <n v="65.423819999999992"/>
    <n v="29.028383999999999"/>
    <n v="83.566559999999996"/>
    <n v="80.047967999999997"/>
    <n v="84.116339999999994"/>
    <n v="157.017168"/>
    <n v="45.796674000000003"/>
    <n v="154.37822400000002"/>
    <n v="396.94116000000008"/>
    <n v="5818.156806"/>
  </r>
  <r>
    <n v="2"/>
    <n v="1"/>
    <n v="3"/>
    <n v="1"/>
    <x v="2"/>
    <x v="0"/>
    <x v="0"/>
    <x v="3"/>
    <n v="46.758788999999986"/>
    <n v="112.39427430000001"/>
    <n v="240.02845019999998"/>
    <n v="83.12673599999998"/>
    <n v="244.27137734999999"/>
    <n v="125.26737299999998"/>
    <n v="177.51021750000001"/>
    <n v="88.668518399999982"/>
    <n v="264.47579234999995"/>
    <n v="305.49075479999993"/>
    <n v="101.57048055000001"/>
    <n v="261.84921839999998"/>
    <n v="133.34913899999998"/>
    <n v="27.708911999999998"/>
    <n v="54.032378399999992"/>
    <n v="19.396238399999998"/>
    <n v="29.094357599999995"/>
    <n v="58.881437999999989"/>
    <n v="36.772035299999992"/>
    <n v="102.60956474999999"/>
    <n v="39.254292"/>
    <n v="27.968683050000003"/>
    <n v="115.3383462"/>
    <n v="206.20048679999996"/>
    <n v="2902.0178533500002"/>
  </r>
  <r>
    <n v="2"/>
    <n v="1"/>
    <n v="2"/>
    <n v="3"/>
    <x v="2"/>
    <x v="0"/>
    <x v="1"/>
    <x v="0"/>
    <n v="277.83"/>
    <n v="590.43599999999992"/>
    <n v="409.24799999999993"/>
    <n v="439.99199999999996"/>
    <n v="1009.008"/>
    <n v="508.03199999999993"/>
    <n v="453.59999999999997"/>
    <n v="771.11999999999989"/>
    <n v="1970.6399999999999"/>
    <n v="734.83199999999999"/>
    <n v="899.64"/>
    <n v="197.31599999999997"/>
    <n v="332.64"/>
    <n v="201.6"/>
    <n v="468.3420000000001"/>
    <n v="157.43699999999998"/>
    <n v="148.17599999999999"/>
    <n v="793.8"/>
    <n v="353.80799999999994"/>
    <n v="771.12"/>
    <n v="471.2399999999999"/>
    <n v="599.75999999999988"/>
    <n v="580.60799999999995"/>
    <n v="1149.1199999999999"/>
    <n v="14289.344999999998"/>
  </r>
  <r>
    <n v="2"/>
    <n v="1"/>
    <n v="2"/>
    <n v="4"/>
    <x v="2"/>
    <x v="0"/>
    <x v="1"/>
    <x v="1"/>
    <n v="339.34950000000003"/>
    <n v="348.02459999999996"/>
    <n v="1009.7135999999999"/>
    <n v="165.3372"/>
    <n v="1269.2862"/>
    <n v="878.73660000000007"/>
    <n v="898.12800000000016"/>
    <n v="1408.4280000000001"/>
    <n v="2747.1149999999998"/>
    <n v="1060.9136999999998"/>
    <n v="1359.0990000000002"/>
    <n v="615.42180000000008"/>
    <n v="213.30540000000002"/>
    <n v="450.7650000000001"/>
    <n v="1060.9136999999998"/>
    <n v="329.22855000000004"/>
    <n v="771.57359999999994"/>
    <n v="535.81500000000005"/>
    <n v="787.22280000000001"/>
    <n v="1775.8440000000003"/>
    <n v="1301.2649999999999"/>
    <n v="994.74480000000005"/>
    <n v="2400.4512"/>
    <n v="2036.0970000000002"/>
    <n v="24756.779249999996"/>
  </r>
  <r>
    <n v="2"/>
    <n v="1"/>
    <n v="2"/>
    <n v="2"/>
    <x v="2"/>
    <x v="0"/>
    <x v="1"/>
    <x v="2"/>
    <n v="2087.4"/>
    <n v="3049.1999999999994"/>
    <n v="4798.08"/>
    <n v="1511.9999999999998"/>
    <n v="6268.08"/>
    <n v="2222.64"/>
    <n v="1209.6000000000001"/>
    <n v="2116.8000000000002"/>
    <n v="4141.2"/>
    <n v="4082.4"/>
    <n v="6997.1999999999989"/>
    <n v="2086.56"/>
    <n v="1025.6400000000001"/>
    <n v="3528"/>
    <n v="4498.2"/>
    <n v="1564.08"/>
    <n v="3010.56"/>
    <n v="5896.8"/>
    <n v="1266.72"/>
    <n v="3628.8"/>
    <n v="7425.6"/>
    <n v="1999.1999999999998"/>
    <n v="10402.56"/>
    <n v="13406.399999999998"/>
    <n v="98223.719999999987"/>
  </r>
  <r>
    <n v="2"/>
    <n v="1"/>
    <n v="2"/>
    <n v="1"/>
    <x v="2"/>
    <x v="0"/>
    <x v="1"/>
    <x v="3"/>
    <n v="118.07774999999998"/>
    <n v="288.14939999999996"/>
    <n v="259.30799999999994"/>
    <n v="140.50259999999997"/>
    <n v="349.13969999999989"/>
    <n v="250.04699999999991"/>
    <n v="138.91499999999999"/>
    <n v="793.8"/>
    <n v="326.11949999999996"/>
    <n v="257.19119999999992"/>
    <n v="399.21524999999986"/>
    <n v="171.46079999999995"/>
    <n v="181.18484999999998"/>
    <n v="214.98749999999998"/>
    <n v="387.57284999999996"/>
    <n v="158.82614999999996"/>
    <n v="118.54079999999999"/>
    <n v="184.55850000000001"/>
    <n v="302.7023999999999"/>
    <n v="595.35"/>
    <n v="292.38299999999998"/>
    <n v="296.88119999999992"/>
    <n v="571.53599999999994"/>
    <n v="930.06899999999985"/>
    <n v="7726.5184499999987"/>
  </r>
  <r>
    <n v="2"/>
    <n v="1"/>
    <n v="1"/>
    <n v="3"/>
    <x v="2"/>
    <x v="0"/>
    <x v="2"/>
    <x v="0"/>
    <n v="16.9344"/>
    <n v="12.473999999999998"/>
    <n v="17.277321600000004"/>
    <n v="24.095231999999996"/>
    <n v="8.9159615999999993"/>
    <n v="16.913231999999997"/>
    <n v="19.160064000000002"/>
    <n v="21.772799999999997"/>
    <n v="34.525612799999998"/>
    <n v="38.543299200000007"/>
    <n v="27.760320000000004"/>
    <n v="35.435231999999999"/>
    <n v="6.6594528000000004"/>
    <n v="21.848400000000002"/>
    <n v="13.020134399999996"/>
    <n v="7.696684799999999"/>
    <n v="20.321280000000002"/>
    <n v="12.906431999999999"/>
    <n v="12.1631328"/>
    <n v="30.500063999999998"/>
    <n v="25.539494399999999"/>
    <n v="12.0911616"/>
    <n v="15.240960000000001"/>
    <n v="33.784128000000003"/>
    <n v="485.57880000000011"/>
  </r>
  <r>
    <n v="2"/>
    <n v="1"/>
    <n v="1"/>
    <n v="4"/>
    <x v="2"/>
    <x v="0"/>
    <x v="2"/>
    <x v="1"/>
    <n v="4.2865200000000003"/>
    <n v="7.0727580000000003"/>
    <n v="10.396954260000001"/>
    <n v="4.5559583999999997"/>
    <n v="9.672226199999999"/>
    <n v="16.9424703"/>
    <n v="4.2436548000000007"/>
    <n v="14.108774399999996"/>
    <n v="12.450503519999998"/>
    <n v="11.76098616"/>
    <n v="25.244540999999998"/>
    <n v="15.2385786"/>
    <n v="9.5010715799999996"/>
    <n v="9.2389814999999995"/>
    <n v="12.042059400000001"/>
    <n v="2.8141003800000002"/>
    <n v="4.898880000000001"/>
    <n v="5.0489082000000005"/>
    <n v="17.748336060000007"/>
    <n v="7.7203286999999978"/>
    <n v="12.450503519999998"/>
    <n v="9.6918217200000001"/>
    <n v="11.298042000000004"/>
    <n v="10.68950925"/>
    <n v="249.11646795000007"/>
  </r>
  <r>
    <n v="2"/>
    <n v="1"/>
    <n v="1"/>
    <n v="2"/>
    <x v="2"/>
    <x v="0"/>
    <x v="2"/>
    <x v="2"/>
    <n v="23.496479999999998"/>
    <n v="11.97504"/>
    <n v="32.761713599999993"/>
    <n v="38.32012799999999"/>
    <n v="27.225525599999987"/>
    <n v="49.660127999999986"/>
    <n v="13.172544"/>
    <n v="45.069695999999993"/>
    <n v="44.694115199999999"/>
    <n v="19.799639999999997"/>
    <n v="71.714159999999993"/>
    <n v="42.293664"/>
    <n v="32.237805599999994"/>
    <n v="36.242640000000002"/>
    <n v="30.046464"/>
    <n v="27.579787199999998"/>
    <n v="8.3462399999999999"/>
    <n v="36.079343999999992"/>
    <n v="19.317916799999999"/>
    <n v="29.570183999999998"/>
    <n v="48.950697599999991"/>
    <n v="31.739299199999994"/>
    <n v="54.704160000000002"/>
    <n v="64.250172000000006"/>
    <n v="839.2475447999999"/>
  </r>
  <r>
    <n v="2"/>
    <n v="1"/>
    <n v="1"/>
    <n v="1"/>
    <x v="2"/>
    <x v="0"/>
    <x v="2"/>
    <x v="3"/>
    <n v="7.5014099999999999"/>
    <n v="21.283762499999995"/>
    <n v="14.547178800000001"/>
    <n v="22.861439999999995"/>
    <n v="15.045685199999998"/>
    <n v="46.758788999999979"/>
    <n v="19.384596000000002"/>
    <n v="30.29140799999999"/>
    <n v="53.384637599999976"/>
    <n v="63.75484079999999"/>
    <n v="46.556369999999987"/>
    <n v="42.007895999999995"/>
    <n v="19.070251199999998"/>
    <n v="26.989199999999997"/>
    <n v="26.947922399999999"/>
    <n v="24.132313799999999"/>
    <n v="29.211839999999992"/>
    <n v="22.714586999999998"/>
    <n v="30.519625499999997"/>
    <n v="38.078585999999987"/>
    <n v="42.211108799999991"/>
    <n v="20.498297399999998"/>
    <n v="41.436359999999993"/>
    <n v="44.341667999999999"/>
    <n v="749.52977399999997"/>
  </r>
  <r>
    <n v="2"/>
    <n v="2"/>
    <n v="3"/>
    <n v="3"/>
    <x v="2"/>
    <x v="1"/>
    <x v="0"/>
    <x v="0"/>
    <n v="121.73700000000002"/>
    <n v="777.54599999999994"/>
    <n v="494.80199999999996"/>
    <n v="578.05439999999987"/>
    <n v="476.47600000000006"/>
    <n v="1227.8420000000001"/>
    <n v="647.95500000000015"/>
    <n v="1273.3951999999999"/>
    <n v="1689.0027"/>
    <n v="1399.5828000000001"/>
    <n v="1602.2160000000001"/>
    <n v="1036.7279999999998"/>
    <n v="645.0752"/>
    <n v="247.40100000000004"/>
    <n v="325.15560000000005"/>
    <n v="131.94720000000001"/>
    <n v="241.90320000000003"/>
    <n v="267.036"/>
    <n v="323.32300000000004"/>
    <n v="471.24000000000007"/>
    <n v="516.26959999999997"/>
    <n v="86.786699999999996"/>
    <n v="212.05799999999999"/>
    <n v="964.99480000000005"/>
    <n v="15758.527400000003"/>
  </r>
  <r>
    <n v="2"/>
    <n v="2"/>
    <n v="3"/>
    <n v="4"/>
    <x v="2"/>
    <x v="1"/>
    <x v="0"/>
    <x v="1"/>
    <n v="413.51310000000007"/>
    <n v="2869.1447400000002"/>
    <n v="3273.1152299999999"/>
    <n v="1196.00712"/>
    <n v="2074.4573850000002"/>
    <n v="5195.4210000000003"/>
    <n v="1829.0002500000005"/>
    <n v="3189.3523200000004"/>
    <n v="2081.8794149999999"/>
    <n v="4523.1971400000011"/>
    <n v="6326.7504300000001"/>
    <n v="4427.7710399999996"/>
    <n v="1592.0254349999998"/>
    <n v="1129.20885"/>
    <n v="1164.1984200000002"/>
    <n v="230.08293"/>
    <n v="305.36351999999999"/>
    <n v="1887.3162"/>
    <n v="427.29686999999996"/>
    <n v="2027.804625"/>
    <n v="2703.7394999999997"/>
    <n v="883.22157000000004"/>
    <n v="1975.3202699999999"/>
    <n v="4029.1020000000008"/>
    <n v="55754.289360000002"/>
  </r>
  <r>
    <n v="2"/>
    <n v="2"/>
    <n v="3"/>
    <n v="2"/>
    <x v="2"/>
    <x v="1"/>
    <x v="0"/>
    <x v="2"/>
    <n v="92.677200000000028"/>
    <n v="317.92992000000004"/>
    <n v="257.29704000000004"/>
    <n v="100.5312"/>
    <n v="195.35516000000001"/>
    <n v="241.90320000000008"/>
    <n v="325.94100000000009"/>
    <n v="368.61440000000005"/>
    <n v="920.38408000000004"/>
    <n v="130.06224000000003"/>
    <n v="464.64264000000003"/>
    <n v="731.36447999999996"/>
    <n v="395.10855999999995"/>
    <n v="128.80560000000003"/>
    <n v="177.18624"/>
    <n v="32.986800000000002"/>
    <n v="49.008960000000002"/>
    <n v="186.40160000000003"/>
    <n v="51.731680000000011"/>
    <n v="101.31660000000001"/>
    <n v="234.99168"/>
    <n v="83.671280000000024"/>
    <n v="70.686000000000021"/>
    <n v="127.33951999999999"/>
    <n v="5785.9370799999997"/>
  </r>
  <r>
    <n v="2"/>
    <n v="2"/>
    <n v="3"/>
    <n v="1"/>
    <x v="2"/>
    <x v="1"/>
    <x v="0"/>
    <x v="3"/>
    <n v="70.096950000000007"/>
    <n v="175.98457800000003"/>
    <n v="121.22648999999997"/>
    <n v="55.417823999999996"/>
    <n v="100.05995999999999"/>
    <n v="330.96756000000005"/>
    <n v="86.590350000000001"/>
    <n v="225.189888"/>
    <n v="149.072847"/>
    <n v="252.34902"/>
    <n v="323.84790900000002"/>
    <n v="154.37822399999999"/>
    <n v="55.032977999999993"/>
    <n v="55.252889999999994"/>
    <n v="77.189111999999994"/>
    <n v="11.545379999999998"/>
    <n v="29.688119999999998"/>
    <n v="100.05995999999999"/>
    <n v="65.038973999999996"/>
    <n v="64.32426000000001"/>
    <n v="72.90082799999999"/>
    <n v="42.058169999999997"/>
    <n v="32.656932000000005"/>
    <n v="75.209903999999995"/>
    <n v="2726.1391079999999"/>
  </r>
  <r>
    <n v="2"/>
    <n v="2"/>
    <n v="2"/>
    <n v="3"/>
    <x v="2"/>
    <x v="1"/>
    <x v="1"/>
    <x v="0"/>
    <n v="241.07999999999998"/>
    <n v="227.30399999999997"/>
    <n v="583.29599999999994"/>
    <n v="205.63200000000001"/>
    <n v="695.60399999999993"/>
    <n v="889.05599999999993"/>
    <n v="115.92"/>
    <n v="967.67999999999984"/>
    <n v="799.67999999999984"/>
    <n v="319.78799999999995"/>
    <n v="356.99999999999994"/>
    <n v="258.55199999999991"/>
    <n v="257.79599999999999"/>
    <n v="205.79999999999998"/>
    <n v="455.11199999999997"/>
    <n v="80.261999999999986"/>
    <n v="164.64000000000001"/>
    <n v="219.24"/>
    <n v="244.608"/>
    <n v="483.84000000000003"/>
    <n v="1170.9599999999998"/>
    <n v="274.17599999999999"/>
    <n v="1209.5999999999999"/>
    <n v="351.11999999999995"/>
    <n v="10777.745999999999"/>
  </r>
  <r>
    <n v="2"/>
    <n v="2"/>
    <n v="2"/>
    <n v="4"/>
    <x v="2"/>
    <x v="1"/>
    <x v="1"/>
    <x v="1"/>
    <n v="154.79100000000003"/>
    <n v="344.2824"/>
    <n v="850.95360000000005"/>
    <n v="338.83920000000006"/>
    <n v="268.30440000000004"/>
    <n v="757.28519999999992"/>
    <n v="217.72800000000004"/>
    <n v="530.71199999999999"/>
    <n v="944.62199999999996"/>
    <n v="523.56779999999992"/>
    <n v="877.149"/>
    <n v="367.41599999999994"/>
    <n v="254.46960000000001"/>
    <n v="357.21000000000004"/>
    <n v="664.41060000000016"/>
    <n v="275.05170000000004"/>
    <n v="552.48480000000006"/>
    <n v="612.36"/>
    <n v="507.12480000000005"/>
    <n v="299.37600000000003"/>
    <n v="790.39800000000002"/>
    <n v="239.04720000000003"/>
    <n v="1143.0720000000001"/>
    <n v="1486.6740000000002"/>
    <n v="13357.329300000003"/>
  </r>
  <r>
    <n v="2"/>
    <n v="2"/>
    <n v="2"/>
    <n v="2"/>
    <x v="2"/>
    <x v="1"/>
    <x v="1"/>
    <x v="2"/>
    <n v="646.80000000000007"/>
    <n v="3326.3999999999996"/>
    <n v="1379.84"/>
    <n v="1370.88"/>
    <n v="3363.36"/>
    <n v="3457.4399999999996"/>
    <n v="2184"/>
    <n v="1747.2"/>
    <n v="5807.1999999999989"/>
    <n v="2268"/>
    <n v="4474.4000000000005"/>
    <n v="2237.7599999999998"/>
    <n v="1570.7999999999997"/>
    <n v="2100"/>
    <n v="3245.76"/>
    <n v="452.76"/>
    <n v="2916.4799999999996"/>
    <n v="2671.2000000000003"/>
    <n v="2882.88"/>
    <n v="3897.6000000000004"/>
    <n v="5521.5999999999995"/>
    <n v="2703.68"/>
    <n v="4838.4000000000005"/>
    <n v="4256"/>
    <n v="69320.44"/>
  </r>
  <r>
    <n v="2"/>
    <n v="2"/>
    <n v="2"/>
    <n v="1"/>
    <x v="2"/>
    <x v="1"/>
    <x v="1"/>
    <x v="3"/>
    <n v="41.674499999999995"/>
    <n v="104.78159999999998"/>
    <n v="380.31839999999994"/>
    <n v="146.05919999999995"/>
    <n v="208.68119999999996"/>
    <n v="422.30159999999995"/>
    <n v="137.59199999999998"/>
    <n v="518.61599999999987"/>
    <n v="277.38899999999995"/>
    <n v="175.03289999999996"/>
    <n v="112.45499999999997"/>
    <n v="150.02819999999994"/>
    <n v="144.07469999999998"/>
    <n v="74.969999999999985"/>
    <n v="105.57539999999999"/>
    <n v="60.505199999999981"/>
    <n v="86.435999999999993"/>
    <n v="309.58199999999994"/>
    <n v="222.44039999999995"/>
    <n v="164.05199999999996"/>
    <n v="367.35299999999984"/>
    <n v="143.94239999999996"/>
    <n v="514.38239999999996"/>
    <n v="812.76299999999981"/>
    <n v="5681.0060999999996"/>
  </r>
  <r>
    <n v="2"/>
    <n v="2"/>
    <n v="1"/>
    <n v="3"/>
    <x v="2"/>
    <x v="1"/>
    <x v="2"/>
    <x v="0"/>
    <n v="25.048800000000004"/>
    <n v="26.195399999999999"/>
    <n v="52.701264000000002"/>
    <n v="37.739519999999999"/>
    <n v="14.859935999999998"/>
    <n v="57.576959999999993"/>
    <n v="15.301440000000003"/>
    <n v="23.224319999999999"/>
    <n v="65.425247999999996"/>
    <n v="73.038671999999991"/>
    <n v="65.973600000000005"/>
    <n v="29.211839999999995"/>
    <n v="19.171151999999999"/>
    <n v="41.554799999999993"/>
    <n v="10.4328"/>
    <n v="31.356863999999991"/>
    <n v="24.595200000000002"/>
    <n v="33.732719999999993"/>
    <n v="40.543776000000001"/>
    <n v="54.552959999999999"/>
    <n v="37.836287999999996"/>
    <n v="79.768079999999998"/>
    <n v="20.865600000000001"/>
    <n v="87.476759999999999"/>
    <n v="968.18399999999986"/>
  </r>
  <r>
    <n v="2"/>
    <n v="2"/>
    <n v="1"/>
    <n v="4"/>
    <x v="2"/>
    <x v="1"/>
    <x v="2"/>
    <x v="1"/>
    <n v="13.216770000000002"/>
    <n v="14.313915"/>
    <n v="22.004135999999995"/>
    <n v="8.5730399999999971"/>
    <n v="24.986584349999998"/>
    <n v="29.451964500000003"/>
    <n v="28.291032000000001"/>
    <n v="33.802271999999995"/>
    <n v="28.731931199999995"/>
    <n v="39.203287199999998"/>
    <n v="16.048935000000004"/>
    <n v="7.7157359999999979"/>
    <n v="24.263489249999996"/>
    <n v="6.7232024999999993"/>
    <n v="15.633550799999998"/>
    <n v="5.2313404499999994"/>
    <n v="8.3689199999999992"/>
    <n v="17.077189499999999"/>
    <n v="22.638183750000003"/>
    <n v="21.026911499999997"/>
    <n v="32.722477199999986"/>
    <n v="17.428275899999999"/>
    <n v="14.696639999999999"/>
    <n v="21.379018499999997"/>
    <n v="473.52880260000001"/>
  </r>
  <r>
    <n v="2"/>
    <n v="2"/>
    <n v="1"/>
    <n v="2"/>
    <x v="2"/>
    <x v="1"/>
    <x v="2"/>
    <x v="2"/>
    <n v="49.215599999999995"/>
    <n v="29.3139"/>
    <n v="19.559231999999998"/>
    <n v="72.575999999999979"/>
    <n v="21.493835999999998"/>
    <n v="53.978399999999986"/>
    <n v="26.943840000000002"/>
    <n v="64.229759999999985"/>
    <n v="80.402112000000002"/>
    <n v="126.71769599999998"/>
    <n v="51.407999999999994"/>
    <n v="58.106159999999974"/>
    <n v="65.837772000000001"/>
    <n v="54.620999999999995"/>
    <n v="55.085183999999998"/>
    <n v="42.759359999999994"/>
    <n v="41.731199999999994"/>
    <n v="16.866359999999997"/>
    <n v="70.653492"/>
    <n v="53.933039999999984"/>
    <n v="61.48396799999999"/>
    <n v="105.79766399999998"/>
    <n v="115.66799999999999"/>
    <n v="63.34523999999999"/>
    <n v="1401.7268159999994"/>
  </r>
  <r>
    <n v="2"/>
    <n v="2"/>
    <n v="1"/>
    <n v="1"/>
    <x v="2"/>
    <x v="1"/>
    <x v="2"/>
    <x v="3"/>
    <n v="32.413499999999992"/>
    <n v="52.936537499999993"/>
    <n v="43.498916999999999"/>
    <n v="53.978399999999986"/>
    <n v="29.255498999999993"/>
    <n v="40.14643499999999"/>
    <n v="82.078919999999997"/>
    <n v="58.106159999999974"/>
    <n v="35.175923999999988"/>
    <n v="92.398319999999998"/>
    <n v="52.853849999999987"/>
    <n v="28.33865999999999"/>
    <n v="39.729689999999991"/>
    <n v="13.494599999999997"/>
    <n v="30.12470999999999"/>
    <n v="33.672995999999983"/>
    <n v="17.992799999999995"/>
    <n v="48.124124999999985"/>
    <n v="40.692833999999998"/>
    <n v="71.600759999999966"/>
    <n v="37.24509599999999"/>
    <n v="41.878241999999986"/>
    <n v="70.251299999999986"/>
    <n v="95.017859999999985"/>
    <n v="1141.0061354999996"/>
  </r>
  <r>
    <n v="2"/>
    <n v="3"/>
    <n v="3"/>
    <n v="3"/>
    <x v="2"/>
    <x v="2"/>
    <x v="0"/>
    <x v="0"/>
    <n v="14.137200000000002"/>
    <n v="46.652760000000001"/>
    <n v="36.28548"/>
    <n v="20.10624"/>
    <n v="96.486390000000029"/>
    <n v="54.978000000000009"/>
    <n v="75.594750000000019"/>
    <n v="82.100480000000019"/>
    <n v="220.30469999999997"/>
    <n v="65.031120000000016"/>
    <n v="124.17174000000003"/>
    <n v="49.008960000000002"/>
    <n v="34.269619999999996"/>
    <n v="31.023300000000006"/>
    <n v="44.767800000000015"/>
    <n v="9.3462600000000009"/>
    <n v="19.477920000000005"/>
    <n v="18.326000000000004"/>
    <n v="17.697680000000002"/>
    <n v="22.972950000000004"/>
    <n v="22.253"/>
    <n v="10.458910000000003"/>
    <n v="33.929279999999999"/>
    <n v="83.566559999999996"/>
    <n v="1232.9471000000001"/>
  </r>
  <r>
    <n v="2"/>
    <n v="3"/>
    <n v="3"/>
    <n v="4"/>
    <x v="2"/>
    <x v="2"/>
    <x v="0"/>
    <x v="1"/>
    <n v="41.351310000000012"/>
    <n v="108.46766700000001"/>
    <n v="594.50460300000009"/>
    <n v="221.388552"/>
    <n v="101.3107095"/>
    <n v="564.07428000000016"/>
    <n v="238.56525000000008"/>
    <n v="475.00992000000008"/>
    <n v="862.49290050000002"/>
    <n v="561.10546800000009"/>
    <n v="681.34235400000011"/>
    <n v="396.972576"/>
    <n v="195.94159200000001"/>
    <n v="65.207835000000017"/>
    <n v="152.68176000000003"/>
    <n v="21.523887000000006"/>
    <n v="78.885576000000015"/>
    <n v="125.11422000000003"/>
    <n v="124.05393000000002"/>
    <n v="78.726532500000005"/>
    <n v="266.76896400000004"/>
    <n v="26.136148500000004"/>
    <n v="226.15985700000007"/>
    <n v="88.640243999999996"/>
    <n v="6296.426136000001"/>
  </r>
  <r>
    <n v="2"/>
    <n v="3"/>
    <n v="3"/>
    <n v="2"/>
    <x v="2"/>
    <x v="2"/>
    <x v="0"/>
    <x v="2"/>
    <n v="7.8540000000000028"/>
    <n v="7.6026720000000001"/>
    <n v="26.389440000000004"/>
    <n v="17.090304000000003"/>
    <n v="46.21817200000001"/>
    <n v="62.308400000000006"/>
    <n v="17.671500000000005"/>
    <n v="20.776448000000002"/>
    <n v="20.561771999999998"/>
    <n v="31.101840000000006"/>
    <n v="42.458724000000011"/>
    <n v="25.635456000000001"/>
    <n v="15.723708"/>
    <n v="4.084080000000001"/>
    <n v="18.472608000000005"/>
    <n v="1.9059040000000005"/>
    <n v="6.2832000000000026"/>
    <n v="6.7020800000000014"/>
    <n v="8.3042960000000008"/>
    <n v="22.148280000000007"/>
    <n v="29.908032000000006"/>
    <n v="8.0110799999999998"/>
    <n v="14.419944000000005"/>
    <n v="34.620432000000008"/>
    <n v="496.25237200000009"/>
  </r>
  <r>
    <n v="2"/>
    <n v="3"/>
    <n v="3"/>
    <n v="1"/>
    <x v="2"/>
    <x v="2"/>
    <x v="0"/>
    <x v="3"/>
    <n v="3.9584159999999997"/>
    <n v="3.9914028000000004"/>
    <n v="21.128045399999998"/>
    <n v="10.555776"/>
    <n v="18.761242500000002"/>
    <n v="37.714908000000001"/>
    <n v="19.379745"/>
    <n v="13.7225088"/>
    <n v="17.477506199999997"/>
    <n v="14.2502976"/>
    <n v="20.608503299999999"/>
    <n v="15.041980799999997"/>
    <n v="16.933223999999999"/>
    <n v="5.3603550000000002"/>
    <n v="3.8594556"/>
    <n v="0.96211500000000005"/>
    <n v="4.9480200000000005"/>
    <n v="7.4770079999999997"/>
    <n v="6.6468401999999998"/>
    <n v="11.009344499999997"/>
    <n v="4.4862048000000003"/>
    <n v="2.6636841000000002"/>
    <n v="9.3517577999999997"/>
    <n v="5.6407427999999999"/>
    <n v="275.92908419999998"/>
  </r>
  <r>
    <n v="2"/>
    <n v="3"/>
    <n v="2"/>
    <n v="3"/>
    <x v="2"/>
    <x v="2"/>
    <x v="1"/>
    <x v="0"/>
    <n v="51.449999999999996"/>
    <n v="102.84119999999999"/>
    <n v="98.783999999999978"/>
    <n v="25.401599999999995"/>
    <n v="74.911199999999994"/>
    <n v="285.23879999999997"/>
    <n v="61.739999999999995"/>
    <n v="190.512"/>
    <n v="459.81599999999997"/>
    <n v="221.47019999999998"/>
    <n v="69.97199999999998"/>
    <n v="115.89479999999999"/>
    <n v="96.049799999999976"/>
    <n v="86.72999999999999"/>
    <n v="81.496799999999993"/>
    <n v="38.896199999999993"/>
    <n v="162.99359999999999"/>
    <n v="179.928"/>
    <n v="117.71759999999998"/>
    <n v="285.76800000000003"/>
    <n v="494.80199999999996"/>
    <n v="125.94959999999999"/>
    <n v="220.14719999999997"/>
    <n v="284.88599999999997"/>
    <n v="3933.3965999999996"/>
  </r>
  <r>
    <n v="2"/>
    <n v="3"/>
    <n v="2"/>
    <n v="4"/>
    <x v="2"/>
    <x v="2"/>
    <x v="1"/>
    <x v="1"/>
    <n v="29.172149999999998"/>
    <n v="99.54252000000001"/>
    <n v="391.18463999999989"/>
    <n v="140.02631999999997"/>
    <n v="270.88425000000001"/>
    <n v="215.04042000000004"/>
    <n v="209.56320000000002"/>
    <n v="447.70319999999998"/>
    <n v="566.77319999999997"/>
    <n v="295.76988000000006"/>
    <n v="91.088549999999984"/>
    <n v="85.730399999999975"/>
    <n v="95.613209999999981"/>
    <n v="119.07000000000001"/>
    <n v="130.02444000000003"/>
    <n v="87.516449999999992"/>
    <n v="157.80744000000001"/>
    <n v="175.03290000000001"/>
    <n v="59.852519999999998"/>
    <n v="138.12120000000002"/>
    <n v="222.66089999999997"/>
    <n v="97.161119999999997"/>
    <n v="114.30720000000001"/>
    <n v="460.00709999999998"/>
    <n v="4699.6532100000004"/>
  </r>
  <r>
    <n v="2"/>
    <n v="3"/>
    <n v="2"/>
    <n v="2"/>
    <x v="2"/>
    <x v="2"/>
    <x v="1"/>
    <x v="2"/>
    <n v="171.5"/>
    <n v="1280.6639999999998"/>
    <n v="2195.1999999999998"/>
    <n v="282.23999999999995"/>
    <n v="820.4559999999999"/>
    <n v="765.57600000000002"/>
    <n v="635.04"/>
    <n v="1881.6"/>
    <n v="3132.0800000000004"/>
    <n v="603.28800000000001"/>
    <n v="583.09999999999991"/>
    <n v="518.61599999999987"/>
    <n v="556.24799999999993"/>
    <n v="499.79999999999995"/>
    <n v="1210.104"/>
    <n v="355.34799999999996"/>
    <n v="625.63200000000006"/>
    <n v="1340.6399999999999"/>
    <n v="896.89599999999996"/>
    <n v="1128.96"/>
    <n v="1499.3999999999996"/>
    <n v="1172.8639999999998"/>
    <n v="2483.7119999999995"/>
    <n v="3686.7599999999993"/>
    <n v="28325.723999999998"/>
  </r>
  <r>
    <n v="2"/>
    <n v="3"/>
    <n v="2"/>
    <n v="1"/>
    <x v="2"/>
    <x v="2"/>
    <x v="1"/>
    <x v="3"/>
    <n v="44.838674999999988"/>
    <n v="80.47808999999998"/>
    <n v="112.36679999999997"/>
    <n v="43.34147999999999"/>
    <n v="84.275099999999981"/>
    <n v="149.75036999999995"/>
    <n v="61.122599999999984"/>
    <n v="85.201199999999986"/>
    <n v="125.94959999999998"/>
    <n v="32.506109999999985"/>
    <n v="123.32564999999998"/>
    <n v="40.84100999999999"/>
    <n v="15.280649999999996"/>
    <n v="23.152499999999996"/>
    <n v="63.206324999999978"/>
    <n v="37.059434999999986"/>
    <n v="33.710039999999992"/>
    <n v="38.896199999999993"/>
    <n v="53.775539999999985"/>
    <n v="88.905599999999978"/>
    <n v="136.44539999999998"/>
    <n v="35.685719999999996"/>
    <n v="120.02255999999997"/>
    <n v="252.20789999999991"/>
    <n v="1882.3445549999997"/>
  </r>
  <r>
    <n v="2"/>
    <n v="3"/>
    <n v="1"/>
    <n v="3"/>
    <x v="2"/>
    <x v="2"/>
    <x v="2"/>
    <x v="0"/>
    <n v="28.576800000000002"/>
    <n v="13.3056"/>
    <n v="50.528016000000001"/>
    <n v="12.579839999999999"/>
    <n v="26.535599999999999"/>
    <n v="25.189920000000001"/>
    <n v="30.602880000000006"/>
    <n v="15.966719999999997"/>
    <n v="18.918143999999998"/>
    <n v="80.958528000000001"/>
    <n v="82.252800000000008"/>
    <n v="16.511039999999998"/>
    <n v="46.918872"/>
    <n v="38.127600000000001"/>
    <n v="20.030975999999999"/>
    <n v="17.103743999999999"/>
    <n v="33.465600000000002"/>
    <n v="12.710879999999998"/>
    <n v="32.792760000000001"/>
    <n v="60.132239999999989"/>
    <n v="37.048031999999999"/>
    <n v="20.991599999999998"/>
    <n v="34.473600000000005"/>
    <n v="94.515119999999982"/>
    <n v="850.23691200000007"/>
  </r>
  <r>
    <n v="2"/>
    <n v="3"/>
    <n v="1"/>
    <n v="4"/>
    <x v="2"/>
    <x v="2"/>
    <x v="2"/>
    <x v="1"/>
    <n v="15.538635000000005"/>
    <n v="12.419426250000001"/>
    <n v="23.929497900000001"/>
    <n v="14.941583999999995"/>
    <n v="19.344452399999998"/>
    <n v="10.6269975"/>
    <n v="9.4303440000000016"/>
    <n v="34.904519999999998"/>
    <n v="9.1782557999999987"/>
    <n v="43.212714300000002"/>
    <n v="16.048935000000004"/>
    <n v="24.111674999999998"/>
    <n v="13.536472949999999"/>
    <n v="19.952729999999995"/>
    <n v="14.5772298"/>
    <n v="4.1489941499999992"/>
    <n v="10.001880000000002"/>
    <n v="18.809657999999999"/>
    <n v="9.9608008500000018"/>
    <n v="17.8885665"/>
    <n v="10.375419599999999"/>
    <n v="33.156232199999998"/>
    <n v="45.008459999999999"/>
    <n v="44.285109750000004"/>
    <n v="475.38859095000004"/>
  </r>
  <r>
    <n v="2"/>
    <n v="3"/>
    <n v="1"/>
    <n v="2"/>
    <x v="2"/>
    <x v="2"/>
    <x v="2"/>
    <x v="2"/>
    <n v="32.281200000000005"/>
    <n v="58.627800000000001"/>
    <n v="58.677695999999997"/>
    <n v="25.401599999999995"/>
    <n v="57.316895999999993"/>
    <n v="44.981999999999992"/>
    <n v="63.866879999999995"/>
    <n v="94.711679999999987"/>
    <n v="31.924367999999994"/>
    <n v="38.279303999999996"/>
    <n v="29.559599999999996"/>
    <n v="80.015039999999985"/>
    <n v="52.216163999999985"/>
    <n v="46.267199999999988"/>
    <n v="22.534847999999997"/>
    <n v="36.345455999999999"/>
    <n v="41.126399999999997"/>
    <n v="28.599479999999996"/>
    <n v="69.759143999999992"/>
    <n v="29.756159999999994"/>
    <n v="98.137871999999973"/>
    <n v="88.164719999999988"/>
    <n v="32.659199999999998"/>
    <n v="58.820579999999993"/>
    <n v="1220.0312880000001"/>
  </r>
  <r>
    <n v="2"/>
    <n v="3"/>
    <n v="1"/>
    <n v="1"/>
    <x v="2"/>
    <x v="2"/>
    <x v="2"/>
    <x v="3"/>
    <n v="28.246049999999997"/>
    <n v="50.753587499999995"/>
    <n v="52.056080999999992"/>
    <n v="59.693759999999983"/>
    <n v="45.276367499999985"/>
    <n v="39.359249999999989"/>
    <n v="40.166279999999993"/>
    <n v="43.817759999999986"/>
    <n v="68.282675999999967"/>
    <n v="112.03296299999997"/>
    <n v="43.857449999999993"/>
    <n v="42.507989999999985"/>
    <n v="53.635081499999977"/>
    <n v="27.551475"/>
    <n v="50.938145999999996"/>
    <n v="25.722427499999988"/>
    <n v="11.642399999999997"/>
    <n v="17.966339999999995"/>
    <n v="31.302179999999993"/>
    <n v="25.22299499999999"/>
    <n v="62.075159999999983"/>
    <n v="80.450306999999981"/>
    <n v="92.874599999999973"/>
    <n v="77.861857499999985"/>
    <n v="1183.2931844999994"/>
  </r>
  <r>
    <n v="3"/>
    <n v="1"/>
    <n v="3"/>
    <n v="3"/>
    <x v="3"/>
    <x v="0"/>
    <x v="0"/>
    <x v="0"/>
    <n v="2322.2707199999995"/>
    <n v="4433.4259199999997"/>
    <n v="3879.2476799999999"/>
    <n v="3522.1105920000005"/>
    <n v="1921.1512319999997"/>
    <n v="6746.9001600000011"/>
    <n v="1112.7547200000001"/>
    <n v="8275.728384"/>
    <n v="5157.3762239999996"/>
    <n v="5636.7843839999996"/>
    <n v="3712.9942080000001"/>
    <n v="8645.1805439999989"/>
    <n v="3694.5215999999991"/>
    <n v="926.26934399999993"/>
    <n v="2026.7089920000001"/>
    <n v="1623.8302080000001"/>
    <n v="3398.9598719999995"/>
    <n v="3631.1869439999987"/>
    <n v="1326.509184"/>
    <n v="2438.3842559999994"/>
    <n v="3546.7407359999997"/>
    <n v="571.77120000000002"/>
    <n v="918.35251199999993"/>
    <n v="2871.1710719999996"/>
    <n v="82340.330687999987"/>
  </r>
  <r>
    <n v="3"/>
    <n v="1"/>
    <n v="3"/>
    <n v="4"/>
    <x v="3"/>
    <x v="0"/>
    <x v="0"/>
    <x v="1"/>
    <n v="1107.7231334400001"/>
    <n v="3146.46571008"/>
    <n v="6543.7366579199997"/>
    <n v="1679.63507712"/>
    <n v="2394.0499967999999"/>
    <n v="2223.0464256"/>
    <n v="1114.6899456000001"/>
    <n v="5776.1206271999999"/>
    <n v="8060.6016691200011"/>
    <n v="2736.0571392000006"/>
    <n v="2992.562496"/>
    <n v="2462.4514252799995"/>
    <n v="3617.6755507199996"/>
    <n v="963.32011776000013"/>
    <n v="2827.2590438400007"/>
    <n v="922.15259135999997"/>
    <n v="1915.23999744"/>
    <n v="2432.0507903999996"/>
    <n v="1432.6299187200002"/>
    <n v="2048.2427750400002"/>
    <n v="1124.8234905599998"/>
    <n v="436.37577984000001"/>
    <n v="1960.8409497599996"/>
    <n v="2553.6533299199996"/>
    <n v="62471.404638719992"/>
  </r>
  <r>
    <n v="3"/>
    <n v="1"/>
    <n v="3"/>
    <n v="2"/>
    <x v="3"/>
    <x v="0"/>
    <x v="0"/>
    <x v="2"/>
    <n v="47.374322687999999"/>
    <n v="209.76438067199999"/>
    <n v="218.12455526400001"/>
    <n v="188.82172108800003"/>
    <n v="322.75340697600001"/>
    <n v="455.58729216000006"/>
    <n v="69.668121600000006"/>
    <n v="304.00634879999996"/>
    <n v="579.63877171199988"/>
    <n v="255.36533299200002"/>
    <n v="77.141611007999998"/>
    <n v="246.245142528"/>
    <n v="212.80444416"/>
    <n v="113.62237286399998"/>
    <n v="89.175195648000013"/>
    <n v="57.085636607999994"/>
    <n v="168.47018496000001"/>
    <n v="58.774560767999994"/>
    <n v="81.237252095999978"/>
    <n v="86.388470783999992"/>
    <n v="188.48393625600002"/>
    <n v="48.303230976000009"/>
    <n v="98.802063360000005"/>
    <n v="42.560888832000003"/>
    <n v="4220.1992448000001"/>
  </r>
  <r>
    <n v="3"/>
    <n v="1"/>
    <n v="3"/>
    <n v="1"/>
    <x v="3"/>
    <x v="0"/>
    <x v="0"/>
    <x v="3"/>
    <n v="69.900348672000007"/>
    <n v="88.668518399999982"/>
    <n v="108.61893504"/>
    <n v="125.51521382399999"/>
    <n v="111.72233318399998"/>
    <n v="220.93239168000005"/>
    <n v="94.826054400000004"/>
    <n v="217.53343180799999"/>
    <n v="338.12261683199995"/>
    <n v="150.73648127999996"/>
    <n v="145.85971276799998"/>
    <n v="82.46172211199999"/>
    <n v="130.34272204799998"/>
    <n v="60.516263808000005"/>
    <n v="60.294592511999987"/>
    <n v="61.476839423999991"/>
    <n v="68.274759167999974"/>
    <n v="99.308740608000008"/>
    <n v="19.211512319999997"/>
    <n v="21.132663552000004"/>
    <n v="41.378641919999993"/>
    <n v="14.088442368000001"/>
    <n v="54.087796223999987"/>
    <n v="70.934814719999991"/>
    <n v="2455.9455486719999"/>
  </r>
  <r>
    <n v="3"/>
    <n v="1"/>
    <n v="2"/>
    <n v="3"/>
    <x v="3"/>
    <x v="0"/>
    <x v="1"/>
    <x v="0"/>
    <n v="512.26559999999984"/>
    <n v="1262.8223999999996"/>
    <n v="3928.7807999999991"/>
    <n v="495.33119999999997"/>
    <n v="1066.8671999999997"/>
    <n v="6651.5903999999991"/>
    <n v="691.89119999999991"/>
    <n v="3755.8079999999995"/>
    <n v="2830.4639999999995"/>
    <n v="1306.3679999999997"/>
    <n v="1016.0639999999999"/>
    <n v="1518.6527999999998"/>
    <n v="1698.2783999999995"/>
    <n v="864.86399999999992"/>
    <n v="3556.2239999999988"/>
    <n v="1871.2511999999999"/>
    <n v="3852.5759999999991"/>
    <n v="3200.6015999999991"/>
    <n v="1572.4799999999996"/>
    <n v="2288.5632000000001"/>
    <n v="2322.4319999999993"/>
    <n v="1320.8831999999998"/>
    <n v="5225.4719999999988"/>
    <n v="4499.7119999999986"/>
    <n v="57310.243199999997"/>
  </r>
  <r>
    <n v="3"/>
    <n v="1"/>
    <n v="2"/>
    <n v="4"/>
    <x v="3"/>
    <x v="0"/>
    <x v="1"/>
    <x v="1"/>
    <n v="340.88947200000001"/>
    <n v="1024.1925119999999"/>
    <n v="438.93964800000003"/>
    <n v="203.79340800000003"/>
    <n v="451.13241599999998"/>
    <n v="1375.6055040000001"/>
    <n v="459.84153599999991"/>
    <n v="888.33024"/>
    <n v="1169.9251200000001"/>
    <n v="752.46796800000004"/>
    <n v="370.86336000000006"/>
    <n v="435.02054399999997"/>
    <n v="203.79340799999997"/>
    <n v="679.31136000000004"/>
    <n v="1194.8912640000001"/>
    <n v="264.17664000000002"/>
    <n v="924.6182399999999"/>
    <n v="580.02739200000008"/>
    <n v="505.70956799999993"/>
    <n v="549.25516800000003"/>
    <n v="609.63839999999993"/>
    <n v="354.75148799999999"/>
    <n v="627.0566399999999"/>
    <n v="539.96543999999994"/>
    <n v="14944.196736"/>
  </r>
  <r>
    <n v="3"/>
    <n v="1"/>
    <n v="2"/>
    <n v="2"/>
    <x v="3"/>
    <x v="0"/>
    <x v="1"/>
    <x v="2"/>
    <n v="1248.06528"/>
    <n v="905.74847999999963"/>
    <n v="1788.2726399999995"/>
    <n v="547.22303999999997"/>
    <n v="812.85119999999984"/>
    <n v="1471.8412799999999"/>
    <n v="2107.6070399999999"/>
    <n v="2351.4623999999994"/>
    <n v="5094.8351999999995"/>
    <n v="1123.4764799999998"/>
    <n v="660.44159999999988"/>
    <n v="1939.9564799999998"/>
    <n v="783.82080000000008"/>
    <n v="1603.9295999999999"/>
    <n v="3698.4729599999996"/>
    <n v="616.41215999999997"/>
    <n v="2133.7343999999994"/>
    <n v="5068.70784"/>
    <n v="628.99199999999996"/>
    <n v="3363.6556799999994"/>
    <n v="2322.4319999999993"/>
    <n v="1937.2953600000001"/>
    <n v="3994.5830399999991"/>
    <n v="3425.5871999999995"/>
    <n v="49629.404159999998"/>
  </r>
  <r>
    <n v="3"/>
    <n v="1"/>
    <n v="2"/>
    <n v="1"/>
    <x v="3"/>
    <x v="0"/>
    <x v="1"/>
    <x v="3"/>
    <n v="53.787887999999988"/>
    <n v="225.5662079999999"/>
    <n v="308.20607999999999"/>
    <n v="97.41513599999999"/>
    <n v="241.82323199999993"/>
    <n v="421.03151999999994"/>
    <n v="109.90425599999996"/>
    <n v="243.85535999999996"/>
    <n v="148.59935999999996"/>
    <n v="59.43974399999999"/>
    <n v="122.98607999999999"/>
    <n v="121.73716799999997"/>
    <n v="106.68671999999999"/>
    <n v="134.84015999999997"/>
    <n v="288.05414400000001"/>
    <n v="129.061296"/>
    <n v="99.574271999999979"/>
    <n v="205.75295999999997"/>
    <n v="211.34131199999993"/>
    <n v="204.90623999999997"/>
    <n v="142.24895999999998"/>
    <n v="127.68537599999996"/>
    <n v="369.84729599999986"/>
    <n v="365.78303999999997"/>
    <n v="4540.1338079999996"/>
  </r>
  <r>
    <n v="3"/>
    <n v="1"/>
    <n v="1"/>
    <n v="3"/>
    <x v="3"/>
    <x v="0"/>
    <x v="2"/>
    <x v="0"/>
    <n v="347.71967999999998"/>
    <n v="595.1232"/>
    <n v="278.17574400000001"/>
    <n v="561.89951999999994"/>
    <n v="352.71935999999999"/>
    <n v="490.08960000000002"/>
    <n v="671.31187200000011"/>
    <n v="627.05664000000002"/>
    <n v="462.93811199999993"/>
    <n v="563.18975999999986"/>
    <n v="208.85760000000005"/>
    <n v="403.8854399999999"/>
    <n v="836.55935999999986"/>
    <n v="721.76832000000002"/>
    <n v="231.46905599999997"/>
    <n v="529.40160000000003"/>
    <n v="925.74720000000002"/>
    <n v="610.12223999999992"/>
    <n v="286.19135999999997"/>
    <n v="312.77030399999995"/>
    <n v="462.93811199999993"/>
    <n v="256.83840000000004"/>
    <n v="290.30400000000003"/>
    <n v="254.01599999999999"/>
    <n v="11281.092480000001"/>
  </r>
  <r>
    <n v="3"/>
    <n v="1"/>
    <n v="1"/>
    <n v="4"/>
    <x v="3"/>
    <x v="0"/>
    <x v="2"/>
    <x v="1"/>
    <n v="35.765452799999998"/>
    <n v="63.358848000000016"/>
    <n v="52.418741760000003"/>
    <n v="30.191616"/>
    <n v="59.962291199999996"/>
    <n v="48.117887999999994"/>
    <n v="44.962283520000007"/>
    <n v="29.785190400000001"/>
    <n v="32.116331519999996"/>
    <n v="57.445355519999993"/>
    <n v="20.829312000000002"/>
    <n v="37.721375999999992"/>
    <n v="49.929384959999993"/>
    <n v="18.445190400000001"/>
    <n v="22.434693119999999"/>
    <n v="22.870149120000004"/>
    <n v="47.755008000000004"/>
    <n v="68.427555839999997"/>
    <n v="34.342963200000007"/>
    <n v="42.551308800000001"/>
    <n v="56.086732799999993"/>
    <n v="89.687969280000019"/>
    <n v="75.76934399999999"/>
    <n v="85.044556800000009"/>
    <n v="1126.0195430400001"/>
  </r>
  <r>
    <n v="3"/>
    <n v="1"/>
    <n v="1"/>
    <n v="2"/>
    <x v="3"/>
    <x v="0"/>
    <x v="2"/>
    <x v="2"/>
    <n v="24.588748800000001"/>
    <n v="45.722879999999996"/>
    <n v="37.553725439999994"/>
    <n v="64.911974400000005"/>
    <n v="55.02422015999997"/>
    <n v="155.5811712"/>
    <n v="75.873853440000005"/>
    <n v="70.543871999999979"/>
    <n v="60.760627199999988"/>
    <n v="133.47597311999996"/>
    <n v="76.204799999999963"/>
    <n v="91.902988799999974"/>
    <n v="104.61394944"/>
    <n v="80.196480000000008"/>
    <n v="136.21063679999995"/>
    <n v="141.03258623999997"/>
    <n v="132.08831999999998"/>
    <n v="79.409756159999972"/>
    <n v="159.69477888"/>
    <n v="123.07147775999998"/>
    <n v="134.60815871999998"/>
    <n v="61.024803839999997"/>
    <n v="132.378624"/>
    <n v="106.07708159999999"/>
    <n v="2282.5514879999996"/>
  </r>
  <r>
    <n v="3"/>
    <n v="1"/>
    <n v="1"/>
    <n v="1"/>
    <x v="3"/>
    <x v="0"/>
    <x v="2"/>
    <x v="3"/>
    <n v="45.638208000000013"/>
    <n v="45.722880000000004"/>
    <n v="146.04226559999998"/>
    <n v="68.979455999999999"/>
    <n v="87.787929599999984"/>
    <n v="79.528175999999988"/>
    <n v="51.909580799999993"/>
    <n v="48.77107199999999"/>
    <n v="168.77951999999996"/>
    <n v="108.41402879999998"/>
    <n v="39.513599999999997"/>
    <n v="48.009023999999982"/>
    <n v="107.87212799999998"/>
    <n v="109.15631999999999"/>
    <n v="59.202662399999987"/>
    <n v="88.939468799999986"/>
    <n v="84.954239999999999"/>
    <n v="146.19467519999998"/>
    <n v="161.93661120000002"/>
    <n v="110.74250879999995"/>
    <n v="56.086732799999986"/>
    <n v="66.521145599999997"/>
    <n v="79.591679999999997"/>
    <n v="85.349375999999992"/>
    <n v="2095.6432895999997"/>
  </r>
  <r>
    <n v="3"/>
    <n v="2"/>
    <n v="3"/>
    <n v="3"/>
    <x v="3"/>
    <x v="1"/>
    <x v="0"/>
    <x v="0"/>
    <n v="1603.47264"/>
    <n v="1628.60544"/>
    <n v="9711.3139199999987"/>
    <n v="1655.4137600000004"/>
    <n v="4503.7977599999995"/>
    <n v="2287.0848000000001"/>
    <n v="2994.9920000000002"/>
    <n v="5951.4470399999991"/>
    <n v="10542.37184"/>
    <n v="3981.0355199999999"/>
    <n v="3747.3004799999999"/>
    <n v="8504.9395199999999"/>
    <n v="3166.7327999999998"/>
    <n v="1339.5782399999998"/>
    <n v="1045.5244799999998"/>
    <n v="1197.9968000000001"/>
    <n v="1970.4115200000001"/>
    <n v="1166.16192"/>
    <n v="479.19872000000009"/>
    <n v="552.92160000000001"/>
    <n v="1206.3743999999999"/>
    <n v="969.28832000000011"/>
    <n v="1779.4022399999999"/>
    <n v="3337.6358399999999"/>
    <n v="75323.001600000003"/>
  </r>
  <r>
    <n v="3"/>
    <n v="2"/>
    <n v="3"/>
    <n v="4"/>
    <x v="3"/>
    <x v="1"/>
    <x v="0"/>
    <x v="1"/>
    <n v="1652.1297408"/>
    <n v="868.58956799999999"/>
    <n v="6612.1380864000012"/>
    <n v="1819.2125951999999"/>
    <n v="1722.7026431999996"/>
    <n v="3058.1591040000003"/>
    <n v="3151.6531199999999"/>
    <n v="3532.2642432000002"/>
    <n v="4657.8115583999997"/>
    <n v="1042.3074816000001"/>
    <n v="1976.0412672000002"/>
    <n v="2540.6244864"/>
    <n v="1570.6994688"/>
    <n v="2187.7599744000004"/>
    <n v="897.54255360000013"/>
    <n v="988.02063360000011"/>
    <n v="1393.3624320000001"/>
    <n v="1708.2261503999998"/>
    <n v="1317.3608448000005"/>
    <n v="1652.1297408"/>
    <n v="1766.1321216000001"/>
    <n v="360.70594560000001"/>
    <n v="608.01269760000002"/>
    <n v="2489.9567615999999"/>
    <n v="49573.543219200008"/>
  </r>
  <r>
    <n v="3"/>
    <n v="2"/>
    <n v="3"/>
    <n v="2"/>
    <x v="3"/>
    <x v="1"/>
    <x v="0"/>
    <x v="2"/>
    <n v="35.829319680000005"/>
    <n v="130.28843520000001"/>
    <n v="172.27026432000002"/>
    <n v="194.46755328000006"/>
    <n v="179.02596095999999"/>
    <n v="230.01538560000006"/>
    <n v="95.102515200000028"/>
    <n v="108.09114624000001"/>
    <n v="373.7750016"/>
    <n v="217.147392"/>
    <n v="238.13830656000002"/>
    <n v="317.03519232000002"/>
    <n v="270.22786559999997"/>
    <n v="131.73608448000002"/>
    <n v="113.88174336"/>
    <n v="94.097203200000024"/>
    <n v="38.845255679999994"/>
    <n v="115.81194240000001"/>
    <n v="51.230699520000002"/>
    <n v="55.734497279999999"/>
    <n v="113.88174336"/>
    <n v="26.660874239999998"/>
    <n v="123.0501888"/>
    <n v="46.324776960000008"/>
    <n v="3472.6693478400002"/>
  </r>
  <r>
    <n v="3"/>
    <n v="2"/>
    <n v="3"/>
    <n v="1"/>
    <x v="3"/>
    <x v="1"/>
    <x v="0"/>
    <x v="3"/>
    <n v="67.34585088"/>
    <n v="72.623738879999991"/>
    <n v="174.38141952000004"/>
    <n v="47.571363840000004"/>
    <n v="161.57374464000003"/>
    <n v="137.225088"/>
    <n v="116.11353600000001"/>
    <n v="209.42659584"/>
    <n v="134.17564160000001"/>
    <n v="160.44779519999997"/>
    <n v="133.00277760000003"/>
    <n v="238.13830656000002"/>
    <n v="151.72168703999998"/>
    <n v="53.060367360000001"/>
    <n v="72.060764159999991"/>
    <n v="39.642803200000003"/>
    <n v="37.437818880000002"/>
    <n v="57.423421439999984"/>
    <n v="47.571363840000004"/>
    <n v="21.674526720000003"/>
    <n v="54.045573120000007"/>
    <n v="21.651069440000004"/>
    <n v="19.422627840000001"/>
    <n v="105.83924736"/>
    <n v="2333.5771289600002"/>
  </r>
  <r>
    <n v="3"/>
    <n v="2"/>
    <n v="2"/>
    <n v="3"/>
    <x v="3"/>
    <x v="1"/>
    <x v="1"/>
    <x v="0"/>
    <n v="1334.9951999999998"/>
    <n v="1422.4895999999999"/>
    <n v="1986.9695999999997"/>
    <n v="1525.3055999999999"/>
    <n v="1896.6527999999998"/>
    <n v="3255.0335999999993"/>
    <n v="1383.7823999999998"/>
    <n v="3011.9039999999991"/>
    <n v="4560.1919999999982"/>
    <n v="1306.3679999999995"/>
    <n v="663.2639999999999"/>
    <n v="1632.9599999999996"/>
    <n v="362.87999999999988"/>
    <n v="1886.9759999999997"/>
    <n v="1591.8335999999995"/>
    <n v="1614.4127999999998"/>
    <n v="1659.5711999999999"/>
    <n v="4093.286399999999"/>
    <n v="566.0927999999999"/>
    <n v="922.52159999999969"/>
    <n v="3628.7999999999993"/>
    <n v="964.45439999999996"/>
    <n v="812.85119999999984"/>
    <n v="1693.4399999999994"/>
    <n v="43777.03679999998"/>
  </r>
  <r>
    <n v="3"/>
    <n v="2"/>
    <n v="2"/>
    <n v="4"/>
    <x v="3"/>
    <x v="1"/>
    <x v="1"/>
    <x v="1"/>
    <n v="342.75225599999993"/>
    <n v="327.4629119999999"/>
    <n v="1029.6115199999999"/>
    <n v="317.01196800000008"/>
    <n v="243.85536000000002"/>
    <n v="1075.5763200000001"/>
    <n v="170.31168000000002"/>
    <n v="775.11167999999986"/>
    <n v="1220.2444800000001"/>
    <n v="240.37171199999997"/>
    <n v="284.49792000000002"/>
    <n v="215.55071999999996"/>
    <n v="233.404416"/>
    <n v="402.55487999999997"/>
    <n v="243.85536000000002"/>
    <n v="88.058880000000002"/>
    <n v="512.09625599999993"/>
    <n v="219.46982399999993"/>
    <n v="311.98003199999999"/>
    <n v="212.88959999999997"/>
    <n v="952.19712000000004"/>
    <n v="105.67065600000002"/>
    <n v="213.66374400000001"/>
    <n v="406.42559999999997"/>
    <n v="10144.624895999999"/>
  </r>
  <r>
    <n v="3"/>
    <n v="2"/>
    <n v="2"/>
    <n v="2"/>
    <x v="3"/>
    <x v="1"/>
    <x v="1"/>
    <x v="2"/>
    <n v="335.30111999999997"/>
    <n v="2299.2076799999995"/>
    <n v="1264.4351999999999"/>
    <n v="956.06783999999993"/>
    <n v="2384.3635199999999"/>
    <n v="3773.9519999999993"/>
    <n v="879.94367999999997"/>
    <n v="2612.7360000000003"/>
    <n v="1341.8496"/>
    <n v="609.63839999999993"/>
    <n v="914.45759999999984"/>
    <n v="457.22879999999992"/>
    <n v="847.68767999999977"/>
    <n v="1153.152"/>
    <n v="1219.2767999999999"/>
    <n v="1218.1478399999999"/>
    <n v="1738.5983999999999"/>
    <n v="940.58495999999991"/>
    <n v="620.60543999999982"/>
    <n v="1561.1903999999997"/>
    <n v="3444.9407999999994"/>
    <n v="553.51296000000002"/>
    <n v="1114.7673599999996"/>
    <n v="2825.6255999999994"/>
    <n v="35067.271680000005"/>
  </r>
  <r>
    <n v="3"/>
    <n v="2"/>
    <n v="2"/>
    <n v="1"/>
    <x v="3"/>
    <x v="1"/>
    <x v="1"/>
    <x v="3"/>
    <n v="95.622911999999985"/>
    <n v="87.381503999999964"/>
    <n v="116.96025599999999"/>
    <n v="75.950783999999985"/>
    <n v="137.50732799999997"/>
    <n v="175.01702399999999"/>
    <n v="52.15795199999998"/>
    <n v="152.40959999999998"/>
    <n v="121.08095999999998"/>
    <n v="35.054207999999996"/>
    <n v="22.720319999999994"/>
    <n v="96.018047999999965"/>
    <n v="64.012031999999977"/>
    <n v="71.547839999999994"/>
    <n v="206.26099199999996"/>
    <n v="114.29308799999998"/>
    <n v="91.276415999999983"/>
    <n v="225.56620799999993"/>
    <n v="29.352959999999996"/>
    <n v="240.92006399999997"/>
    <n v="125.31455999999997"/>
    <n v="108.60595199999997"/>
    <n v="162.57023999999996"/>
    <n v="314.97983999999991"/>
    <n v="2922.581087999999"/>
  </r>
  <r>
    <n v="3"/>
    <n v="2"/>
    <n v="1"/>
    <n v="3"/>
    <x v="3"/>
    <x v="1"/>
    <x v="2"/>
    <x v="0"/>
    <n v="424.30079999999998"/>
    <n v="374.97599999999994"/>
    <n v="753.39264000000003"/>
    <n v="573.08159999999987"/>
    <n v="718.50239999999985"/>
    <n v="1396.0127999999997"/>
    <n v="793.60511999999994"/>
    <n v="391.91039999999992"/>
    <n v="1157.34528"/>
    <n v="1016.8703999999998"/>
    <n v="442.17599999999993"/>
    <n v="558.83519999999987"/>
    <n v="1423.6185599999999"/>
    <n v="1425.7151999999996"/>
    <n v="326.43071999999995"/>
    <n v="652.92863999999986"/>
    <n v="1166.5919999999999"/>
    <n v="1204.6003199999998"/>
    <n v="794.97599999999989"/>
    <n v="933.4617599999998"/>
    <n v="341.26847999999995"/>
    <n v="530.79935999999998"/>
    <n v="499.96799999999996"/>
    <n v="1337.8175999999996"/>
    <n v="19239.185279999998"/>
  </r>
  <r>
    <n v="3"/>
    <n v="2"/>
    <n v="1"/>
    <n v="4"/>
    <x v="3"/>
    <x v="1"/>
    <x v="2"/>
    <x v="1"/>
    <n v="85.688063999999997"/>
    <n v="42.456959999999995"/>
    <n v="113.44354559999999"/>
    <n v="115.73452800000003"/>
    <n v="65.840947199999988"/>
    <n v="93.562560000000005"/>
    <n v="71.424460800000006"/>
    <n v="87.526656000000003"/>
    <n v="85.354214400000004"/>
    <n v="136.57351679999996"/>
    <n v="33.868800000000007"/>
    <n v="37.721375999999999"/>
    <n v="71.327692799999994"/>
    <n v="90.889344000000008"/>
    <n v="28.043366399999993"/>
    <n v="128.64458880000001"/>
    <n v="162.57024000000001"/>
    <n v="40.831257599999994"/>
    <n v="107.32176"/>
    <n v="41.460249599999997"/>
    <n v="73.446911999999983"/>
    <n v="106.33109759999998"/>
    <n v="76.930560000000014"/>
    <n v="73.156607999999991"/>
    <n v="1970.1493055999999"/>
  </r>
  <r>
    <n v="3"/>
    <n v="2"/>
    <n v="1"/>
    <n v="2"/>
    <x v="3"/>
    <x v="1"/>
    <x v="2"/>
    <x v="2"/>
    <n v="119.21817599999997"/>
    <n v="163.29599999999994"/>
    <n v="232.10288639999993"/>
    <n v="198.76147200000003"/>
    <n v="124.62750719999998"/>
    <n v="197.81798399999997"/>
    <n v="231.83677439999997"/>
    <n v="232.53350399999991"/>
    <n v="75.227443199999982"/>
    <n v="118.26984959999997"/>
    <n v="110.07359999999997"/>
    <n v="123.45177599999998"/>
    <n v="97.745356799999982"/>
    <n v="219.20371199999991"/>
    <n v="251.05489919999991"/>
    <n v="181.05534719999997"/>
    <n v="155.79648"/>
    <n v="259.06728959999992"/>
    <n v="286.19135999999992"/>
    <n v="98.195327999999975"/>
    <n v="256.39649279999998"/>
    <n v="261.975168"/>
    <n v="69.672959999999975"/>
    <n v="259.09631999999999"/>
    <n v="4322.6676863999992"/>
  </r>
  <r>
    <n v="3"/>
    <n v="2"/>
    <n v="1"/>
    <n v="1"/>
    <x v="3"/>
    <x v="1"/>
    <x v="2"/>
    <x v="3"/>
    <n v="103.22928"/>
    <n v="42.335999999999999"/>
    <n v="207.90739199999996"/>
    <n v="48.921599999999998"/>
    <n v="134.88249599999995"/>
    <n v="109.15631999999999"/>
    <n v="150.26457599999998"/>
    <n v="66.044159999999977"/>
    <n v="59.072831999999998"/>
    <n v="120.46003199999996"/>
    <n v="34.574399999999997"/>
    <n v="162.25271999999998"/>
    <n v="231.15455999999995"/>
    <n v="88.364639999999994"/>
    <n v="119.44396799999996"/>
    <n v="293.37671999999992"/>
    <n v="240.37439999999998"/>
    <n v="172.47686399999992"/>
    <n v="69.560399999999987"/>
    <n v="80.617151999999976"/>
    <n v="155.79647999999997"/>
    <n v="245.70873599999996"/>
    <n v="180.63359999999997"/>
    <n v="225.22751999999991"/>
    <n v="3341.8368479999995"/>
  </r>
  <r>
    <n v="3"/>
    <n v="3"/>
    <n v="3"/>
    <n v="3"/>
    <x v="3"/>
    <x v="2"/>
    <x v="0"/>
    <x v="0"/>
    <n v="226.697856"/>
    <n v="193.019904"/>
    <n v="960.57561600000008"/>
    <n v="304.94464000000005"/>
    <n v="492.60288000000003"/>
    <n v="1078.19712"/>
    <n v="322.53760000000005"/>
    <n v="281.48736000000002"/>
    <n v="251.579328"/>
    <n v="193.019904"/>
    <n v="116.11353600000001"/>
    <n v="253.33862399999998"/>
    <n v="689.64403200000015"/>
    <n v="130.69056"/>
    <n v="160.84992"/>
    <n v="76.236160000000012"/>
    <n v="235.745664"/>
    <n v="112.59494400000001"/>
    <n v="161.185024"/>
    <n v="243.285504"/>
    <n v="273.444864"/>
    <n v="42.474432000000007"/>
    <n v="301.59359999999998"/>
    <n v="100.5312"/>
    <n v="7202.3902720000024"/>
  </r>
  <r>
    <n v="3"/>
    <n v="3"/>
    <n v="3"/>
    <n v="4"/>
    <x v="3"/>
    <x v="2"/>
    <x v="0"/>
    <x v="1"/>
    <n v="117.44054784000001"/>
    <n v="308.34929663999998"/>
    <n v="448.40936448000002"/>
    <n v="166.23839232000003"/>
    <n v="456.0095232000001"/>
    <n v="180.35297280000009"/>
    <n v="205.6868352000001"/>
    <n v="382.17940992000007"/>
    <n v="517.53461760000005"/>
    <n v="152.00317440000001"/>
    <n v="372.40777728000012"/>
    <n v="286.63455744000004"/>
    <n v="258.40539647999998"/>
    <n v="89.392343040000014"/>
    <n v="182.40380927999996"/>
    <n v="56.458321920000017"/>
    <n v="136.80285696000001"/>
    <n v="170.82261503999999"/>
    <n v="95.665489920000027"/>
    <n v="89.573299200000022"/>
    <n v="78.17306112"/>
    <n v="18.035297280000002"/>
    <n v="56.458321920000003"/>
    <n v="153.45082368000004"/>
    <n v="4978.8881049600013"/>
  </r>
  <r>
    <n v="3"/>
    <n v="3"/>
    <n v="3"/>
    <n v="2"/>
    <x v="3"/>
    <x v="2"/>
    <x v="0"/>
    <x v="2"/>
    <n v="12.341210111999999"/>
    <n v="5.790597120000001"/>
    <n v="31.920666624000006"/>
    <n v="4.1820979200000012"/>
    <n v="31.751774207999997"/>
    <n v="16.205629440000006"/>
    <n v="15.260636160000004"/>
    <n v="11.581194240000002"/>
    <n v="37.952538624000006"/>
    <n v="11.870724096000004"/>
    <n v="14.440301568000004"/>
    <n v="41.692299263999999"/>
    <n v="13.51139328"/>
    <n v="14.114580480000004"/>
    <n v="11.002134528000003"/>
    <n v="8.9915105279999992"/>
    <n v="14.693640192000004"/>
    <n v="12.932333568000002"/>
    <n v="5.9594895360000004"/>
    <n v="8.3601745919999981"/>
    <n v="13.125353472000004"/>
    <n v="1.7251153920000004"/>
    <n v="12.884078592000002"/>
    <n v="17.564811263999999"/>
    <n v="369.85428480000002"/>
  </r>
  <r>
    <n v="3"/>
    <n v="3"/>
    <n v="3"/>
    <n v="1"/>
    <x v="3"/>
    <x v="2"/>
    <x v="0"/>
    <x v="3"/>
    <n v="2.3222707200000001"/>
    <n v="4.7289876480000004"/>
    <n v="25.713870336000003"/>
    <n v="4.1472471040000007"/>
    <n v="4.3349053439999992"/>
    <n v="6.0988928000000016"/>
    <n v="4.3865113600000001"/>
    <n v="12.835823616000003"/>
    <n v="8.0505384959999997"/>
    <n v="14.186962944000001"/>
    <n v="11.083564800000003"/>
    <n v="19.507074047999996"/>
    <n v="7.6846049279999988"/>
    <n v="5.397520128"/>
    <n v="2.7022786560000007"/>
    <n v="5.2450478079999998"/>
    <n v="8.2757283840000024"/>
    <n v="5.8549370879999998"/>
    <n v="2.3785681920000004"/>
    <n v="4.5671324159999998"/>
    <n v="7.2060764159999993"/>
    <n v="1.2197785600000002"/>
    <n v="6.7556966400000009"/>
    <n v="6.3053168640000017"/>
    <n v="180.98933529599998"/>
  </r>
  <r>
    <n v="3"/>
    <n v="3"/>
    <n v="2"/>
    <n v="3"/>
    <x v="3"/>
    <x v="2"/>
    <x v="1"/>
    <x v="0"/>
    <n v="532.44575999999984"/>
    <n v="477.55007999999975"/>
    <n v="1185.4079999999994"/>
    <n v="434.79072000000002"/>
    <n v="580.84991999999988"/>
    <n v="445.79807999999986"/>
    <n v="372.55679999999995"/>
    <n v="584.23679999999979"/>
    <n v="1687.7951999999998"/>
    <n v="167.65055999999993"/>
    <n v="222.26399999999992"/>
    <n v="148.59935999999993"/>
    <n v="340.38143999999994"/>
    <n v="266.01119999999992"/>
    <n v="651.97439999999972"/>
    <n v="603.5702399999999"/>
    <n v="857.44511999999975"/>
    <n v="594.39743999999973"/>
    <n v="278.85311999999993"/>
    <n v="1229.4374399999997"/>
    <n v="355.62239999999991"/>
    <n v="697.13279999999975"/>
    <n v="948.32639999999969"/>
    <n v="1185.4079999999994"/>
    <n v="14848.505279999998"/>
  </r>
  <r>
    <n v="3"/>
    <n v="3"/>
    <n v="2"/>
    <n v="4"/>
    <x v="3"/>
    <x v="2"/>
    <x v="1"/>
    <x v="1"/>
    <n v="116.05144319999998"/>
    <n v="192.64573439999995"/>
    <n v="132.76569599999996"/>
    <n v="29.059430399999997"/>
    <n v="176.38871040000001"/>
    <n v="384.37701119999997"/>
    <n v="74.511359999999982"/>
    <n v="289.57823999999988"/>
    <n v="387.45907199999999"/>
    <n v="140.82647039999998"/>
    <n v="68.753663999999986"/>
    <n v="71.32769279999998"/>
    <n v="110.95418879999998"/>
    <n v="101.26771199999999"/>
    <n v="113.79916799999998"/>
    <n v="107.872128"/>
    <n v="275.48881919999997"/>
    <n v="362.12520959999989"/>
    <n v="45.790617600000004"/>
    <n v="71.530905599999983"/>
    <n v="243.85535999999993"/>
    <n v="105.67065599999999"/>
    <n v="266.6151936"/>
    <n v="256.04812799999991"/>
    <n v="4124.7626111999998"/>
  </r>
  <r>
    <n v="3"/>
    <n v="3"/>
    <n v="2"/>
    <n v="2"/>
    <x v="3"/>
    <x v="2"/>
    <x v="1"/>
    <x v="2"/>
    <n v="108.66239999999998"/>
    <n v="390.16857599999986"/>
    <n v="682.79500799999983"/>
    <n v="303.80313599999994"/>
    <n v="237.08159999999992"/>
    <n v="832.15641600000004"/>
    <n v="119.21817599999997"/>
    <n v="233.69471999999996"/>
    <n v="1042.03008"/>
    <n v="195.08428799999993"/>
    <n v="181.76255999999995"/>
    <n v="251.47583999999989"/>
    <n v="402.36134399999992"/>
    <n v="227.48543999999993"/>
    <n v="417.26361599999996"/>
    <n v="215.74425599999998"/>
    <n v="398.29708799999992"/>
    <n v="268.24089599999996"/>
    <n v="504.87091199999992"/>
    <n v="377.524224"/>
    <n v="1165.0867199999998"/>
    <n v="228.95308799999992"/>
    <n v="747.82310399999983"/>
    <n v="419.97311999999994"/>
    <n v="9951.5566080000008"/>
  </r>
  <r>
    <n v="3"/>
    <n v="3"/>
    <n v="2"/>
    <n v="1"/>
    <x v="3"/>
    <x v="2"/>
    <x v="1"/>
    <x v="3"/>
    <n v="16.734009599999997"/>
    <n v="39.118463999999989"/>
    <n v="107.31893759999998"/>
    <n v="8.4756671999999984"/>
    <n v="63.063705599999977"/>
    <n v="58.944412799999981"/>
    <n v="21.732479999999992"/>
    <n v="77.347871999999967"/>
    <n v="120.71404799999996"/>
    <n v="48.542457599999985"/>
    <n v="19.361663999999998"/>
    <n v="12.002255999999997"/>
    <n v="8.5349375999999957"/>
    <n v="50.725583999999998"/>
    <n v="58.084991999999978"/>
    <n v="40.452047999999991"/>
    <n v="60.021158399999983"/>
    <n v="39.474086399999983"/>
    <n v="10.273535999999998"/>
    <n v="47.811455999999978"/>
    <n v="40.303871999999991"/>
    <n v="22.601779199999996"/>
    <n v="21.811507199999991"/>
    <n v="35.562239999999989"/>
    <n v="1029.0131711999998"/>
  </r>
  <r>
    <n v="3"/>
    <n v="3"/>
    <n v="1"/>
    <n v="3"/>
    <x v="3"/>
    <x v="2"/>
    <x v="2"/>
    <x v="0"/>
    <n v="413.952"/>
    <n v="1185.4079999999999"/>
    <n v="434.64959999999996"/>
    <n v="796.72319999999991"/>
    <n v="888.33023999999978"/>
    <n v="594.048"/>
    <n v="1209.9225599999997"/>
    <n v="1407.9743999999998"/>
    <n v="1028.75136"/>
    <n v="1126.3795199999997"/>
    <n v="799.67999999999984"/>
    <n v="254.01599999999996"/>
    <n v="689.79455999999982"/>
    <n v="297.024"/>
    <n v="1216.6963199999998"/>
    <n v="1005.8630399999998"/>
    <n v="1693.4399999999998"/>
    <n v="1001.2262399999998"/>
    <n v="1208.3635199999999"/>
    <n v="921.33887999999979"/>
    <n v="727.05023999999992"/>
    <n v="445.18655999999993"/>
    <n v="1290.2399999999998"/>
    <n v="846.71999999999991"/>
    <n v="21482.77824"/>
  </r>
  <r>
    <n v="3"/>
    <n v="3"/>
    <n v="1"/>
    <n v="4"/>
    <x v="3"/>
    <x v="2"/>
    <x v="2"/>
    <x v="1"/>
    <n v="64.266047999999998"/>
    <n v="89.268480000000011"/>
    <n v="96.492211200000014"/>
    <n v="103.15468799999999"/>
    <n v="81.125452799999991"/>
    <n v="46.781280000000002"/>
    <n v="24.588748800000005"/>
    <n v="54.867455999999983"/>
    <n v="144.66816"/>
    <n v="90.11036159999999"/>
    <n v="44.876159999999999"/>
    <n v="66.298175999999998"/>
    <n v="96.424473600000013"/>
    <n v="104.255424"/>
    <n v="117.51505919999998"/>
    <n v="50.822553599999992"/>
    <n v="55.88351999999999"/>
    <n v="28.159487999999996"/>
    <n v="88.719321600000001"/>
    <n v="81.829439999999977"/>
    <n v="116.17966079999997"/>
    <n v="152.56200959999998"/>
    <n v="65.318399999999997"/>
    <n v="68.584320000000005"/>
    <n v="1932.7508928000002"/>
  </r>
  <r>
    <n v="3"/>
    <n v="3"/>
    <n v="1"/>
    <n v="2"/>
    <x v="3"/>
    <x v="2"/>
    <x v="2"/>
    <x v="2"/>
    <n v="72.648576000000006"/>
    <n v="154.58687999999995"/>
    <n v="151.25806079999995"/>
    <n v="208.82534399999994"/>
    <n v="61.138022399999983"/>
    <n v="139.00723199999996"/>
    <n v="88.987852799999999"/>
    <n v="177.66604799999996"/>
    <n v="205.42878719999996"/>
    <n v="230.90780159999997"/>
    <n v="71.124479999999991"/>
    <n v="176.03308799999996"/>
    <n v="195.49071359999996"/>
    <n v="261.97516799999994"/>
    <n v="202.98055679999996"/>
    <n v="228.70149119999996"/>
    <n v="101.60639999999998"/>
    <n v="166.14097919999998"/>
    <n v="203.19586559999996"/>
    <n v="196.39065599999995"/>
    <n v="104.16107519999996"/>
    <n v="237.31868159999996"/>
    <n v="150.95807999999997"/>
    <n v="268.24089599999996"/>
    <n v="4054.7727359999994"/>
  </r>
  <r>
    <n v="3"/>
    <n v="3"/>
    <n v="1"/>
    <n v="1"/>
    <x v="3"/>
    <x v="2"/>
    <x v="2"/>
    <x v="3"/>
    <n v="177.48191999999997"/>
    <n v="46.569599999999987"/>
    <n v="169.875552"/>
    <n v="166.33343999999997"/>
    <n v="157.74393599999996"/>
    <n v="75.369839999999982"/>
    <n v="88.792704000000015"/>
    <n v="246.39551999999995"/>
    <n v="126.58463999999998"/>
    <n v="134.14867199999998"/>
    <n v="93.844799999999992"/>
    <n v="104.46408"/>
    <n v="82.188288"/>
    <n v="244.30223999999995"/>
    <n v="85.688063999999983"/>
    <n v="117.35068799999998"/>
    <n v="309.52319999999997"/>
    <n v="90.345023999999981"/>
    <n v="180.85703999999998"/>
    <n v="110.31820799999997"/>
    <n v="166.18291199999999"/>
    <n v="137.83660799999998"/>
    <n v="160.8768"/>
    <n v="260.78975999999994"/>
    <n v="3533.863536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74:E80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5:E71" firstHeaderRow="1" firstDataRow="2" firstDataCol="1"/>
  <pivotFields count="33">
    <pivotField showAll="0"/>
    <pivotField showAll="0"/>
    <pivotField showAll="0"/>
    <pivotField showAll="0"/>
    <pivotField showAll="0"/>
    <pivotField axis="axisCol" showAll="0">
      <items count="7">
        <item m="1" x="5"/>
        <item m="1" x="4"/>
        <item m="1" x="3"/>
        <item x="2"/>
        <item x="0"/>
        <item x="1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 v="3"/>
    </i>
    <i>
      <x v="4"/>
    </i>
    <i>
      <x v="5"/>
    </i>
    <i t="grand">
      <x/>
    </i>
  </colItems>
  <dataFields count="1"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0:E26" firstHeaderRow="1" firstDataRow="2" firstDataCol="1"/>
  <pivotFields count="33">
    <pivotField showAll="0" defaultSubtotal="0"/>
    <pivotField showAll="0" defaultSubtotal="0"/>
    <pivotField showAll="0" defaultSubtotal="0"/>
    <pivotField showAll="0" defaultSubtotal="0"/>
    <pivotField axis="axisRow" showAll="0">
      <items count="9">
        <item m="1" x="7"/>
        <item m="1" x="6"/>
        <item m="1" x="4"/>
        <item m="1" x="5"/>
        <item x="0"/>
        <item x="2"/>
        <item x="3"/>
        <item x="1"/>
        <item t="default"/>
      </items>
    </pivotField>
    <pivotField axis="axisCol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4"/>
  </rowFields>
  <rowItems count="5">
    <i>
      <x v="4"/>
    </i>
    <i>
      <x v="5"/>
    </i>
    <i>
      <x v="6"/>
    </i>
    <i>
      <x v="7"/>
    </i>
    <i t="grand">
      <x/>
    </i>
  </rowItems>
  <colFields count="1">
    <field x="5"/>
  </colFields>
  <colItems count="4">
    <i>
      <x v="3"/>
    </i>
    <i>
      <x v="4"/>
    </i>
    <i>
      <x v="5"/>
    </i>
    <i t="grand">
      <x/>
    </i>
  </colItems>
  <dataFields count="1"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8:F44" firstHeaderRow="1" firstDataRow="2" firstDataCol="1"/>
  <pivotFields count="33">
    <pivotField showAll="0"/>
    <pivotField showAll="0"/>
    <pivotField showAll="0"/>
    <pivotField showAll="0"/>
    <pivotField axis="axisCol" showAll="0">
      <items count="9">
        <item m="1" x="7"/>
        <item m="1" x="6"/>
        <item m="1" x="4"/>
        <item m="1" x="5"/>
        <item x="0"/>
        <item x="2"/>
        <item x="3"/>
        <item x="1"/>
        <item t="default"/>
      </items>
    </pivotField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 v="4"/>
    </i>
    <i>
      <x v="5"/>
    </i>
    <i>
      <x v="6"/>
    </i>
    <i>
      <x v="7"/>
    </i>
    <i t="grand">
      <x/>
    </i>
  </colItems>
  <dataFields count="1"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9:E35" firstHeaderRow="1" firstDataRow="2" firstDataCol="1"/>
  <pivotFields count="33">
    <pivotField showAll="0"/>
    <pivotField showAll="0"/>
    <pivotField showAll="0"/>
    <pivotField showAll="0"/>
    <pivotField axis="axisRow" showAll="0">
      <items count="9">
        <item m="1" x="7"/>
        <item m="1" x="6"/>
        <item m="1" x="4"/>
        <item m="1" x="5"/>
        <item x="0"/>
        <item x="2"/>
        <item x="3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4"/>
  </rowFields>
  <rowItems count="5">
    <i>
      <x v="4"/>
    </i>
    <i>
      <x v="5"/>
    </i>
    <i>
      <x v="6"/>
    </i>
    <i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248:Y250" firstHeaderRow="1" firstDataRow="2" firstDataCol="0"/>
  <pivotFields count="33"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</pivotFields>
  <rowItems count="1">
    <i/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-Jan-08" fld="8" baseField="0" baseItem="0"/>
    <dataField name="Sum of 1-Feb-08" fld="9" baseField="0" baseItem="0"/>
    <dataField name="Sum of 1-Mar-08" fld="10" baseField="0" baseItem="0"/>
    <dataField name="Sum of 1-Apr-08" fld="11" baseField="0" baseItem="0"/>
    <dataField name="Sum of 1-May-08" fld="12" baseField="0" baseItem="0"/>
    <dataField name="Sum of 1-Jun-08" fld="13" baseField="0" baseItem="0"/>
    <dataField name="Sum of 1-Jul-08" fld="14" baseField="0" baseItem="0"/>
    <dataField name="Sum of 1-Aug-08" fld="15" baseField="0" baseItem="0"/>
    <dataField name="Sum of 1-Sep-08" fld="16" baseField="0" baseItem="0"/>
    <dataField name="Sum of 1-Oct-08" fld="17" baseField="0" baseItem="0"/>
    <dataField name="Sum of 1-Nov-08" fld="18" baseField="0" baseItem="0"/>
    <dataField name="Sum of 1-Dec-08" fld="19" baseField="0" baseItem="0"/>
    <dataField name="Sum of 1-Jan-09" fld="20" baseField="0" baseItem="0"/>
    <dataField name="Sum of 1-Feb-09" fld="21" baseField="0" baseItem="0"/>
    <dataField name="Sum of 1-Mar-09" fld="22" baseField="0" baseItem="0"/>
    <dataField name="Sum of 1-Apr-09" fld="23" baseField="0" baseItem="0"/>
    <dataField name="Sum of 1-May-09" fld="24" baseField="0" baseItem="0"/>
    <dataField name="Sum of 1-Jun-09" fld="25" baseField="0" baseItem="0"/>
    <dataField name="Sum of 1-Jul-09" fld="26" baseField="0" baseItem="0"/>
    <dataField name="Sum of 1-Aug-09" fld="27" baseField="0" baseItem="0"/>
    <dataField name="Sum of 1-Sep-09" fld="28" baseField="0" baseItem="0"/>
    <dataField name="Sum of 1-Oct-09" fld="29" baseField="0" baseItem="0"/>
    <dataField name="Sum of 1-Nov-09" fld="30" baseField="0" baseItem="0"/>
    <dataField name="Sum of 1-Dec-09" fld="31" baseField="0" baseItem="0"/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7:Z53" firstHeaderRow="1" firstDataRow="2" firstDataCol="1"/>
  <pivotFields count="3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-Jan-08" fld="8" baseField="0" baseItem="0"/>
    <dataField name="Sum of 1-Feb-08" fld="9" baseField="0" baseItem="0"/>
    <dataField name="Sum of 1-Mar-08" fld="10" baseField="0" baseItem="0"/>
    <dataField name="Sum of 1-Apr-08" fld="11" baseField="0" baseItem="0"/>
    <dataField name="Sum of 1-May-08" fld="12" baseField="0" baseItem="0"/>
    <dataField name="Sum of 1-Jun-08" fld="13" baseField="0" baseItem="0"/>
    <dataField name="Sum of 1-Jul-08" fld="14" baseField="0" baseItem="0"/>
    <dataField name="Sum of 1-Aug-08" fld="15" baseField="0" baseItem="0"/>
    <dataField name="Sum of 1-Sep-08" fld="16" baseField="0" baseItem="0"/>
    <dataField name="Sum of 1-Oct-08" fld="17" baseField="0" baseItem="0"/>
    <dataField name="Sum of 1-Nov-08" fld="18" baseField="0" baseItem="0"/>
    <dataField name="Sum of 1-Dec-08" fld="19" baseField="0" baseItem="0"/>
    <dataField name="Sum of 1-Jan-09" fld="20" baseField="0" baseItem="0"/>
    <dataField name="Sum of 1-Feb-09" fld="21" baseField="0" baseItem="0"/>
    <dataField name="Sum of 1-Mar-09" fld="22" baseField="0" baseItem="0"/>
    <dataField name="Sum of 1-Apr-09" fld="23" baseField="0" baseItem="0"/>
    <dataField name="Sum of 1-May-09" fld="24" baseField="0" baseItem="0"/>
    <dataField name="Sum of 1-Jun-09" fld="25" baseField="0" baseItem="0"/>
    <dataField name="Sum of 1-Jul-09" fld="26" baseField="0" baseItem="0"/>
    <dataField name="Sum of 1-Aug-09" fld="27" baseField="0" baseItem="0"/>
    <dataField name="Sum of 1-Sep-09" fld="28" baseField="0" baseItem="0"/>
    <dataField name="Sum of 1-Oct-09" fld="29" baseField="0" baseItem="0"/>
    <dataField name="Sum of 1-Nov-09" fld="30" baseField="0" baseItem="0"/>
    <dataField name="Sum of 1-Dec-09" fld="31" baseField="0" baseItem="0"/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Z9" firstHeaderRow="1" firstDataRow="2" firstDataCol="1"/>
  <pivotFields count="33">
    <pivotField showAll="0" defaultSubtotal="0"/>
    <pivotField showAll="0" defaultSubtotal="0"/>
    <pivotField showAll="0" defaultSubtotal="0"/>
    <pivotField showAll="0" defaultSubtotal="0"/>
    <pivotField axis="axisRow" showAll="0">
      <items count="9">
        <item x="0"/>
        <item x="2"/>
        <item x="3"/>
        <item x="1"/>
        <item m="1" x="7"/>
        <item m="1" x="5"/>
        <item m="1" x="6"/>
        <item m="1" x="4"/>
        <item t="default"/>
      </items>
    </pivotField>
    <pivotField showAll="0"/>
    <pivotField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Sum of 1-Jan-08" fld="8" baseField="0" baseItem="0"/>
    <dataField name="Sum of 1-Feb-08" fld="9" baseField="0" baseItem="0"/>
    <dataField name="Sum of 1-Mar-08" fld="10" baseField="0" baseItem="0"/>
    <dataField name="Sum of 1-Apr-08" fld="11" baseField="0" baseItem="0"/>
    <dataField name="Sum of 1-May-08" fld="12" baseField="0" baseItem="0"/>
    <dataField name="Sum of 1-Jun-08" fld="13" baseField="0" baseItem="0"/>
    <dataField name="Sum of 1-Jul-08" fld="14" baseField="0" baseItem="0"/>
    <dataField name="Sum of 1-Aug-08" fld="15" baseField="0" baseItem="0"/>
    <dataField name="Sum of 1-Sep-08" fld="16" baseField="0" baseItem="0"/>
    <dataField name="Sum of 1-Oct-08" fld="17" baseField="0" baseItem="0"/>
    <dataField name="Sum of 1-Nov-08" fld="18" baseField="0" baseItem="0"/>
    <dataField name="Sum of 1-Dec-08" fld="19" baseField="0" baseItem="0"/>
    <dataField name="Sum of 1-Jan-09" fld="20" baseField="0" baseItem="0"/>
    <dataField name="Sum of 1-Feb-09" fld="21" baseField="0" baseItem="0"/>
    <dataField name="Sum of 1-Mar-09" fld="22" baseField="0" baseItem="0"/>
    <dataField name="Sum of 1-Apr-09" fld="23" baseField="0" baseItem="0"/>
    <dataField name="Sum of 1-May-09" fld="24" baseField="0" baseItem="0"/>
    <dataField name="Sum of 1-Jun-09" fld="25" baseField="0" baseItem="0"/>
    <dataField name="Sum of 1-Jul-09" fld="26" baseField="0" baseItem="0"/>
    <dataField name="Sum of 1-Aug-09" fld="27" baseField="0" baseItem="0"/>
    <dataField name="Sum of 1-Sep-09" fld="28" baseField="0" baseItem="0"/>
    <dataField name="Sum of 1-Oct-09" fld="29" baseField="0" baseItem="0"/>
    <dataField name="Sum of 1-Nov-09" fld="30" baseField="0" baseItem="0"/>
    <dataField name="Sum of 1-Dec-09" fld="31" baseField="0" baseItem="0"/>
    <dataField name="Sum of Sum" fld="3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G145" headerRowDxfId="26">
  <autoFilter ref="A1:AG145"/>
  <tableColumns count="33">
    <tableColumn id="1" name="iRegion" totalsRowLabel="Total"/>
    <tableColumn id="2" name="iProduct"/>
    <tableColumn id="3" name="iCustomer Type"/>
    <tableColumn id="4" name="iSales Person - Name"/>
    <tableColumn id="34" name="Region"/>
    <tableColumn id="35" name="Product"/>
    <tableColumn id="36" name="Customer Type"/>
    <tableColumn id="37" name="Sales Person"/>
    <tableColumn id="5" name="1-Jan-08" dataDxfId="25">
      <calculatedColumnFormula>RANDBETWEEN(20,100)*IF($A2=$C$155,E$155,IF($A2=$C$156,E$156,IF($A2=$C$157,E$157,IF($A2=$C$158,E$158))))*IF($C2=$C$165,E$165,IF($C2=$C$166,E$166,E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6" name="1-Feb-08" dataDxfId="24">
      <calculatedColumnFormula>RANDBETWEEN(20,100)*IF($A2=$C$155,F$155,IF($A2=$C$156,F$156,IF($A2=$C$157,F$157,IF($A2=$C$158,F$158))))*IF($C2=$C$165,F$165,IF($C2=$C$166,F$166,F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7" name="1-Mar-08" dataDxfId="23">
      <calculatedColumnFormula>RANDBETWEEN(20,100)*IF($A2=$C$155,G$155,IF($A2=$C$156,G$156,IF($A2=$C$157,G$157,IF($A2=$C$158,G$158))))*IF($C2=$C$165,G$165,IF($C2=$C$166,G$166,G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8" name="1-Apr-08" dataDxfId="22">
      <calculatedColumnFormula>RANDBETWEEN(20,100)*IF($A2=$C$155,H$155,IF($A2=$C$156,H$156,IF($A2=$C$157,H$157,IF($A2=$C$158,H$158))))*IF($C2=$C$165,H$165,IF($C2=$C$166,H$166,H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9" name="1-May-08" dataDxfId="21">
      <calculatedColumnFormula>RANDBETWEEN(20,100)*IF($A2=$C$155,I$155,IF($A2=$C$156,I$156,IF($A2=$C$157,I$157,IF($A2=$C$158,I$158))))*IF($C2=$C$165,I$165,IF($C2=$C$166,I$166,I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0" name="1-Jun-08" dataDxfId="20">
      <calculatedColumnFormula>RANDBETWEEN(20,100)*IF($A2=$C$155,J$155,IF($A2=$C$156,J$156,IF($A2=$C$157,J$157,IF($A2=$C$158,J$158))))*IF($C2=$C$165,J$165,IF($C2=$C$166,J$166,J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1" name="1-Jul-08" dataDxfId="19">
      <calculatedColumnFormula>RANDBETWEEN(20,100)*IF($A2=$C$155,K$155,IF($A2=$C$156,K$156,IF($A2=$C$157,K$157,IF($A2=$C$158,K$158))))*IF($C2=$C$165,K$165,IF($C2=$C$166,K$166,K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2" name="1-Aug-08" dataDxfId="18">
      <calculatedColumnFormula>RANDBETWEEN(20,100)*IF($A2=$C$155,L$155,IF($A2=$C$156,L$156,IF($A2=$C$157,L$157,IF($A2=$C$158,L$158))))*IF($C2=$C$165,L$165,IF($C2=$C$166,L$166,L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3" name="1-Sep-08" dataDxfId="17">
      <calculatedColumnFormula>RANDBETWEEN(20,100)*IF($A2=$C$155,M$155,IF($A2=$C$156,M$156,IF($A2=$C$157,M$157,IF($A2=$C$158,M$158))))*IF($C2=$C$165,M$165,IF($C2=$C$166,M$166,M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4" name="1-Oct-08" dataDxfId="16">
      <calculatedColumnFormula>RANDBETWEEN(20,100)*IF($A2=$C$155,N$155,IF($A2=$C$156,N$156,IF($A2=$C$157,N$157,IF($A2=$C$158,N$158))))*IF($C2=$C$165,N$165,IF($C2=$C$166,N$166,N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5" name="1-Nov-08" dataDxfId="15">
      <calculatedColumnFormula>RANDBETWEEN(20,100)*IF($A2=$C$155,O$155,IF($A2=$C$156,O$156,IF($A2=$C$157,O$157,IF($A2=$C$158,O$158))))*IF($C2=$C$165,O$165,IF($C2=$C$166,O$166,O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6" name="1-Dec-08" dataDxfId="14">
      <calculatedColumnFormula>RANDBETWEEN(20,100)*IF($A2=$C$155,P$155,IF($A2=$C$156,P$156,IF($A2=$C$157,P$157,IF($A2=$C$158,P$158))))*IF($C2=$C$165,P$165,IF($C2=$C$166,P$166,P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7" name="1-Jan-09" dataDxfId="13">
      <calculatedColumnFormula>RANDBETWEEN(20,100)*IF($A2=$C$155,Q$155,IF($A2=$C$156,Q$156,IF($A2=$C$157,Q$157,IF($A2=$C$158,Q$158))))*IF($C2=$C$165,Q$165,IF($C2=$C$166,Q$166,Q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8" name="1-Feb-09" dataDxfId="12">
      <calculatedColumnFormula>RANDBETWEEN(20,100)*IF($A2=$C$155,R$155,IF($A2=$C$156,R$156,IF($A2=$C$157,R$157,IF($A2=$C$158,R$158))))*IF($C2=$C$165,R$165,IF($C2=$C$166,R$166,R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19" name="1-Mar-09" dataDxfId="11">
      <calculatedColumnFormula>RANDBETWEEN(20,100)*IF($A2=$C$155,S$155,IF($A2=$C$156,S$156,IF($A2=$C$157,S$157,IF($A2=$C$158,S$158))))*IF($C2=$C$165,S$165,IF($C2=$C$166,S$166,S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0" name="1-Apr-09" dataDxfId="10">
      <calculatedColumnFormula>RANDBETWEEN(20,100)*IF($A2=$C$155,T$155,IF($A2=$C$156,T$156,IF($A2=$C$157,T$157,IF($A2=$C$158,T$158))))*IF($C2=$C$165,T$165,IF($C2=$C$166,T$166,T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1" name="1-May-09" dataDxfId="9">
      <calculatedColumnFormula>RANDBETWEEN(20,100)*IF($A2=$C$155,U$155,IF($A2=$C$156,U$156,IF($A2=$C$157,U$157,IF($A2=$C$158,U$158))))*IF($C2=$C$165,U$165,IF($C2=$C$166,U$166,U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2" name="1-Jun-09" dataDxfId="8">
      <calculatedColumnFormula>RANDBETWEEN(20,100)*IF($A2=$C$155,V$155,IF($A2=$C$156,V$156,IF($A2=$C$157,V$157,IF($A2=$C$158,V$158))))*IF($C2=$C$165,V$165,IF($C2=$C$166,V$166,V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3" name="1-Jul-09" dataDxfId="7">
      <calculatedColumnFormula>RANDBETWEEN(20,100)*IF($A2=$C$155,W$155,IF($A2=$C$156,W$156,IF($A2=$C$157,W$157,IF($A2=$C$158,W$158))))*IF($C2=$C$165,W$165,IF($C2=$C$166,W$166,W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4" name="1-Aug-09" dataDxfId="6">
      <calculatedColumnFormula>RANDBETWEEN(20,100)*IF($A2=$C$155,X$155,IF($A2=$C$156,X$156,IF($A2=$C$157,X$157,IF($A2=$C$158,X$158))))*IF($C2=$C$165,X$165,IF($C2=$C$166,X$166,X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5" name="1-Sep-09" dataDxfId="5">
      <calculatedColumnFormula>RANDBETWEEN(20,100)*IF($A2=$C$155,Y$155,IF($A2=$C$156,Y$156,IF($A2=$C$157,Y$157,IF($A2=$C$158,Y$158))))*IF($C2=$C$165,Y$165,IF($C2=$C$166,Y$166,Y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6" name="1-Oct-09" dataDxfId="4">
      <calculatedColumnFormula>RANDBETWEEN(20,100)*IF($A2=$C$155,Z$155,IF($A2=$C$156,Z$156,IF($A2=$C$157,Z$157,IF($A2=$C$158,Z$158))))*IF($C2=$C$165,Z$165,IF($C2=$C$166,Z$166,Z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7" name="1-Nov-09" dataDxfId="3">
      <calculatedColumnFormula>RANDBETWEEN(20,100)*IF($A2=$C$155,AA$155,IF($A2=$C$156,AA$156,IF($A2=$C$157,AA$157,IF($A2=$C$158,AA$158))))*IF($C2=$C$165,AA$165,IF($C2=$C$166,AA$166,AA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8" name="1-Dec-09" totalsRowFunction="sum" dataDxfId="2" totalsRowDxfId="1">
      <calculatedColumnFormula>RANDBETWEEN(20,100)*IF($A2=$C$155,AB$155,IF($A2=$C$156,AB$156,IF($A2=$C$157,AB$157,IF($A2=$C$158,AB$158))))*IF($C2=$C$165,AB$165,IF($C2=$C$166,AB$166,AB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calculatedColumnFormula>
    </tableColumn>
    <tableColumn id="29" name="Sum" dataDxfId="0">
      <calculatedColumnFormula>SUM(Table1[[#This Row],[1-Jan-08]:[1-Dec-09]])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6"/>
  <sheetViews>
    <sheetView showGridLines="0" tabSelected="1" zoomScale="115" zoomScaleNormal="115" workbookViewId="0"/>
  </sheetViews>
  <sheetFormatPr defaultRowHeight="15" x14ac:dyDescent="0.25"/>
  <cols>
    <col min="1" max="1" width="2.5703125" style="8" customWidth="1"/>
    <col min="2" max="2" width="14.7109375" style="8" customWidth="1"/>
    <col min="3" max="3" width="2.140625" style="8" customWidth="1"/>
    <col min="4" max="4" width="14.5703125" style="8" customWidth="1"/>
    <col min="5" max="6" width="13.85546875" style="8" customWidth="1"/>
    <col min="7" max="7" width="13.28515625" style="8" customWidth="1"/>
    <col min="8" max="8" width="15.5703125" style="8" customWidth="1"/>
    <col min="9" max="9" width="8.28515625" style="8" customWidth="1"/>
    <col min="10" max="10" width="11" style="8" customWidth="1"/>
    <col min="11" max="11" width="9" style="8" customWidth="1"/>
    <col min="12" max="13" width="9.140625" style="8"/>
    <col min="14" max="14" width="24.28515625" style="8" customWidth="1"/>
    <col min="15" max="15" width="10.7109375" style="8" bestFit="1" customWidth="1"/>
    <col min="16" max="16384" width="9.140625" style="8"/>
  </cols>
  <sheetData>
    <row r="1" spans="1:14" ht="32.25" customHeight="1" x14ac:dyDescent="0.25">
      <c r="A1" s="13"/>
      <c r="B1" s="14" t="s">
        <v>87</v>
      </c>
      <c r="C1" s="13"/>
      <c r="D1" s="13"/>
      <c r="E1" s="15"/>
      <c r="F1" s="15"/>
      <c r="G1" s="15"/>
      <c r="H1" s="15"/>
      <c r="I1" s="56" t="s">
        <v>110</v>
      </c>
      <c r="J1" s="56"/>
      <c r="K1" s="13"/>
    </row>
    <row r="2" spans="1:14" x14ac:dyDescent="0.25">
      <c r="A2" s="15"/>
      <c r="B2" s="13"/>
      <c r="C2" s="16"/>
      <c r="D2" s="16"/>
      <c r="E2" s="13"/>
      <c r="F2" s="17" t="s">
        <v>89</v>
      </c>
      <c r="G2" s="17" t="s">
        <v>88</v>
      </c>
      <c r="H2" s="17" t="s">
        <v>86</v>
      </c>
      <c r="I2" s="18" t="s">
        <v>105</v>
      </c>
      <c r="J2" s="19"/>
    </row>
    <row r="3" spans="1:14" ht="18" customHeight="1" x14ac:dyDescent="0.25">
      <c r="B3" s="20" t="s">
        <v>85</v>
      </c>
      <c r="C3" s="21"/>
      <c r="D3" s="22">
        <f>Summaries!Z9</f>
        <v>1652992.4898840077</v>
      </c>
      <c r="E3" s="22"/>
      <c r="F3" s="21"/>
      <c r="G3" s="21"/>
      <c r="H3" s="21"/>
      <c r="I3" s="23">
        <f>D3/K3-1</f>
        <v>-2.4783191808845029E-2</v>
      </c>
      <c r="J3" s="21"/>
      <c r="K3" s="24">
        <f>SUM(K4:K7)</f>
        <v>1695000</v>
      </c>
    </row>
    <row r="4" spans="1:14" ht="18" customHeight="1" x14ac:dyDescent="0.35">
      <c r="A4" s="15"/>
      <c r="B4" s="18" t="s">
        <v>9</v>
      </c>
      <c r="C4" s="25"/>
      <c r="D4" s="26">
        <f>Summaries!Z49</f>
        <v>116303.36005087801</v>
      </c>
      <c r="E4" s="27" t="str">
        <f>REPT("|",D4/20000)</f>
        <v>|||||</v>
      </c>
      <c r="F4" s="24"/>
      <c r="G4" s="13"/>
      <c r="I4" s="28">
        <f>D4/K4-1</f>
        <v>-6.9573119592975963E-2</v>
      </c>
      <c r="J4" s="25"/>
      <c r="K4" s="24">
        <v>125000</v>
      </c>
    </row>
    <row r="5" spans="1:14" ht="18" customHeight="1" x14ac:dyDescent="0.35">
      <c r="A5" s="15"/>
      <c r="B5" s="18" t="s">
        <v>8</v>
      </c>
      <c r="C5" s="13"/>
      <c r="D5" s="26">
        <f>Summaries!Z50</f>
        <v>489336.70734592009</v>
      </c>
      <c r="E5" s="27" t="str">
        <f t="shared" ref="E5:E7" si="0">REPT("|",D5/20000)</f>
        <v>||||||||||||||||||||||||</v>
      </c>
      <c r="F5" s="24"/>
      <c r="G5" s="13"/>
      <c r="I5" s="28">
        <f>D5/K5-1</f>
        <v>0.22334176836480024</v>
      </c>
      <c r="J5" s="13"/>
      <c r="K5" s="24">
        <v>400000</v>
      </c>
    </row>
    <row r="6" spans="1:14" ht="18" customHeight="1" x14ac:dyDescent="0.35">
      <c r="A6" s="15"/>
      <c r="B6" s="18" t="s">
        <v>6</v>
      </c>
      <c r="C6" s="13"/>
      <c r="D6" s="26">
        <f>Summaries!Z51</f>
        <v>490776.9909028</v>
      </c>
      <c r="E6" s="27" t="str">
        <f t="shared" si="0"/>
        <v>||||||||||||||||||||||||</v>
      </c>
      <c r="F6" s="24"/>
      <c r="G6" s="13"/>
      <c r="I6" s="28">
        <f>D6/K6-1</f>
        <v>-5.6198094417692301E-2</v>
      </c>
      <c r="J6" s="13"/>
      <c r="K6" s="24">
        <v>520000</v>
      </c>
    </row>
    <row r="7" spans="1:14" ht="18" customHeight="1" x14ac:dyDescent="0.35">
      <c r="B7" s="18" t="s">
        <v>7</v>
      </c>
      <c r="C7" s="13"/>
      <c r="D7" s="26">
        <f>Summaries!Z52</f>
        <v>556575.43158441002</v>
      </c>
      <c r="E7" s="27" t="str">
        <f t="shared" si="0"/>
        <v>|||||||||||||||||||||||||||</v>
      </c>
      <c r="I7" s="28">
        <f>D7/K7-1</f>
        <v>-0.14373010525475383</v>
      </c>
      <c r="J7" s="13"/>
      <c r="K7" s="24">
        <v>650000</v>
      </c>
    </row>
    <row r="8" spans="1:14" ht="16.5" x14ac:dyDescent="0.35">
      <c r="B8" s="18"/>
      <c r="C8" s="13"/>
      <c r="D8" s="26"/>
      <c r="E8" s="27"/>
      <c r="I8" s="28"/>
      <c r="J8" s="13"/>
      <c r="K8" s="24"/>
    </row>
    <row r="9" spans="1:14" ht="15" customHeight="1" x14ac:dyDescent="0.35">
      <c r="B9" s="18"/>
      <c r="C9" s="13"/>
      <c r="D9" s="26"/>
      <c r="E9" s="27"/>
      <c r="G9" s="29" t="s">
        <v>98</v>
      </c>
      <c r="H9" s="30"/>
      <c r="L9" s="28"/>
      <c r="M9" s="13"/>
      <c r="N9" s="24"/>
    </row>
    <row r="10" spans="1:14" ht="15" customHeight="1" x14ac:dyDescent="0.35">
      <c r="B10" s="18"/>
      <c r="C10" s="13"/>
      <c r="D10" s="26"/>
      <c r="E10" s="27"/>
      <c r="H10" s="31" t="str">
        <f>"Revenue is "&amp;IF(I3&lt;0,ROUND((ABS(I3)*100),0)&amp;"% less than",IF(I3&gt;0,ROUND((ABS(I3)*100),0)&amp;"% more than","the same as"))&amp;" the forecast"</f>
        <v>Revenue is 2% less than the forecast</v>
      </c>
      <c r="M10" s="32"/>
      <c r="N10" s="32"/>
    </row>
    <row r="11" spans="1:14" ht="15" customHeight="1" x14ac:dyDescent="0.35">
      <c r="B11" s="18"/>
      <c r="C11" s="13"/>
      <c r="D11" s="26"/>
      <c r="E11" s="27"/>
      <c r="G11" s="33"/>
      <c r="H11" s="31" t="str">
        <f>IF(I4&gt;0,B4,"")&amp;IF(AND(I4&gt;0,I5&gt;0),", "&amp;B5,IF(I5&gt;0,B5,"")&amp;IF(AND(I6&gt;0,OR(I5&gt;0,I4&gt;0)),", "&amp;B6,IF(I6&gt;0,I6,"")))&amp;IF(AND(I7&gt;0,OR(I6&gt;0,I5&gt;0,I4&gt;0)),", "&amp;B7,IF(I7&gt;0,B7,IF(OR(I4&gt;0,I5&gt;0,I6&gt;0,I7&gt;0),"","Nobody"))&amp;" exceeded forecasted sales")</f>
        <v>Hansolo exceeded forecasted sales</v>
      </c>
      <c r="M11" s="32"/>
      <c r="N11" s="32"/>
    </row>
    <row r="12" spans="1:14" ht="15" customHeight="1" x14ac:dyDescent="0.35">
      <c r="B12" s="18"/>
      <c r="C12" s="13"/>
      <c r="D12" s="26"/>
      <c r="E12" s="27"/>
      <c r="H12" s="34" t="str">
        <f>"2009 revenue is "&amp;IF(Summaries!D18&lt;Summaries!D17,((1-ROUND(Summaries!D18/Summaries!D17,2))*100)&amp;"% less than", ((ROUND(Summaries!D18/Summaries!D17,2)-1)*100)&amp;"%more than")&amp;" 2008"</f>
        <v>2009 revenue is 41% less than 2008</v>
      </c>
      <c r="M12" s="32"/>
      <c r="N12" s="32"/>
    </row>
    <row r="13" spans="1:14" ht="15" customHeight="1" x14ac:dyDescent="0.35">
      <c r="B13" s="18"/>
      <c r="C13" s="13"/>
      <c r="D13" s="26"/>
      <c r="E13" s="27"/>
      <c r="I13" s="28"/>
      <c r="J13" s="13"/>
      <c r="K13" s="24"/>
    </row>
    <row r="14" spans="1:14" ht="16.5" x14ac:dyDescent="0.35">
      <c r="B14" s="18"/>
      <c r="C14" s="13"/>
      <c r="D14" s="26"/>
      <c r="E14" s="27"/>
      <c r="I14" s="28"/>
      <c r="J14" s="13"/>
      <c r="K14" s="24"/>
    </row>
    <row r="15" spans="1:14" ht="17.25" customHeight="1" x14ac:dyDescent="0.35">
      <c r="B15" s="18"/>
      <c r="C15" s="13"/>
      <c r="D15" s="26"/>
      <c r="E15" s="27"/>
      <c r="I15" s="28"/>
      <c r="J15" s="13"/>
      <c r="K15" s="24"/>
    </row>
    <row r="16" spans="1:14" ht="18.75" x14ac:dyDescent="0.3">
      <c r="B16" s="35" t="s">
        <v>0</v>
      </c>
      <c r="C16" s="13"/>
      <c r="D16" s="17" t="str">
        <f>Summaries!B39</f>
        <v>East</v>
      </c>
      <c r="E16" s="17" t="str">
        <f>Summaries!C39</f>
        <v>North</v>
      </c>
      <c r="F16" s="17" t="str">
        <f>Summaries!D39</f>
        <v>South</v>
      </c>
      <c r="G16" s="17" t="str">
        <f>Summaries!E39</f>
        <v>West</v>
      </c>
      <c r="I16" s="17" t="s">
        <v>90</v>
      </c>
      <c r="K16" s="13"/>
    </row>
    <row r="17" spans="2:13" x14ac:dyDescent="0.25">
      <c r="B17" s="17" t="str">
        <f>Summaries!A40</f>
        <v>Chewbacca</v>
      </c>
      <c r="D17" s="26">
        <f>Summaries!B40</f>
        <v>61224.920016399992</v>
      </c>
      <c r="E17" s="26">
        <f>Summaries!C40</f>
        <v>24267.784244549999</v>
      </c>
      <c r="F17" s="26">
        <f>Summaries!D40</f>
        <v>22433.583753727999</v>
      </c>
      <c r="G17" s="26">
        <f>Summaries!E40</f>
        <v>8377.0720361999993</v>
      </c>
      <c r="M17" s="36"/>
    </row>
    <row r="18" spans="2:13" x14ac:dyDescent="0.25">
      <c r="B18" s="17" t="str">
        <f>Summaries!A41</f>
        <v>Hansolo</v>
      </c>
      <c r="D18" s="26">
        <f>Summaries!B41</f>
        <v>87732.647541279977</v>
      </c>
      <c r="E18" s="26">
        <f>Summaries!C41</f>
        <v>211431.23590679999</v>
      </c>
      <c r="F18" s="26">
        <f>Summaries!D41</f>
        <v>113370.94723584001</v>
      </c>
      <c r="G18" s="26">
        <f>Summaries!E41</f>
        <v>76801.87666200001</v>
      </c>
    </row>
    <row r="19" spans="2:13" x14ac:dyDescent="0.25">
      <c r="B19" s="17" t="str">
        <f>Summaries!A42</f>
        <v>James Kirk</v>
      </c>
      <c r="D19" s="26">
        <f>Summaries!B42</f>
        <v>37177.9025072</v>
      </c>
      <c r="E19" s="26">
        <f>Summaries!C42</f>
        <v>65524.967451999997</v>
      </c>
      <c r="F19" s="26">
        <f>Summaries!D42</f>
        <v>332804.56383999996</v>
      </c>
      <c r="G19" s="26">
        <f>Summaries!E42</f>
        <v>55269.557103600004</v>
      </c>
    </row>
    <row r="20" spans="2:13" x14ac:dyDescent="0.25">
      <c r="B20" s="17" t="str">
        <f>Summaries!A43</f>
        <v>Luke Skywalker</v>
      </c>
      <c r="D20" s="26">
        <f>Summaries!B43</f>
        <v>88034.050520639983</v>
      </c>
      <c r="E20" s="26">
        <f>Summaries!C43</f>
        <v>167431.75172325</v>
      </c>
      <c r="F20" s="26">
        <f>Summaries!D43</f>
        <v>151266.33994752</v>
      </c>
      <c r="G20" s="26">
        <f>Summaries!E43</f>
        <v>149843.28939300001</v>
      </c>
    </row>
    <row r="21" spans="2:13" x14ac:dyDescent="0.25">
      <c r="B21" s="8" t="s">
        <v>43</v>
      </c>
      <c r="D21" s="37">
        <f>SUM(D17:D20)</f>
        <v>274169.52058551996</v>
      </c>
      <c r="E21" s="37">
        <f t="shared" ref="E21:G21" si="1">SUM(E17:E20)</f>
        <v>468655.73932659999</v>
      </c>
      <c r="F21" s="37">
        <f t="shared" si="1"/>
        <v>619875.434777088</v>
      </c>
      <c r="G21" s="37">
        <f t="shared" si="1"/>
        <v>290291.79519480001</v>
      </c>
    </row>
    <row r="23" spans="2:13" x14ac:dyDescent="0.25">
      <c r="D23" s="38"/>
      <c r="E23" s="38"/>
      <c r="F23" s="38"/>
      <c r="G23" s="17"/>
      <c r="H23" s="39" t="s">
        <v>9</v>
      </c>
      <c r="I23" s="40" t="s">
        <v>8</v>
      </c>
      <c r="J23" s="41" t="s">
        <v>6</v>
      </c>
      <c r="K23" s="42" t="s">
        <v>7</v>
      </c>
    </row>
    <row r="24" spans="2:13" ht="18.75" x14ac:dyDescent="0.3">
      <c r="B24" s="35" t="s">
        <v>1</v>
      </c>
      <c r="C24" s="13"/>
      <c r="D24" s="43" t="s">
        <v>93</v>
      </c>
      <c r="E24" s="29" t="s">
        <v>91</v>
      </c>
      <c r="F24" s="43" t="s">
        <v>92</v>
      </c>
      <c r="G24" s="44" t="s">
        <v>106</v>
      </c>
    </row>
    <row r="25" spans="2:13" x14ac:dyDescent="0.25">
      <c r="B25" s="17" t="str">
        <f>Summaries!A67</f>
        <v>Chewbacca</v>
      </c>
      <c r="D25" s="45">
        <f>Summaries!B67</f>
        <v>20447.425439475996</v>
      </c>
      <c r="E25" s="45">
        <f>Summaries!C67</f>
        <v>48402.601886141994</v>
      </c>
      <c r="F25" s="45">
        <f>Summaries!D67</f>
        <v>47453.332725259992</v>
      </c>
      <c r="G25" s="46"/>
      <c r="H25" s="46"/>
      <c r="I25" s="30"/>
      <c r="J25" s="32"/>
      <c r="K25" s="32"/>
    </row>
    <row r="26" spans="2:13" x14ac:dyDescent="0.25">
      <c r="B26" s="17" t="str">
        <f>Summaries!A68</f>
        <v>Hansolo</v>
      </c>
      <c r="D26" s="45">
        <f>Summaries!B68</f>
        <v>64531.87464751998</v>
      </c>
      <c r="E26" s="45">
        <f>Summaries!C68</f>
        <v>241755.90439055997</v>
      </c>
      <c r="F26" s="45">
        <f>Summaries!D68</f>
        <v>183048.92830784005</v>
      </c>
      <c r="G26" s="46"/>
    </row>
    <row r="27" spans="2:13" x14ac:dyDescent="0.25">
      <c r="B27" s="17" t="str">
        <f>Summaries!A69</f>
        <v>James Kirk</v>
      </c>
      <c r="D27" s="45">
        <f>Summaries!B69</f>
        <v>60618.331480000001</v>
      </c>
      <c r="E27" s="45">
        <f>Summaries!C69</f>
        <v>225320.11619879998</v>
      </c>
      <c r="F27" s="45">
        <f>Summaries!D69</f>
        <v>204838.54322399996</v>
      </c>
      <c r="G27" s="46"/>
    </row>
    <row r="28" spans="2:13" ht="15" customHeight="1" x14ac:dyDescent="0.25">
      <c r="B28" s="17" t="str">
        <f>Summaries!A70</f>
        <v>Luke Skywalker</v>
      </c>
      <c r="D28" s="45">
        <f>Summaries!B70</f>
        <v>39112.441009110007</v>
      </c>
      <c r="E28" s="45">
        <f>Summaries!C70</f>
        <v>284845.16522069997</v>
      </c>
      <c r="F28" s="45">
        <f>Summaries!D70</f>
        <v>232617.82535460001</v>
      </c>
      <c r="G28" s="46"/>
    </row>
    <row r="29" spans="2:13" ht="15.75" customHeight="1" x14ac:dyDescent="0.25">
      <c r="B29" s="8" t="s">
        <v>43</v>
      </c>
      <c r="D29" s="37">
        <f>SUM(D25:D28)</f>
        <v>184710.072576106</v>
      </c>
      <c r="E29" s="37">
        <f t="shared" ref="E29:F29" si="2">SUM(E25:E28)</f>
        <v>800323.78769620194</v>
      </c>
      <c r="F29" s="37">
        <f t="shared" si="2"/>
        <v>667958.62961169996</v>
      </c>
      <c r="G29" s="46"/>
      <c r="I29" s="30"/>
      <c r="J29" s="32"/>
      <c r="K29" s="32"/>
    </row>
    <row r="30" spans="2:13" ht="21" customHeight="1" x14ac:dyDescent="0.25">
      <c r="B30" s="17" t="s">
        <v>107</v>
      </c>
      <c r="E30" s="47"/>
      <c r="F30" s="47"/>
      <c r="I30" s="30"/>
      <c r="J30" s="32"/>
      <c r="K30" s="32"/>
    </row>
    <row r="31" spans="2:13" ht="15.75" customHeight="1" x14ac:dyDescent="0.25">
      <c r="D31" s="38" t="s">
        <v>102</v>
      </c>
      <c r="E31" s="38" t="s">
        <v>103</v>
      </c>
      <c r="F31" s="38" t="s">
        <v>104</v>
      </c>
      <c r="G31" s="17"/>
      <c r="I31" s="30"/>
      <c r="J31" s="32"/>
      <c r="K31" s="32"/>
    </row>
    <row r="32" spans="2:13" ht="15.75" customHeight="1" x14ac:dyDescent="0.3">
      <c r="B32" s="35" t="s">
        <v>97</v>
      </c>
      <c r="D32" s="48" t="s">
        <v>94</v>
      </c>
      <c r="E32" s="49" t="s">
        <v>95</v>
      </c>
      <c r="F32" s="48" t="s">
        <v>96</v>
      </c>
      <c r="G32" s="50" t="s">
        <v>109</v>
      </c>
      <c r="H32" s="46"/>
      <c r="I32" s="30"/>
      <c r="J32" s="32"/>
      <c r="K32" s="32"/>
    </row>
    <row r="33" spans="2:15" ht="15.75" customHeight="1" x14ac:dyDescent="0.25">
      <c r="B33" s="17" t="str">
        <f>Summaries!A76</f>
        <v>Chewbacca</v>
      </c>
      <c r="D33" s="45">
        <f>Summaries!B76</f>
        <v>32813.418497999999</v>
      </c>
      <c r="E33" s="45">
        <f>Summaries!C76</f>
        <v>56499.748645199994</v>
      </c>
      <c r="F33" s="45">
        <f>Summaries!D76</f>
        <v>26990.192907677996</v>
      </c>
      <c r="G33" s="46"/>
      <c r="H33" s="46"/>
      <c r="I33" s="30"/>
      <c r="J33" s="32"/>
      <c r="K33" s="32"/>
    </row>
    <row r="34" spans="2:15" ht="15.75" customHeight="1" x14ac:dyDescent="0.25">
      <c r="B34" s="17" t="str">
        <f>Summaries!A77</f>
        <v>Hansolo</v>
      </c>
      <c r="D34" s="45">
        <f>Summaries!B77</f>
        <v>22817.708938079999</v>
      </c>
      <c r="E34" s="45">
        <f>Summaries!C77</f>
        <v>436586.95180799998</v>
      </c>
      <c r="F34" s="45">
        <f>Summaries!D77</f>
        <v>29932.04659984</v>
      </c>
      <c r="G34" s="46"/>
      <c r="H34" s="46"/>
      <c r="I34" s="30"/>
      <c r="J34" s="32"/>
      <c r="K34" s="32"/>
    </row>
    <row r="35" spans="2:15" x14ac:dyDescent="0.25">
      <c r="B35" s="17" t="str">
        <f>Summaries!A78</f>
        <v>James Kirk</v>
      </c>
      <c r="D35" s="45">
        <f>Summaries!B78</f>
        <v>64576.891276800001</v>
      </c>
      <c r="E35" s="45">
        <f>Summaries!C78</f>
        <v>181696.08155999996</v>
      </c>
      <c r="F35" s="45">
        <f>Summaries!D78</f>
        <v>244504.01806600002</v>
      </c>
      <c r="G35" s="46"/>
      <c r="H35" s="46"/>
      <c r="I35" s="30"/>
      <c r="J35" s="32"/>
      <c r="K35" s="32"/>
    </row>
    <row r="36" spans="2:15" x14ac:dyDescent="0.25">
      <c r="B36" s="17" t="str">
        <f>Summaries!A79</f>
        <v>Luke Skywalker</v>
      </c>
      <c r="D36" s="45">
        <f>Summaries!B79</f>
        <v>11363.03672238</v>
      </c>
      <c r="E36" s="45">
        <f>Summaries!C79</f>
        <v>124826.33686319998</v>
      </c>
      <c r="F36" s="45">
        <f>Summaries!D79</f>
        <v>420386.05799882993</v>
      </c>
      <c r="G36" s="46"/>
    </row>
    <row r="37" spans="2:15" x14ac:dyDescent="0.25">
      <c r="B37" s="8" t="s">
        <v>43</v>
      </c>
      <c r="D37" s="37">
        <f>SUM(D33:D36)</f>
        <v>131571.05543526</v>
      </c>
      <c r="E37" s="37">
        <f t="shared" ref="E37:F37" si="3">SUM(E33:E36)</f>
        <v>799609.11887639994</v>
      </c>
      <c r="F37" s="37">
        <f t="shared" si="3"/>
        <v>721812.31557234796</v>
      </c>
    </row>
    <row r="38" spans="2:15" ht="24.75" customHeight="1" x14ac:dyDescent="0.25">
      <c r="B38" s="17" t="s">
        <v>108</v>
      </c>
      <c r="E38" s="47"/>
      <c r="F38" s="47"/>
    </row>
    <row r="39" spans="2:15" ht="23.25" customHeight="1" x14ac:dyDescent="0.25">
      <c r="D39" s="38" t="s">
        <v>102</v>
      </c>
      <c r="E39" s="38" t="s">
        <v>103</v>
      </c>
      <c r="F39" s="38" t="s">
        <v>104</v>
      </c>
    </row>
    <row r="41" spans="2:15" ht="21" customHeight="1" x14ac:dyDescent="0.25">
      <c r="F41" s="17"/>
      <c r="G41" s="17"/>
      <c r="H41" s="17"/>
      <c r="I41" s="19"/>
      <c r="J41" s="19"/>
      <c r="K41" s="17"/>
    </row>
    <row r="42" spans="2:15" x14ac:dyDescent="0.25">
      <c r="I42" s="51"/>
      <c r="K42" s="52"/>
      <c r="O42" s="53"/>
    </row>
    <row r="43" spans="2:15" x14ac:dyDescent="0.25">
      <c r="I43" s="51"/>
      <c r="K43" s="52"/>
      <c r="O43" s="53"/>
    </row>
    <row r="44" spans="2:15" x14ac:dyDescent="0.25">
      <c r="B44" s="9"/>
      <c r="C44" s="54"/>
      <c r="D44" s="54"/>
      <c r="E44" s="54"/>
      <c r="I44" s="51"/>
      <c r="K44" s="52"/>
      <c r="O44" s="53"/>
    </row>
    <row r="45" spans="2:15" x14ac:dyDescent="0.25">
      <c r="B45" s="9"/>
      <c r="C45" s="54"/>
      <c r="D45" s="54"/>
      <c r="E45" s="54"/>
      <c r="I45" s="51"/>
      <c r="K45" s="52"/>
      <c r="O45" s="53"/>
    </row>
    <row r="46" spans="2:15" x14ac:dyDescent="0.25">
      <c r="B46" s="9"/>
      <c r="C46" s="54"/>
      <c r="D46" s="54"/>
      <c r="E46" s="54"/>
    </row>
    <row r="47" spans="2:15" x14ac:dyDescent="0.25">
      <c r="B47" s="9"/>
      <c r="C47" s="54"/>
      <c r="D47" s="54"/>
      <c r="E47" s="54"/>
    </row>
    <row r="48" spans="2:15" x14ac:dyDescent="0.25">
      <c r="B48" s="9"/>
      <c r="C48" s="54"/>
      <c r="D48" s="54"/>
      <c r="E48" s="54"/>
    </row>
    <row r="56" spans="14:14" x14ac:dyDescent="0.25">
      <c r="N56" s="55"/>
    </row>
  </sheetData>
  <mergeCells count="1">
    <mergeCell ref="I1:J1"/>
  </mergeCells>
  <conditionalFormatting sqref="D17:G17">
    <cfRule type="colorScale" priority="36">
      <colorScale>
        <cfvo type="min"/>
        <cfvo type="max"/>
        <color theme="0"/>
        <color theme="3" tint="0.59999389629810485"/>
      </colorScale>
    </cfRule>
  </conditionalFormatting>
  <conditionalFormatting sqref="D18:G18">
    <cfRule type="colorScale" priority="39">
      <colorScale>
        <cfvo type="min"/>
        <cfvo type="max"/>
        <color rgb="FFFF7128"/>
        <color rgb="FFFFEF9C"/>
      </colorScale>
    </cfRule>
  </conditionalFormatting>
  <conditionalFormatting sqref="D19:G19">
    <cfRule type="colorScale" priority="38">
      <colorScale>
        <cfvo type="min"/>
        <cfvo type="max"/>
        <color rgb="FFFF7128"/>
        <color rgb="FFFFEF9C"/>
      </colorScale>
    </cfRule>
  </conditionalFormatting>
  <conditionalFormatting sqref="D20:G20">
    <cfRule type="colorScale" priority="37">
      <colorScale>
        <cfvo type="min"/>
        <cfvo type="max"/>
        <color rgb="FFFF7128"/>
        <color rgb="FFFFEF9C"/>
      </colorScale>
    </cfRule>
  </conditionalFormatting>
  <conditionalFormatting sqref="D18:G18">
    <cfRule type="colorScale" priority="34">
      <colorScale>
        <cfvo type="min"/>
        <cfvo type="max"/>
        <color theme="5" tint="0.39997558519241921"/>
        <color theme="3" tint="0.59999389629810485"/>
      </colorScale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D19:G19">
    <cfRule type="colorScale" priority="31">
      <colorScale>
        <cfvo type="min"/>
        <cfvo type="max"/>
        <color theme="5" tint="0.39997558519241921"/>
        <color theme="3" tint="0.59999389629810485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D20:G20">
    <cfRule type="colorScale" priority="27">
      <colorScale>
        <cfvo type="min"/>
        <cfvo type="max"/>
        <color theme="5" tint="0.39997558519241921"/>
        <color theme="3" tint="0.59999389629810485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D18:G18">
    <cfRule type="colorScale" priority="26">
      <colorScale>
        <cfvo type="min"/>
        <cfvo type="max"/>
        <color theme="0"/>
        <color theme="3" tint="0.59999389629810485"/>
      </colorScale>
    </cfRule>
  </conditionalFormatting>
  <conditionalFormatting sqref="D19:G19">
    <cfRule type="colorScale" priority="22">
      <colorScale>
        <cfvo type="min"/>
        <cfvo type="max"/>
        <color theme="0"/>
        <color theme="3" tint="0.59999389629810485"/>
      </colorScale>
    </cfRule>
  </conditionalFormatting>
  <conditionalFormatting sqref="D20:G20">
    <cfRule type="colorScale" priority="14">
      <colorScale>
        <cfvo type="min"/>
        <cfvo type="max"/>
        <color theme="0"/>
        <color theme="3" tint="0.59999389629810485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02"/>
  <sheetViews>
    <sheetView workbookViewId="0"/>
  </sheetViews>
  <sheetFormatPr defaultRowHeight="15" x14ac:dyDescent="0.25"/>
  <cols>
    <col min="1" max="1" width="9.28515625" customWidth="1"/>
    <col min="2" max="2" width="10" customWidth="1"/>
    <col min="3" max="3" width="16.42578125" customWidth="1"/>
    <col min="4" max="4" width="11.7109375" customWidth="1"/>
    <col min="5" max="5" width="10.42578125" customWidth="1"/>
    <col min="6" max="6" width="10.85546875" customWidth="1"/>
    <col min="7" max="7" width="11" customWidth="1"/>
    <col min="8" max="8" width="10.7109375" customWidth="1"/>
    <col min="9" max="9" width="11.28515625" customWidth="1"/>
    <col min="10" max="10" width="10.5703125" customWidth="1"/>
    <col min="11" max="11" width="10" customWidth="1"/>
    <col min="12" max="12" width="11" customWidth="1"/>
    <col min="13" max="13" width="10.85546875" customWidth="1"/>
    <col min="14" max="14" width="10.5703125" customWidth="1"/>
    <col min="15" max="15" width="11.140625" customWidth="1"/>
    <col min="16" max="16" width="10.85546875" customWidth="1"/>
    <col min="17" max="17" width="10.42578125" customWidth="1"/>
    <col min="18" max="18" width="10.85546875" customWidth="1"/>
    <col min="19" max="19" width="11" customWidth="1"/>
    <col min="20" max="20" width="10.7109375" customWidth="1"/>
    <col min="21" max="21" width="11.28515625" customWidth="1"/>
    <col min="22" max="22" width="10.5703125" customWidth="1"/>
    <col min="23" max="23" width="10" customWidth="1"/>
    <col min="24" max="24" width="11" customWidth="1"/>
    <col min="25" max="25" width="10.85546875" customWidth="1"/>
    <col min="26" max="26" width="10.5703125" customWidth="1"/>
    <col min="27" max="27" width="11.140625" customWidth="1"/>
    <col min="28" max="28" width="10.85546875" customWidth="1"/>
  </cols>
  <sheetData>
    <row r="1" spans="1:33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48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44</v>
      </c>
    </row>
    <row r="2" spans="1:33" x14ac:dyDescent="0.25">
      <c r="A2">
        <v>1</v>
      </c>
      <c r="B2">
        <v>1</v>
      </c>
      <c r="C2">
        <v>3</v>
      </c>
      <c r="D2">
        <v>3</v>
      </c>
      <c r="E2" t="s">
        <v>3</v>
      </c>
      <c r="F2" t="s">
        <v>4</v>
      </c>
      <c r="G2" t="s">
        <v>5</v>
      </c>
      <c r="H2" t="s">
        <v>6</v>
      </c>
      <c r="I2" s="5">
        <f ca="1">RANDBETWEEN(20,100)*IF($A2=$C$155,E$155,IF($A2=$C$156,E$156,IF($A2=$C$157,E$157,IF($A2=$C$158,E$158))))*IF($C2=$C$165,E$165,IF($C2=$C$166,E$166,E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480.28780799999993</v>
      </c>
      <c r="J2" s="5">
        <f ca="1">RANDBETWEEN(20,100)*IF($A2=$C$155,F$155,IF($A2=$C$156,F$156,IF($A2=$C$157,F$157,IF($A2=$C$158,F$158))))*IF($C2=$C$165,F$165,IF($C2=$C$166,F$166,F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589.14424799999983</v>
      </c>
      <c r="K2" s="5">
        <f ca="1">RANDBETWEEN(20,100)*IF($A2=$C$155,G$155,IF($A2=$C$156,G$156,IF($A2=$C$157,G$157,IF($A2=$C$158,G$158))))*IF($C2=$C$165,G$165,IF($C2=$C$166,G$166,G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356.25743999999997</v>
      </c>
      <c r="L2" s="5">
        <f ca="1">RANDBETWEEN(20,100)*IF($A2=$C$155,H$155,IF($A2=$C$156,H$156,IF($A2=$C$157,H$157,IF($A2=$C$158,H$158))))*IF($C2=$C$165,H$165,IF($C2=$C$166,H$166,H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291.60331200000002</v>
      </c>
      <c r="M2" s="5">
        <f ca="1">RANDBETWEEN(20,100)*IF($A2=$C$155,I$155,IF($A2=$C$156,I$156,IF($A2=$C$157,I$157,IF($A2=$C$158,I$158))))*IF($C2=$C$165,I$165,IF($C2=$C$166,I$166,I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788.16460800000004</v>
      </c>
      <c r="N2" s="5">
        <f ca="1">RANDBETWEEN(20,100)*IF($A2=$C$155,J$155,IF($A2=$C$156,J$156,IF($A2=$C$157,J$157,IF($A2=$C$158,J$158))))*IF($C2=$C$165,J$165,IF($C2=$C$166,J$166,J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1178.7283200000002</v>
      </c>
      <c r="O2" s="5">
        <f ca="1">RANDBETWEEN(20,100)*IF($A2=$C$155,K$155,IF($A2=$C$156,K$156,IF($A2=$C$157,K$157,IF($A2=$C$158,K$158))))*IF($C2=$C$165,K$165,IF($C2=$C$166,K$166,K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742.20300000000009</v>
      </c>
      <c r="P2" s="5">
        <f ca="1">RANDBETWEEN(20,100)*IF($A2=$C$155,L$155,IF($A2=$C$156,L$156,IF($A2=$C$157,L$157,IF($A2=$C$158,L$158))))*IF($C2=$C$165,L$165,IF($C2=$C$166,L$166,L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857.65679999999986</v>
      </c>
      <c r="Q2" s="5">
        <f ca="1">RANDBETWEEN(20,100)*IF($A2=$C$155,M$155,IF($A2=$C$156,M$156,IF($A2=$C$157,M$157,IF($A2=$C$158,M$158))))*IF($C2=$C$165,M$165,IF($C2=$C$166,M$166,M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1253.0585760000001</v>
      </c>
      <c r="R2" s="5">
        <f ca="1">RANDBETWEEN(20,100)*IF($A2=$C$155,N$155,IF($A2=$C$156,N$156,IF($A2=$C$157,N$157,IF($A2=$C$158,N$158))))*IF($C2=$C$165,N$165,IF($C2=$C$166,N$166,N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197.92080000000001</v>
      </c>
      <c r="S2" s="5">
        <f ca="1">RANDBETWEEN(20,100)*IF($A2=$C$155,O$155,IF($A2=$C$156,O$156,IF($A2=$C$157,O$157,IF($A2=$C$158,O$158))))*IF($C2=$C$165,O$165,IF($C2=$C$166,O$166,O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443.34259200000002</v>
      </c>
      <c r="T2" s="5">
        <f ca="1">RANDBETWEEN(20,100)*IF($A2=$C$155,P$155,IF($A2=$C$156,P$156,IF($A2=$C$157,P$157,IF($A2=$C$158,P$158))))*IF($C2=$C$165,P$165,IF($C2=$C$166,P$166,P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736.26537599999983</v>
      </c>
      <c r="U2" s="5">
        <f ca="1">RANDBETWEEN(20,100)*IF($A2=$C$155,Q$155,IF($A2=$C$156,Q$156,IF($A2=$C$157,Q$157,IF($A2=$C$158,Q$158))))*IF($C2=$C$165,Q$165,IF($C2=$C$166,Q$166,Q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177.02915999999993</v>
      </c>
      <c r="V2" s="5">
        <f ca="1">RANDBETWEEN(20,100)*IF($A2=$C$155,R$155,IF($A2=$C$156,R$156,IF($A2=$C$157,R$157,IF($A2=$C$158,R$158))))*IF($C2=$C$165,R$165,IF($C2=$C$166,R$166,R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84.446207999999999</v>
      </c>
      <c r="W2" s="5">
        <f ca="1">RANDBETWEEN(20,100)*IF($A2=$C$155,S$155,IF($A2=$C$156,S$156,IF($A2=$C$157,S$157,IF($A2=$C$158,S$158))))*IF($C2=$C$165,S$165,IF($C2=$C$166,S$166,S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219.91200000000003</v>
      </c>
      <c r="X2" s="5">
        <f ca="1">RANDBETWEEN(20,100)*IF($A2=$C$155,T$155,IF($A2=$C$156,T$156,IF($A2=$C$157,T$157,IF($A2=$C$158,T$158))))*IF($C2=$C$165,T$165,IF($C2=$C$166,T$166,T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39.584159999999997</v>
      </c>
      <c r="Y2" s="5">
        <f ca="1">RANDBETWEEN(20,100)*IF($A2=$C$155,U$155,IF($A2=$C$156,U$156,IF($A2=$C$157,U$157,IF($A2=$C$158,U$158))))*IF($C2=$C$165,U$165,IF($C2=$C$166,U$166,U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54.098351999999998</v>
      </c>
      <c r="Z2" s="5">
        <f ca="1">RANDBETWEEN(20,100)*IF($A2=$C$155,V$155,IF($A2=$C$156,V$156,IF($A2=$C$157,V$157,IF($A2=$C$158,V$158))))*IF($C2=$C$165,V$165,IF($C2=$C$166,V$166,V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109.516176</v>
      </c>
      <c r="AA2" s="5">
        <f ca="1">RANDBETWEEN(20,100)*IF($A2=$C$155,W$155,IF($A2=$C$156,W$156,IF($A2=$C$157,W$157,IF($A2=$C$158,W$158))))*IF($C2=$C$165,W$165,IF($C2=$C$166,W$166,W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73.010783999999987</v>
      </c>
      <c r="AB2" s="5">
        <f ca="1">RANDBETWEEN(20,100)*IF($A2=$C$155,X$155,IF($A2=$C$156,X$156,IF($A2=$C$157,X$157,IF($A2=$C$158,X$158))))*IF($C2=$C$165,X$165,IF($C2=$C$166,X$166,X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114.79406399999999</v>
      </c>
      <c r="AC2" s="5">
        <f ca="1">RANDBETWEEN(20,100)*IF($A2=$C$155,Y$155,IF($A2=$C$156,Y$156,IF($A2=$C$157,Y$157,IF($A2=$C$158,Y$158))))*IF($C2=$C$165,Y$165,IF($C2=$C$166,Y$166,Y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63.774480000000004</v>
      </c>
      <c r="AD2" s="5">
        <f ca="1">RANDBETWEEN(20,100)*IF($A2=$C$155,Z$155,IF($A2=$C$156,Z$156,IF($A2=$C$157,Z$157,IF($A2=$C$158,Z$158))))*IF($C2=$C$165,Z$165,IF($C2=$C$166,Z$166,Z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20.781683999999995</v>
      </c>
      <c r="AE2" s="5">
        <f ca="1">RANDBETWEEN(20,100)*IF($A2=$C$155,AA$155,IF($A2=$C$156,AA$156,IF($A2=$C$157,AA$157,IF($A2=$C$158,AA$158))))*IF($C2=$C$165,AA$165,IF($C2=$C$166,AA$166,AA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28.698515999999998</v>
      </c>
      <c r="AF2" s="5">
        <f ca="1">RANDBETWEEN(20,100)*IF($A2=$C$155,AB$155,IF($A2=$C$156,AB$156,IF($A2=$C$157,AB$157,IF($A2=$C$158,AB$158))))*IF($C2=$C$165,AB$165,IF($C2=$C$166,AB$166,AB$167))*IF($B2=$C$175,$D$175,IF($B2=$C$176,$D$176,$D$177))*IF($D2=$C$169,$D$169,IF($D2=$C$170,$D$170,IF($D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58.936415999999994</v>
      </c>
      <c r="AG2" s="2">
        <f ca="1">SUM(Table1[[#This Row],[1-Jan-08]:[1-Dec-09]])</f>
        <v>8959.2148799999995</v>
      </c>
    </row>
    <row r="3" spans="1:33" x14ac:dyDescent="0.25">
      <c r="A3">
        <v>1</v>
      </c>
      <c r="B3">
        <v>1</v>
      </c>
      <c r="C3">
        <v>3</v>
      </c>
      <c r="D3">
        <v>4</v>
      </c>
      <c r="E3" t="s">
        <v>3</v>
      </c>
      <c r="F3" t="s">
        <v>4</v>
      </c>
      <c r="G3" t="s">
        <v>5</v>
      </c>
      <c r="H3" t="s">
        <v>7</v>
      </c>
      <c r="I3" s="5">
        <f ca="1">RANDBETWEEN(20,100)*IF($A3=$C$155,E$155,IF($A3=$C$156,E$156,IF($A3=$C$157,E$157,IF($A3=$C$158,E$158))))*IF($C3=$C$165,E$165,IF($C3=$C$166,E$166,E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1007.0210304</v>
      </c>
      <c r="J3" s="5">
        <f ca="1">RANDBETWEEN(20,100)*IF($A3=$C$155,F$155,IF($A3=$C$156,F$156,IF($A3=$C$157,F$157,IF($A3=$C$158,F$158))))*IF($C3=$C$165,F$165,IF($C3=$C$166,F$166,F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1489.1560991999997</v>
      </c>
      <c r="K3" s="5">
        <f ca="1">RANDBETWEEN(20,100)*IF($A3=$C$155,G$155,IF($A3=$C$156,G$156,IF($A3=$C$157,G$157,IF($A3=$C$158,G$158))))*IF($C3=$C$165,G$165,IF($C3=$C$166,G$166,G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3655.2013344000002</v>
      </c>
      <c r="L3" s="5">
        <f ca="1">RANDBETWEEN(20,100)*IF($A3=$C$155,H$155,IF($A3=$C$156,H$156,IF($A3=$C$157,H$157,IF($A3=$C$158,H$158))))*IF($C3=$C$165,H$165,IF($C3=$C$166,H$166,H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1991.8749312000002</v>
      </c>
      <c r="M3" s="5">
        <f ca="1">RANDBETWEEN(20,100)*IF($A3=$C$155,I$155,IF($A3=$C$156,I$156,IF($A3=$C$157,I$157,IF($A3=$C$158,I$158))))*IF($C3=$C$165,I$165,IF($C3=$C$166,I$166,I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1729.0361087999997</v>
      </c>
      <c r="N3" s="5">
        <f ca="1">RANDBETWEEN(20,100)*IF($A3=$C$155,J$155,IF($A3=$C$156,J$156,IF($A3=$C$157,J$157,IF($A3=$C$158,J$158))))*IF($C3=$C$165,J$165,IF($C3=$C$166,J$166,J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2026.7089920000003</v>
      </c>
      <c r="O3" s="5">
        <f ca="1">RANDBETWEEN(20,100)*IF($A3=$C$155,K$155,IF($A3=$C$156,K$156,IF($A3=$C$157,K$157,IF($A3=$C$158,K$158))))*IF($C3=$C$165,K$165,IF($C3=$C$166,K$166,K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712.51487999999995</v>
      </c>
      <c r="P3" s="5">
        <f ca="1">RANDBETWEEN(20,100)*IF($A3=$C$155,L$155,IF($A3=$C$156,L$156,IF($A3=$C$157,L$157,IF($A3=$C$158,L$158))))*IF($C3=$C$165,L$165,IF($C3=$C$166,L$166,L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4607.5962239999999</v>
      </c>
      <c r="Q3" s="5">
        <f ca="1">RANDBETWEEN(20,100)*IF($A3=$C$155,M$155,IF($A3=$C$156,M$156,IF($A3=$C$157,M$157,IF($A3=$C$158,M$158))))*IF($C3=$C$165,M$165,IF($C3=$C$166,M$166,M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4023.3340223999994</v>
      </c>
      <c r="R3" s="5">
        <f ca="1">RANDBETWEEN(20,100)*IF($A3=$C$155,N$155,IF($A3=$C$156,N$156,IF($A3=$C$157,N$157,IF($A3=$C$158,N$158))))*IF($C3=$C$165,N$165,IF($C3=$C$166,N$166,N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1757.5367040000003</v>
      </c>
      <c r="S3" s="5">
        <f ca="1">RANDBETWEEN(20,100)*IF($A3=$C$155,O$155,IF($A3=$C$156,O$156,IF($A3=$C$157,O$157,IF($A3=$C$158,O$158))))*IF($C3=$C$165,O$165,IF($C3=$C$166,O$166,O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1546.1572895999998</v>
      </c>
      <c r="T3" s="5">
        <f ca="1">RANDBETWEEN(20,100)*IF($A3=$C$155,P$155,IF($A3=$C$156,P$156,IF($A3=$C$157,P$157,IF($A3=$C$158,P$158))))*IF($C3=$C$165,P$165,IF($C3=$C$166,P$166,P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1767.0369024000001</v>
      </c>
      <c r="U3" s="5">
        <f ca="1">RANDBETWEEN(20,100)*IF($A3=$C$155,Q$155,IF($A3=$C$156,Q$156,IF($A3=$C$157,Q$157,IF($A3=$C$158,Q$158))))*IF($C3=$C$165,Q$165,IF($C3=$C$166,Q$166,Q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997.52083200000015</v>
      </c>
      <c r="V3" s="5">
        <f ca="1">RANDBETWEEN(20,100)*IF($A3=$C$155,R$155,IF($A3=$C$156,R$156,IF($A3=$C$157,R$157,IF($A3=$C$158,R$158))))*IF($C3=$C$165,R$165,IF($C3=$C$166,R$166,R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228.00476159999999</v>
      </c>
      <c r="W3" s="5">
        <f ca="1">RANDBETWEEN(20,100)*IF($A3=$C$155,S$155,IF($A3=$C$156,S$156,IF($A3=$C$157,S$157,IF($A3=$C$158,S$158))))*IF($C3=$C$165,S$165,IF($C3=$C$166,S$166,S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641.26339200000007</v>
      </c>
      <c r="X3" s="5">
        <f ca="1">RANDBETWEEN(20,100)*IF($A3=$C$155,T$155,IF($A3=$C$156,T$156,IF($A3=$C$157,T$157,IF($A3=$C$158,T$158))))*IF($C3=$C$165,T$165,IF($C3=$C$166,T$166,T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180.5037696</v>
      </c>
      <c r="Y3" s="5">
        <f ca="1">RANDBETWEEN(20,100)*IF($A3=$C$155,U$155,IF($A3=$C$156,U$156,IF($A3=$C$157,U$157,IF($A3=$C$158,U$158))))*IF($C3=$C$165,U$165,IF($C3=$C$166,U$166,U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304.00634879999996</v>
      </c>
      <c r="Z3" s="5">
        <f ca="1">RANDBETWEEN(20,100)*IF($A3=$C$155,V$155,IF($A3=$C$156,V$156,IF($A3=$C$157,V$157,IF($A3=$C$158,V$158))))*IF($C3=$C$165,V$165,IF($C3=$C$166,V$166,V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242.25505919999995</v>
      </c>
      <c r="AA3" s="5">
        <f ca="1">RANDBETWEEN(20,100)*IF($A3=$C$155,W$155,IF($A3=$C$156,W$156,IF($A3=$C$157,W$157,IF($A3=$C$158,W$158))))*IF($C3=$C$165,W$165,IF($C3=$C$166,W$166,W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158.33663999999999</v>
      </c>
      <c r="AB3" s="5">
        <f ca="1">RANDBETWEEN(20,100)*IF($A3=$C$155,X$155,IF($A3=$C$156,X$156,IF($A3=$C$157,X$157,IF($A3=$C$158,X$158))))*IF($C3=$C$165,X$165,IF($C3=$C$166,X$166,X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152.00317439999998</v>
      </c>
      <c r="AC3" s="5">
        <f ca="1">RANDBETWEEN(20,100)*IF($A3=$C$155,Y$155,IF($A3=$C$156,Y$156,IF($A3=$C$157,Y$157,IF($A3=$C$158,Y$158))))*IF($C3=$C$165,Y$165,IF($C3=$C$166,Y$166,Y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190.00396799999999</v>
      </c>
      <c r="AD3" s="5">
        <f ca="1">RANDBETWEEN(20,100)*IF($A3=$C$155,Z$155,IF($A3=$C$156,Z$156,IF($A3=$C$157,Z$157,IF($A3=$C$158,Z$158))))*IF($C3=$C$165,Z$165,IF($C3=$C$166,Z$166,Z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66.501388800000001</v>
      </c>
      <c r="AE3" s="5">
        <f ca="1">RANDBETWEEN(20,100)*IF($A3=$C$155,AA$155,IF($A3=$C$156,AA$156,IF($A3=$C$157,AA$157,IF($A3=$C$158,AA$158))))*IF($C3=$C$165,AA$165,IF($C3=$C$166,AA$166,AA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299.25624959999999</v>
      </c>
      <c r="AF3" s="5">
        <f ca="1">RANDBETWEEN(20,100)*IF($A3=$C$155,AB$155,IF($A3=$C$156,AB$156,IF($A3=$C$157,AB$157,IF($A3=$C$158,AB$158))))*IF($C3=$C$165,AB$165,IF($C3=$C$166,AB$166,AB$167))*IF($B3=$C$175,$D$175,IF($B3=$C$176,$D$176,$D$177))*IF($D3=$C$169,$D$169,IF($D3=$C$170,$D$170,IF($D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152.00317439999998</v>
      </c>
      <c r="AG3" s="2">
        <f ca="1">SUM(Table1[[#This Row],[1-Jan-08]:[1-Dec-09]])</f>
        <v>29924.833276800004</v>
      </c>
    </row>
    <row r="4" spans="1:33" x14ac:dyDescent="0.25">
      <c r="A4">
        <v>1</v>
      </c>
      <c r="B4">
        <v>1</v>
      </c>
      <c r="C4">
        <v>3</v>
      </c>
      <c r="D4">
        <v>2</v>
      </c>
      <c r="E4" t="s">
        <v>3</v>
      </c>
      <c r="F4" t="s">
        <v>4</v>
      </c>
      <c r="G4" t="s">
        <v>5</v>
      </c>
      <c r="H4" t="s">
        <v>8</v>
      </c>
      <c r="I4" s="5">
        <f ca="1">RANDBETWEEN(20,100)*IF($A4=$C$155,E$155,IF($A4=$C$156,E$156,IF($A4=$C$157,E$157,IF($A4=$C$158,E$158))))*IF($C4=$C$165,E$165,IF($C4=$C$166,E$166,E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99.013178879999998</v>
      </c>
      <c r="J4" s="5">
        <f ca="1">RANDBETWEEN(20,100)*IF($A4=$C$155,F$155,IF($A4=$C$156,F$156,IF($A4=$C$157,F$157,IF($A4=$C$158,F$158))))*IF($C4=$C$165,F$165,IF($C4=$C$166,F$166,F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266.74445951999996</v>
      </c>
      <c r="K4" s="5">
        <f ca="1">RANDBETWEEN(20,100)*IF($A4=$C$155,G$155,IF($A4=$C$156,G$156,IF($A4=$C$157,G$157,IF($A4=$C$158,G$158))))*IF($C4=$C$165,G$165,IF($C4=$C$166,G$166,G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473.8223951999999</v>
      </c>
      <c r="L4" s="5">
        <f ca="1">RANDBETWEEN(20,100)*IF($A4=$C$155,H$155,IF($A4=$C$156,H$156,IF($A4=$C$157,H$157,IF($A4=$C$158,H$158))))*IF($C4=$C$165,H$165,IF($C4=$C$166,H$166,H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131.89442112000003</v>
      </c>
      <c r="M4" s="5">
        <f ca="1">RANDBETWEEN(20,100)*IF($A4=$C$155,I$155,IF($A4=$C$156,I$156,IF($A4=$C$157,I$157,IF($A4=$C$158,I$158))))*IF($C4=$C$165,I$165,IF($C4=$C$166,I$166,I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296.54693376</v>
      </c>
      <c r="N4" s="5">
        <f ca="1">RANDBETWEEN(20,100)*IF($A4=$C$155,J$155,IF($A4=$C$156,J$156,IF($A4=$C$157,J$157,IF($A4=$C$158,J$158))))*IF($C4=$C$165,J$165,IF($C4=$C$166,J$166,J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334.96995840000011</v>
      </c>
      <c r="O4" s="5">
        <f ca="1">RANDBETWEEN(20,100)*IF($A4=$C$155,K$155,IF($A4=$C$156,K$156,IF($A4=$C$157,K$157,IF($A4=$C$158,K$158))))*IF($C4=$C$165,K$165,IF($C4=$C$166,K$166,K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193.96238400000001</v>
      </c>
      <c r="P4" s="5">
        <f ca="1">RANDBETWEEN(20,100)*IF($A4=$C$155,L$155,IF($A4=$C$156,L$156,IF($A4=$C$157,L$157,IF($A4=$C$158,L$158))))*IF($C4=$C$165,L$165,IF($C4=$C$166,L$166,L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310.33981439999997</v>
      </c>
      <c r="Q4" s="5">
        <f ca="1">RANDBETWEEN(20,100)*IF($A4=$C$155,M$155,IF($A4=$C$156,M$156,IF($A4=$C$157,M$157,IF($A4=$C$158,M$158))))*IF($C4=$C$165,M$165,IF($C4=$C$166,M$166,M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393.52812575999997</v>
      </c>
      <c r="R4" s="5">
        <f ca="1">RANDBETWEEN(20,100)*IF($A4=$C$155,N$155,IF($A4=$C$156,N$156,IF($A4=$C$157,N$157,IF($A4=$C$158,N$158))))*IF($C4=$C$165,N$165,IF($C4=$C$166,N$166,N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153.32264639999994</v>
      </c>
      <c r="S4" s="5">
        <f ca="1">RANDBETWEEN(20,100)*IF($A4=$C$155,O$155,IF($A4=$C$156,O$156,IF($A4=$C$157,O$157,IF($A4=$C$158,O$158))))*IF($C4=$C$165,O$165,IF($C4=$C$166,O$166,O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133.83404496</v>
      </c>
      <c r="T4" s="5">
        <f ca="1">RANDBETWEEN(20,100)*IF($A4=$C$155,P$155,IF($A4=$C$156,P$156,IF($A4=$C$157,P$157,IF($A4=$C$158,P$158))))*IF($C4=$C$165,P$165,IF($C4=$C$166,P$166,P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119.70249984</v>
      </c>
      <c r="U4" s="5">
        <f ca="1">RANDBETWEEN(20,100)*IF($A4=$C$155,Q$155,IF($A4=$C$156,Q$156,IF($A4=$C$157,Q$157,IF($A4=$C$158,Q$158))))*IF($C4=$C$165,Q$165,IF($C4=$C$166,Q$166,Q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82.972797599999993</v>
      </c>
      <c r="V4" s="5">
        <f ca="1">RANDBETWEEN(20,100)*IF($A4=$C$155,R$155,IF($A4=$C$156,R$156,IF($A4=$C$157,R$157,IF($A4=$C$158,R$158))))*IF($C4=$C$165,R$165,IF($C4=$C$166,R$166,R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28.817268479999992</v>
      </c>
      <c r="W4" s="5">
        <f ca="1">RANDBETWEEN(20,100)*IF($A4=$C$155,S$155,IF($A4=$C$156,S$156,IF($A4=$C$157,S$157,IF($A4=$C$158,S$158))))*IF($C4=$C$165,S$165,IF($C4=$C$166,S$166,S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22.782883200000001</v>
      </c>
      <c r="X4" s="5">
        <f ca="1">RANDBETWEEN(20,100)*IF($A4=$C$155,T$155,IF($A4=$C$156,T$156,IF($A4=$C$157,T$157,IF($A4=$C$158,T$158))))*IF($C4=$C$165,T$165,IF($C4=$C$166,T$166,T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7.8816460799999994</v>
      </c>
      <c r="Y4" s="5">
        <f ca="1">RANDBETWEEN(20,100)*IF($A4=$C$155,U$155,IF($A4=$C$156,U$156,IF($A4=$C$157,U$157,IF($A4=$C$158,U$158))))*IF($C4=$C$165,U$165,IF($C4=$C$166,U$166,U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8.1279475200000011</v>
      </c>
      <c r="Z4" s="5">
        <f ca="1">RANDBETWEEN(20,100)*IF($A4=$C$155,V$155,IF($A4=$C$156,V$156,IF($A4=$C$157,V$157,IF($A4=$C$158,V$158))))*IF($C4=$C$165,V$165,IF($C4=$C$166,V$166,V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25.492199039999999</v>
      </c>
      <c r="AA4" s="5">
        <f ca="1">RANDBETWEEN(20,100)*IF($A4=$C$155,W$155,IF($A4=$C$156,W$156,IF($A4=$C$157,W$157,IF($A4=$C$158,W$158))))*IF($C4=$C$165,W$165,IF($C4=$C$166,W$166,W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8.374248960000001</v>
      </c>
      <c r="AB4" s="5">
        <f ca="1">RANDBETWEEN(20,100)*IF($A4=$C$155,X$155,IF($A4=$C$156,X$156,IF($A4=$C$157,X$157,IF($A4=$C$158,X$158))))*IF($C4=$C$165,X$165,IF($C4=$C$166,X$166,X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23.27548608</v>
      </c>
      <c r="AC4" s="5">
        <f ca="1">RANDBETWEEN(20,100)*IF($A4=$C$155,Y$155,IF($A4=$C$156,Y$156,IF($A4=$C$157,Y$157,IF($A4=$C$158,Y$158))))*IF($C4=$C$165,Y$165,IF($C4=$C$166,Y$166,Y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37.560969599999993</v>
      </c>
      <c r="AD4" s="5">
        <f ca="1">RANDBETWEEN(20,100)*IF($A4=$C$155,Z$155,IF($A4=$C$156,Z$156,IF($A4=$C$157,Z$157,IF($A4=$C$158,Z$158))))*IF($C4=$C$165,Z$165,IF($C4=$C$166,Z$166,Z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6.3730497599999998</v>
      </c>
      <c r="AE4" s="5">
        <f ca="1">RANDBETWEEN(20,100)*IF($A4=$C$155,AA$155,IF($A4=$C$156,AA$156,IF($A4=$C$157,AA$157,IF($A4=$C$158,AA$158))))*IF($C4=$C$165,AA$165,IF($C4=$C$166,AA$166,AA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21.89004048</v>
      </c>
      <c r="AF4" s="5">
        <f ca="1">RANDBETWEEN(20,100)*IF($A4=$C$155,AB$155,IF($A4=$C$156,AB$156,IF($A4=$C$157,AB$157,IF($A4=$C$158,AB$158))))*IF($C4=$C$165,AB$165,IF($C4=$C$166,AB$166,AB$167))*IF($B4=$C$175,$D$175,IF($B4=$C$176,$D$176,$D$177))*IF($D4=$C$169,$D$169,IF($D4=$C$170,$D$170,IF($D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5.6649331200000006</v>
      </c>
      <c r="AG4" s="2">
        <f ca="1">SUM(Table1[[#This Row],[1-Jan-08]:[1-Dec-09]])</f>
        <v>3186.89433216</v>
      </c>
    </row>
    <row r="5" spans="1:33" x14ac:dyDescent="0.25">
      <c r="A5">
        <v>1</v>
      </c>
      <c r="B5">
        <v>1</v>
      </c>
      <c r="C5">
        <v>3</v>
      </c>
      <c r="D5">
        <v>1</v>
      </c>
      <c r="E5" t="s">
        <v>3</v>
      </c>
      <c r="F5" t="s">
        <v>4</v>
      </c>
      <c r="G5" t="s">
        <v>5</v>
      </c>
      <c r="H5" t="s">
        <v>9</v>
      </c>
      <c r="I5" s="5">
        <f ca="1">RANDBETWEEN(20,100)*IF($A5=$C$155,E$155,IF($A5=$C$156,E$156,IF($A5=$C$157,E$157,IF($A5=$C$158,E$158))))*IF($C5=$C$165,E$165,IF($C5=$C$166,E$166,E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350.97955199999996</v>
      </c>
      <c r="J5" s="5">
        <f ca="1">RANDBETWEEN(20,100)*IF($A5=$C$155,F$155,IF($A5=$C$156,F$156,IF($A5=$C$157,F$157,IF($A5=$C$158,F$158))))*IF($C5=$C$165,F$165,IF($C5=$C$166,F$166,F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359.75404079999998</v>
      </c>
      <c r="K5" s="5">
        <f ca="1">RANDBETWEEN(20,100)*IF($A5=$C$155,G$155,IF($A5=$C$156,G$156,IF($A5=$C$157,G$157,IF($A5=$C$158,G$158))))*IF($C5=$C$165,G$165,IF($C5=$C$166,G$166,G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1084.8039047999996</v>
      </c>
      <c r="L5" s="5">
        <f ca="1">RANDBETWEEN(20,100)*IF($A5=$C$155,H$155,IF($A5=$C$156,H$156,IF($A5=$C$157,H$157,IF($A5=$C$158,H$158))))*IF($C5=$C$165,H$165,IF($C5=$C$166,H$166,H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235.52575199999993</v>
      </c>
      <c r="M5" s="5">
        <f ca="1">RANDBETWEEN(20,100)*IF($A5=$C$155,I$155,IF($A5=$C$156,I$156,IF($A5=$C$157,I$157,IF($A5=$C$158,I$158))))*IF($C5=$C$165,I$165,IF($C5=$C$166,I$166,I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241.3754112</v>
      </c>
      <c r="N5" s="5">
        <f ca="1">RANDBETWEEN(20,100)*IF($A5=$C$155,J$155,IF($A5=$C$156,J$156,IF($A5=$C$157,J$157,IF($A5=$C$158,J$158))))*IF($C5=$C$165,J$165,IF($C5=$C$166,J$166,J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504.91795200000001</v>
      </c>
      <c r="O5" s="5">
        <f ca="1">RANDBETWEEN(20,100)*IF($A5=$C$155,K$155,IF($A5=$C$156,K$156,IF($A5=$C$157,K$157,IF($A5=$C$158,K$158))))*IF($C5=$C$165,K$165,IF($C5=$C$166,K$166,K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294.40718999999996</v>
      </c>
      <c r="P5" s="5">
        <f ca="1">RANDBETWEEN(20,100)*IF($A5=$C$155,L$155,IF($A5=$C$156,L$156,IF($A5=$C$157,L$157,IF($A5=$C$158,L$158))))*IF($C5=$C$165,L$165,IF($C5=$C$166,L$166,L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674.25019199999986</v>
      </c>
      <c r="Q5" s="5">
        <f ca="1">RANDBETWEEN(20,100)*IF($A5=$C$155,M$155,IF($A5=$C$156,M$156,IF($A5=$C$157,M$157,IF($A5=$C$158,M$158))))*IF($C5=$C$165,M$165,IF($C5=$C$166,M$166,M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521.54329919999986</v>
      </c>
      <c r="R5" s="5">
        <f ca="1">RANDBETWEEN(20,100)*IF($A5=$C$155,N$155,IF($A5=$C$156,N$156,IF($A5=$C$157,N$157,IF($A5=$C$158,N$158))))*IF($C5=$C$165,N$165,IF($C5=$C$166,N$166,N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438.72443999999996</v>
      </c>
      <c r="S5" s="5">
        <f ca="1">RANDBETWEEN(20,100)*IF($A5=$C$155,O$155,IF($A5=$C$156,O$156,IF($A5=$C$157,O$157,IF($A5=$C$158,O$158))))*IF($C5=$C$165,O$165,IF($C5=$C$166,O$166,O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111.52837079999998</v>
      </c>
      <c r="T5" s="5">
        <f ca="1">RANDBETWEEN(20,100)*IF($A5=$C$155,P$155,IF($A5=$C$156,P$156,IF($A5=$C$157,P$157,IF($A5=$C$158,P$158))))*IF($C5=$C$165,P$165,IF($C5=$C$166,P$166,P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454.4261568</v>
      </c>
      <c r="U5" s="5">
        <f ca="1">RANDBETWEEN(20,100)*IF($A5=$C$155,Q$155,IF($A5=$C$156,Q$156,IF($A5=$C$157,Q$157,IF($A5=$C$158,Q$158))))*IF($C5=$C$165,Q$165,IF($C5=$C$166,Q$166,Q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223.59552599999998</v>
      </c>
      <c r="V5" s="5">
        <f ca="1">RANDBETWEEN(20,100)*IF($A5=$C$155,R$155,IF($A5=$C$156,R$156,IF($A5=$C$157,R$157,IF($A5=$C$158,R$158))))*IF($C5=$C$165,R$165,IF($C5=$C$166,R$166,R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53.570563199999995</v>
      </c>
      <c r="W5" s="5">
        <f ca="1">RANDBETWEEN(20,100)*IF($A5=$C$155,S$155,IF($A5=$C$156,S$156,IF($A5=$C$157,S$157,IF($A5=$C$158,S$158))))*IF($C5=$C$165,S$165,IF($C5=$C$166,S$166,S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72.351048000000006</v>
      </c>
      <c r="X5" s="5">
        <f ca="1">RANDBETWEEN(20,100)*IF($A5=$C$155,T$155,IF($A5=$C$156,T$156,IF($A5=$C$157,T$157,IF($A5=$C$158,T$158))))*IF($C5=$C$165,T$165,IF($C5=$C$166,T$166,T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49.876041599999986</v>
      </c>
      <c r="Y5" s="5">
        <f ca="1">RANDBETWEEN(20,100)*IF($A5=$C$155,U$155,IF($A5=$C$156,U$156,IF($A5=$C$157,U$157,IF($A5=$C$158,U$158))))*IF($C5=$C$165,U$165,IF($C5=$C$166,U$166,U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56.341454399999996</v>
      </c>
      <c r="Z5" s="5">
        <f ca="1">RANDBETWEEN(20,100)*IF($A5=$C$155,V$155,IF($A5=$C$156,V$156,IF($A5=$C$157,V$157,IF($A5=$C$158,V$158))))*IF($C5=$C$165,V$165,IF($C5=$C$166,V$166,V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68.348649599999973</v>
      </c>
      <c r="AA5" s="5">
        <f ca="1">RANDBETWEEN(20,100)*IF($A5=$C$155,W$155,IF($A5=$C$156,W$156,IF($A5=$C$157,W$157,IF($A5=$C$158,W$158))))*IF($C5=$C$165,W$165,IF($C5=$C$166,W$166,W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30.1719264</v>
      </c>
      <c r="AB5" s="5">
        <f ca="1">RANDBETWEEN(20,100)*IF($A5=$C$155,X$155,IF($A5=$C$156,X$156,IF($A5=$C$157,X$157,IF($A5=$C$158,X$158))))*IF($C5=$C$165,X$165,IF($C5=$C$166,X$166,X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75.737692799999977</v>
      </c>
      <c r="AC5" s="5">
        <f ca="1">RANDBETWEEN(20,100)*IF($A5=$C$155,Y$155,IF($A5=$C$156,Y$156,IF($A5=$C$157,Y$157,IF($A5=$C$158,Y$158))))*IF($C5=$C$165,Y$165,IF($C5=$C$166,Y$166,Y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127.76887199999997</v>
      </c>
      <c r="AD5" s="5">
        <f ca="1">RANDBETWEEN(20,100)*IF($A5=$C$155,Z$155,IF($A5=$C$156,Z$156,IF($A5=$C$157,Z$157,IF($A5=$C$158,Z$158))))*IF($C5=$C$165,Z$165,IF($C5=$C$166,Z$166,Z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12.699917999999995</v>
      </c>
      <c r="AE5" s="5">
        <f ca="1">RANDBETWEEN(20,100)*IF($A5=$C$155,AA$155,IF($A5=$C$156,AA$156,IF($A5=$C$157,AA$157,IF($A5=$C$158,AA$158))))*IF($C5=$C$165,AA$165,IF($C5=$C$166,AA$166,AA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65.115943199999975</v>
      </c>
      <c r="AF5" s="5">
        <f ca="1">RANDBETWEEN(20,100)*IF($A5=$C$155,AB$155,IF($A5=$C$156,AB$156,IF($A5=$C$157,AB$157,IF($A5=$C$158,AB$158))))*IF($C5=$C$165,AB$165,IF($C5=$C$166,AB$166,AB$167))*IF($B5=$C$175,$D$175,IF($B5=$C$176,$D$176,$D$177))*IF($D5=$C$169,$D$169,IF($D5=$C$170,$D$170,IF($D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37.560969599999993</v>
      </c>
      <c r="AG5" s="2">
        <f ca="1">SUM(Table1[[#This Row],[1-Jan-08]:[1-Dec-09]])</f>
        <v>6145.3748663999995</v>
      </c>
    </row>
    <row r="6" spans="1:33" x14ac:dyDescent="0.25">
      <c r="A6">
        <v>1</v>
      </c>
      <c r="B6">
        <v>1</v>
      </c>
      <c r="C6">
        <v>2</v>
      </c>
      <c r="D6">
        <v>3</v>
      </c>
      <c r="E6" t="s">
        <v>3</v>
      </c>
      <c r="F6" t="s">
        <v>4</v>
      </c>
      <c r="G6" t="s">
        <v>10</v>
      </c>
      <c r="H6" t="s">
        <v>6</v>
      </c>
      <c r="I6" s="5">
        <f ca="1">RANDBETWEEN(20,100)*IF($A6=$C$155,E$155,IF($A6=$C$156,E$156,IF($A6=$C$157,E$157,IF($A6=$C$158,E$158))))*IF($C6=$C$165,E$165,IF($C6=$C$166,E$166,E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282.23999999999995</v>
      </c>
      <c r="J6" s="5">
        <f ca="1">RANDBETWEEN(20,100)*IF($A6=$C$155,F$155,IF($A6=$C$156,F$156,IF($A6=$C$157,F$157,IF($A6=$C$158,F$158))))*IF($C6=$C$165,F$165,IF($C6=$C$166,F$166,F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1103.1551999999999</v>
      </c>
      <c r="K6" s="5">
        <f ca="1">RANDBETWEEN(20,100)*IF($A6=$C$155,G$155,IF($A6=$C$156,G$156,IF($A6=$C$157,G$157,IF($A6=$C$158,G$158))))*IF($C6=$C$165,G$165,IF($C6=$C$166,G$166,G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914.45759999999973</v>
      </c>
      <c r="L6" s="5">
        <f ca="1">RANDBETWEEN(20,100)*IF($A6=$C$155,H$155,IF($A6=$C$156,H$156,IF($A6=$C$157,H$157,IF($A6=$C$158,H$158))))*IF($C6=$C$165,H$165,IF($C6=$C$166,H$166,H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339.29279999999994</v>
      </c>
      <c r="M6" s="5">
        <f ca="1">RANDBETWEEN(20,100)*IF($A6=$C$155,I$155,IF($A6=$C$156,I$156,IF($A6=$C$157,I$157,IF($A6=$C$158,I$158))))*IF($C6=$C$165,I$165,IF($C6=$C$166,I$166,I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1095.0911999999998</v>
      </c>
      <c r="N6" s="5">
        <f ca="1">RANDBETWEEN(20,100)*IF($A6=$C$155,J$155,IF($A6=$C$156,J$156,IF($A6=$C$157,J$157,IF($A6=$C$158,J$158))))*IF($C6=$C$165,J$165,IF($C6=$C$166,J$166,J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406.42559999999992</v>
      </c>
      <c r="O6" s="5">
        <f ca="1">RANDBETWEEN(20,100)*IF($A6=$C$155,K$155,IF($A6=$C$156,K$156,IF($A6=$C$157,K$157,IF($A6=$C$158,K$158))))*IF($C6=$C$165,K$165,IF($C6=$C$166,K$166,K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235.87199999999999</v>
      </c>
      <c r="P6" s="5">
        <f ca="1">RANDBETWEEN(20,100)*IF($A6=$C$155,L$155,IF($A6=$C$156,L$156,IF($A6=$C$157,L$157,IF($A6=$C$158,L$158))))*IF($C6=$C$165,L$165,IF($C6=$C$166,L$166,L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1054.6199999999997</v>
      </c>
      <c r="Q6" s="5">
        <f ca="1">RANDBETWEEN(20,100)*IF($A6=$C$155,M$155,IF($A6=$C$156,M$156,IF($A6=$C$157,M$157,IF($A6=$C$158,M$158))))*IF($C6=$C$165,M$165,IF($C6=$C$166,M$166,M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1270.0799999999997</v>
      </c>
      <c r="R6" s="5">
        <f ca="1">RANDBETWEEN(20,100)*IF($A6=$C$155,N$155,IF($A6=$C$156,N$156,IF($A6=$C$157,N$157,IF($A6=$C$158,N$158))))*IF($C6=$C$165,N$165,IF($C6=$C$166,N$166,N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99.791999999999987</v>
      </c>
      <c r="S6" s="5">
        <f ca="1">RANDBETWEEN(20,100)*IF($A6=$C$155,O$155,IF($A6=$C$156,O$156,IF($A6=$C$157,O$157,IF($A6=$C$158,O$158))))*IF($C6=$C$165,O$165,IF($C6=$C$166,O$166,O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190.51199999999997</v>
      </c>
      <c r="T6" s="5">
        <f ca="1">RANDBETWEEN(20,100)*IF($A6=$C$155,P$155,IF($A6=$C$156,P$156,IF($A6=$C$157,P$157,IF($A6=$C$158,P$158))))*IF($C6=$C$165,P$165,IF($C6=$C$166,P$166,P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195.95519999999999</v>
      </c>
      <c r="U6" s="5">
        <f ca="1">RANDBETWEEN(20,100)*IF($A6=$C$155,Q$155,IF($A6=$C$156,Q$156,IF($A6=$C$157,Q$157,IF($A6=$C$158,Q$158))))*IF($C6=$C$165,Q$165,IF($C6=$C$166,Q$166,Q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98.28</v>
      </c>
      <c r="V6" s="5">
        <f ca="1">RANDBETWEEN(20,100)*IF($A6=$C$155,R$155,IF($A6=$C$156,R$156,IF($A6=$C$157,R$157,IF($A6=$C$158,R$158))))*IF($C6=$C$165,R$165,IF($C6=$C$166,R$166,R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46.368000000000002</v>
      </c>
      <c r="W6" s="5">
        <f ca="1">RANDBETWEEN(20,100)*IF($A6=$C$155,S$155,IF($A6=$C$156,S$156,IF($A6=$C$157,S$157,IF($A6=$C$158,S$158))))*IF($C6=$C$165,S$165,IF($C6=$C$166,S$166,S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215.208</v>
      </c>
      <c r="X6" s="5">
        <f ca="1">RANDBETWEEN(20,100)*IF($A6=$C$155,T$155,IF($A6=$C$156,T$156,IF($A6=$C$157,T$157,IF($A6=$C$158,T$158))))*IF($C6=$C$165,T$165,IF($C6=$C$166,T$166,T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131.24159999999998</v>
      </c>
      <c r="Y6" s="5">
        <f ca="1">RANDBETWEEN(20,100)*IF($A6=$C$155,U$155,IF($A6=$C$156,U$156,IF($A6=$C$157,U$157,IF($A6=$C$158,U$158))))*IF($C6=$C$165,U$165,IF($C6=$C$166,U$166,U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222.96959999999999</v>
      </c>
      <c r="Z6" s="5">
        <f ca="1">RANDBETWEEN(20,100)*IF($A6=$C$155,V$155,IF($A6=$C$156,V$156,IF($A6=$C$157,V$157,IF($A6=$C$158,V$158))))*IF($C6=$C$165,V$165,IF($C6=$C$166,V$166,V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253.10879999999997</v>
      </c>
      <c r="AA6" s="5">
        <f ca="1">RANDBETWEEN(20,100)*IF($A6=$C$155,W$155,IF($A6=$C$156,W$156,IF($A6=$C$157,W$157,IF($A6=$C$158,W$158))))*IF($C6=$C$165,W$165,IF($C6=$C$166,W$166,W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82.252799999999993</v>
      </c>
      <c r="AB6" s="5">
        <f ca="1">RANDBETWEEN(20,100)*IF($A6=$C$155,X$155,IF($A6=$C$156,X$156,IF($A6=$C$157,X$157,IF($A6=$C$158,X$158))))*IF($C6=$C$165,X$165,IF($C6=$C$166,X$166,X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90.316799999999986</v>
      </c>
      <c r="AC6" s="5">
        <f ca="1">RANDBETWEEN(20,100)*IF($A6=$C$155,Y$155,IF($A6=$C$156,Y$156,IF($A6=$C$157,Y$157,IF($A6=$C$158,Y$158))))*IF($C6=$C$165,Y$165,IF($C6=$C$166,Y$166,Y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498.96</v>
      </c>
      <c r="AD6" s="5">
        <f ca="1">RANDBETWEEN(20,100)*IF($A6=$C$155,Z$155,IF($A6=$C$156,Z$156,IF($A6=$C$157,Z$157,IF($A6=$C$158,Z$158))))*IF($C6=$C$165,Z$165,IF($C6=$C$166,Z$166,Z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120.95999999999998</v>
      </c>
      <c r="AE6" s="5">
        <f ca="1">RANDBETWEEN(20,100)*IF($A6=$C$155,AA$155,IF($A6=$C$156,AA$156,IF($A6=$C$157,AA$157,IF($A6=$C$158,AA$158))))*IF($C6=$C$165,AA$165,IF($C6=$C$166,AA$166,AA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48.383999999999993</v>
      </c>
      <c r="AF6" s="5">
        <f ca="1">RANDBETWEEN(20,100)*IF($A6=$C$155,AB$155,IF($A6=$C$156,AB$156,IF($A6=$C$157,AB$157,IF($A6=$C$158,AB$158))))*IF($C6=$C$165,AB$165,IF($C6=$C$166,AB$166,AB$167))*IF($B6=$C$175,$D$175,IF($B6=$C$176,$D$176,$D$177))*IF($D6=$C$169,$D$169,IF($D6=$C$170,$D$170,IF($D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169.34399999999997</v>
      </c>
      <c r="AG6" s="2">
        <f ca="1">SUM(Table1[[#This Row],[1-Jan-08]:[1-Dec-09]])</f>
        <v>9164.8871999999974</v>
      </c>
    </row>
    <row r="7" spans="1:33" x14ac:dyDescent="0.25">
      <c r="A7">
        <v>1</v>
      </c>
      <c r="B7">
        <v>1</v>
      </c>
      <c r="C7">
        <v>2</v>
      </c>
      <c r="D7">
        <v>4</v>
      </c>
      <c r="E7" t="s">
        <v>3</v>
      </c>
      <c r="F7" t="s">
        <v>4</v>
      </c>
      <c r="G7" t="s">
        <v>10</v>
      </c>
      <c r="H7" t="s">
        <v>7</v>
      </c>
      <c r="I7" s="5">
        <f ca="1">RANDBETWEEN(20,100)*IF($A7=$C$155,E$155,IF($A7=$C$156,E$156,IF($A7=$C$157,E$157,IF($A7=$C$158,E$158))))*IF($C7=$C$165,E$165,IF($C7=$C$166,E$166,E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474.16320000000007</v>
      </c>
      <c r="J7" s="5">
        <f ca="1">RANDBETWEEN(20,100)*IF($A7=$C$155,F$155,IF($A7=$C$156,F$156,IF($A7=$C$157,F$157,IF($A7=$C$158,F$158))))*IF($C7=$C$165,F$165,IF($C7=$C$166,F$166,F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1061.7868799999999</v>
      </c>
      <c r="K7" s="5">
        <f ca="1">RANDBETWEEN(20,100)*IF($A7=$C$155,G$155,IF($A7=$C$156,G$156,IF($A7=$C$157,G$157,IF($A7=$C$158,G$158))))*IF($C7=$C$165,G$165,IF($C7=$C$166,G$166,G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400.61952000000002</v>
      </c>
      <c r="L7" s="5">
        <f ca="1">RANDBETWEEN(20,100)*IF($A7=$C$155,H$155,IF($A7=$C$156,H$156,IF($A7=$C$157,H$157,IF($A7=$C$158,H$158))))*IF($C7=$C$165,H$165,IF($C7=$C$166,H$166,H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203.57568000000003</v>
      </c>
      <c r="M7" s="5">
        <f ca="1">RANDBETWEEN(20,100)*IF($A7=$C$155,I$155,IF($A7=$C$156,I$156,IF($A7=$C$157,I$157,IF($A7=$C$158,I$158))))*IF($C7=$C$165,I$165,IF($C7=$C$166,I$166,I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1192.1817600000002</v>
      </c>
      <c r="N7" s="5">
        <f ca="1">RANDBETWEEN(20,100)*IF($A7=$C$155,J$155,IF($A7=$C$156,J$156,IF($A7=$C$157,J$157,IF($A7=$C$158,J$158))))*IF($C7=$C$165,J$165,IF($C7=$C$166,J$166,J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1672.1510399999997</v>
      </c>
      <c r="O7" s="5">
        <f ca="1">RANDBETWEEN(20,100)*IF($A7=$C$155,K$155,IF($A7=$C$156,K$156,IF($A7=$C$157,K$157,IF($A7=$C$158,K$158))))*IF($C7=$C$165,K$165,IF($C7=$C$166,K$166,K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326.59199999999998</v>
      </c>
      <c r="P7" s="5">
        <f ca="1">RANDBETWEEN(20,100)*IF($A7=$C$155,L$155,IF($A7=$C$156,L$156,IF($A7=$C$157,L$157,IF($A7=$C$158,L$158))))*IF($C7=$C$165,L$165,IF($C7=$C$166,L$166,L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1319.9759999999999</v>
      </c>
      <c r="Q7" s="5">
        <f ca="1">RANDBETWEEN(20,100)*IF($A7=$C$155,M$155,IF($A7=$C$156,M$156,IF($A7=$C$157,M$157,IF($A7=$C$158,M$158))))*IF($C7=$C$165,M$165,IF($C7=$C$166,M$166,M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1456.3584000000001</v>
      </c>
      <c r="R7" s="5">
        <f ca="1">RANDBETWEEN(20,100)*IF($A7=$C$155,N$155,IF($A7=$C$156,N$156,IF($A7=$C$157,N$157,IF($A7=$C$158,N$158))))*IF($C7=$C$165,N$165,IF($C7=$C$166,N$166,N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141.5232</v>
      </c>
      <c r="S7" s="5">
        <f ca="1">RANDBETWEEN(20,100)*IF($A7=$C$155,O$155,IF($A7=$C$156,O$156,IF($A7=$C$157,O$157,IF($A7=$C$158,O$158))))*IF($C7=$C$165,O$165,IF($C7=$C$166,O$166,O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347.15519999999998</v>
      </c>
      <c r="T7" s="5">
        <f ca="1">RANDBETWEEN(20,100)*IF($A7=$C$155,P$155,IF($A7=$C$156,P$156,IF($A7=$C$157,P$157,IF($A7=$C$158,P$158))))*IF($C7=$C$165,P$165,IF($C7=$C$166,P$166,P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143.70048</v>
      </c>
      <c r="U7" s="5">
        <f ca="1">RANDBETWEEN(20,100)*IF($A7=$C$155,Q$155,IF($A7=$C$156,Q$156,IF($A7=$C$157,Q$157,IF($A7=$C$158,Q$158))))*IF($C7=$C$165,Q$165,IF($C7=$C$166,Q$166,Q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79.833600000000004</v>
      </c>
      <c r="V7" s="5">
        <f ca="1">RANDBETWEEN(20,100)*IF($A7=$C$155,R$155,IF($A7=$C$156,R$156,IF($A7=$C$157,R$157,IF($A7=$C$158,R$158))))*IF($C7=$C$165,R$165,IF($C7=$C$166,R$166,R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220.1472</v>
      </c>
      <c r="W7" s="5">
        <f ca="1">RANDBETWEEN(20,100)*IF($A7=$C$155,S$155,IF($A7=$C$156,S$156,IF($A7=$C$157,S$157,IF($A7=$C$158,S$158))))*IF($C7=$C$165,S$165,IF($C7=$C$166,S$166,S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359.85599999999999</v>
      </c>
      <c r="X7" s="5">
        <f ca="1">RANDBETWEEN(20,100)*IF($A7=$C$155,T$155,IF($A7=$C$156,T$156,IF($A7=$C$157,T$157,IF($A7=$C$158,T$158))))*IF($C7=$C$165,T$165,IF($C7=$C$166,T$166,T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110.07360000000001</v>
      </c>
      <c r="Y7" s="5">
        <f ca="1">RANDBETWEEN(20,100)*IF($A7=$C$155,U$155,IF($A7=$C$156,U$156,IF($A7=$C$157,U$157,IF($A7=$C$158,U$158))))*IF($C7=$C$165,U$165,IF($C7=$C$166,U$166,U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240.46848000000006</v>
      </c>
      <c r="Z7" s="5">
        <f ca="1">RANDBETWEEN(20,100)*IF($A7=$C$155,V$155,IF($A7=$C$156,V$156,IF($A7=$C$157,V$157,IF($A7=$C$158,V$158))))*IF($C7=$C$165,V$165,IF($C7=$C$166,V$166,V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117.57312</v>
      </c>
      <c r="AA7" s="5">
        <f ca="1">RANDBETWEEN(20,100)*IF($A7=$C$155,W$155,IF($A7=$C$156,W$156,IF($A7=$C$157,W$157,IF($A7=$C$158,W$158))))*IF($C7=$C$165,W$165,IF($C7=$C$166,W$166,W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90.961920000000006</v>
      </c>
      <c r="AB7" s="5">
        <f ca="1">RANDBETWEEN(20,100)*IF($A7=$C$155,X$155,IF($A7=$C$156,X$156,IF($A7=$C$157,X$157,IF($A7=$C$158,X$158))))*IF($C7=$C$165,X$165,IF($C7=$C$166,X$166,X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387.072</v>
      </c>
      <c r="AC7" s="5">
        <f ca="1">RANDBETWEEN(20,100)*IF($A7=$C$155,Y$155,IF($A7=$C$156,Y$156,IF($A7=$C$157,Y$157,IF($A7=$C$158,Y$158))))*IF($C7=$C$165,Y$165,IF($C7=$C$166,Y$166,Y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441.50400000000002</v>
      </c>
      <c r="AD7" s="5">
        <f ca="1">RANDBETWEEN(20,100)*IF($A7=$C$155,Z$155,IF($A7=$C$156,Z$156,IF($A7=$C$157,Z$157,IF($A7=$C$158,Z$158))))*IF($C7=$C$165,Z$165,IF($C7=$C$166,Z$166,Z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127.73375999999999</v>
      </c>
      <c r="AE7" s="5">
        <f ca="1">RANDBETWEEN(20,100)*IF($A7=$C$155,AA$155,IF($A7=$C$156,AA$156,IF($A7=$C$157,AA$157,IF($A7=$C$158,AA$158))))*IF($C7=$C$165,AA$165,IF($C7=$C$166,AA$166,AA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139.34592000000001</v>
      </c>
      <c r="AF7" s="5">
        <f ca="1">RANDBETWEEN(20,100)*IF($A7=$C$155,AB$155,IF($A7=$C$156,AB$156,IF($A7=$C$157,AB$157,IF($A7=$C$158,AB$158))))*IF($C7=$C$165,AB$165,IF($C7=$C$166,AB$166,AB$167))*IF($B7=$C$175,$D$175,IF($B7=$C$176,$D$176,$D$177))*IF($D7=$C$169,$D$169,IF($D7=$C$170,$D$170,IF($D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212.88960000000003</v>
      </c>
      <c r="AG7" s="2">
        <f ca="1">SUM(Table1[[#This Row],[1-Jan-08]:[1-Dec-09]])</f>
        <v>11267.242559999995</v>
      </c>
    </row>
    <row r="8" spans="1:33" x14ac:dyDescent="0.25">
      <c r="A8">
        <v>1</v>
      </c>
      <c r="B8">
        <v>1</v>
      </c>
      <c r="C8">
        <v>2</v>
      </c>
      <c r="D8">
        <v>2</v>
      </c>
      <c r="E8" t="s">
        <v>3</v>
      </c>
      <c r="F8" t="s">
        <v>4</v>
      </c>
      <c r="G8" t="s">
        <v>10</v>
      </c>
      <c r="H8" t="s">
        <v>8</v>
      </c>
      <c r="I8" s="5">
        <f ca="1">RANDBETWEEN(20,100)*IF($A8=$C$155,E$155,IF($A8=$C$156,E$156,IF($A8=$C$157,E$157,IF($A8=$C$158,E$158))))*IF($C8=$C$165,E$165,IF($C8=$C$166,E$166,E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2160.0767999999994</v>
      </c>
      <c r="J8" s="5">
        <f ca="1">RANDBETWEEN(20,100)*IF($A8=$C$155,F$155,IF($A8=$C$156,F$156,IF($A8=$C$157,F$157,IF($A8=$C$158,F$158))))*IF($C8=$C$165,F$165,IF($C8=$C$166,F$166,F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1876.8959999999997</v>
      </c>
      <c r="K8" s="5">
        <f ca="1">RANDBETWEEN(20,100)*IF($A8=$C$155,G$155,IF($A8=$C$156,G$156,IF($A8=$C$157,G$157,IF($A8=$C$158,G$158))))*IF($C8=$C$165,G$165,IF($C8=$C$166,G$166,G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5622.2207999999991</v>
      </c>
      <c r="L8" s="5">
        <f ca="1">RANDBETWEEN(20,100)*IF($A8=$C$155,H$155,IF($A8=$C$156,H$156,IF($A8=$C$157,H$157,IF($A8=$C$158,H$158))))*IF($C8=$C$165,H$165,IF($C8=$C$166,H$166,H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1319.4720000000002</v>
      </c>
      <c r="M8" s="5">
        <f ca="1">RANDBETWEEN(20,100)*IF($A8=$C$155,I$155,IF($A8=$C$156,I$156,IF($A8=$C$157,I$157,IF($A8=$C$158,I$158))))*IF($C8=$C$165,I$165,IF($C8=$C$166,I$166,I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3371.8271999999997</v>
      </c>
      <c r="N8" s="5">
        <f ca="1">RANDBETWEEN(20,100)*IF($A8=$C$155,J$155,IF($A8=$C$156,J$156,IF($A8=$C$157,J$157,IF($A8=$C$158,J$158))))*IF($C8=$C$165,J$165,IF($C8=$C$166,J$166,J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5215.7951999999996</v>
      </c>
      <c r="O8" s="5">
        <f ca="1">RANDBETWEEN(20,100)*IF($A8=$C$155,K$155,IF($A8=$C$156,K$156,IF($A8=$C$157,K$157,IF($A8=$C$158,K$158))))*IF($C8=$C$165,K$165,IF($C8=$C$166,K$166,K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1778.1119999999999</v>
      </c>
      <c r="P8" s="5">
        <f ca="1">RANDBETWEEN(20,100)*IF($A8=$C$155,L$155,IF($A8=$C$156,L$156,IF($A8=$C$157,L$157,IF($A8=$C$158,L$158))))*IF($C8=$C$165,L$165,IF($C8=$C$166,L$166,L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2328.4799999999991</v>
      </c>
      <c r="Q8" s="5">
        <f ca="1">RANDBETWEEN(20,100)*IF($A8=$C$155,M$155,IF($A8=$C$156,M$156,IF($A8=$C$157,M$157,IF($A8=$C$158,M$158))))*IF($C8=$C$165,M$165,IF($C8=$C$166,M$166,M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5992.8959999999988</v>
      </c>
      <c r="R8" s="5">
        <f ca="1">RANDBETWEEN(20,100)*IF($A8=$C$155,N$155,IF($A8=$C$156,N$156,IF($A8=$C$157,N$157,IF($A8=$C$158,N$158))))*IF($C8=$C$165,N$165,IF($C8=$C$166,N$166,N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465.69599999999997</v>
      </c>
      <c r="S8" s="5">
        <f ca="1">RANDBETWEEN(20,100)*IF($A8=$C$155,O$155,IF($A8=$C$156,O$156,IF($A8=$C$157,O$157,IF($A8=$C$158,O$158))))*IF($C8=$C$165,O$165,IF($C8=$C$166,O$166,O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1514.6879999999996</v>
      </c>
      <c r="T8" s="5">
        <f ca="1">RANDBETWEEN(20,100)*IF($A8=$C$155,P$155,IF($A8=$C$156,P$156,IF($A8=$C$157,P$157,IF($A8=$C$158,P$158))))*IF($C8=$C$165,P$165,IF($C8=$C$166,P$166,P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1117.6703999999997</v>
      </c>
      <c r="U8" s="5">
        <f ca="1">RANDBETWEEN(20,100)*IF($A8=$C$155,Q$155,IF($A8=$C$156,Q$156,IF($A8=$C$157,Q$157,IF($A8=$C$158,Q$158))))*IF($C8=$C$165,Q$165,IF($C8=$C$166,Q$166,Q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606.81599999999992</v>
      </c>
      <c r="V8" s="5">
        <f ca="1">RANDBETWEEN(20,100)*IF($A8=$C$155,R$155,IF($A8=$C$156,R$156,IF($A8=$C$157,R$157,IF($A8=$C$158,R$158))))*IF($C8=$C$165,R$165,IF($C8=$C$166,R$166,R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366.91199999999998</v>
      </c>
      <c r="W8" s="5">
        <f ca="1">RANDBETWEEN(20,100)*IF($A8=$C$155,S$155,IF($A8=$C$156,S$156,IF($A8=$C$157,S$157,IF($A8=$C$158,S$158))))*IF($C8=$C$165,S$165,IF($C8=$C$166,S$166,S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1152.48</v>
      </c>
      <c r="X8" s="5">
        <f ca="1">RANDBETWEEN(20,100)*IF($A8=$C$155,T$155,IF($A8=$C$156,T$156,IF($A8=$C$157,T$157,IF($A8=$C$158,T$158))))*IF($C8=$C$165,T$165,IF($C8=$C$166,T$166,T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454.40639999999991</v>
      </c>
      <c r="Y8" s="5">
        <f ca="1">RANDBETWEEN(20,100)*IF($A8=$C$155,U$155,IF($A8=$C$156,U$156,IF($A8=$C$157,U$157,IF($A8=$C$158,U$158))))*IF($C8=$C$165,U$165,IF($C8=$C$166,U$166,U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592.70399999999995</v>
      </c>
      <c r="Z8" s="5">
        <f ca="1">RANDBETWEEN(20,100)*IF($A8=$C$155,V$155,IF($A8=$C$156,V$156,IF($A8=$C$157,V$157,IF($A8=$C$158,V$158))))*IF($C8=$C$165,V$165,IF($C8=$C$166,V$166,V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1092.2687999999998</v>
      </c>
      <c r="AA8" s="5">
        <f ca="1">RANDBETWEEN(20,100)*IF($A8=$C$155,W$155,IF($A8=$C$156,W$156,IF($A8=$C$157,W$157,IF($A8=$C$158,W$158))))*IF($C8=$C$165,W$165,IF($C8=$C$166,W$166,W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240.84479999999996</v>
      </c>
      <c r="AB8" s="5">
        <f ca="1">RANDBETWEEN(20,100)*IF($A8=$C$155,X$155,IF($A8=$C$156,X$156,IF($A8=$C$157,X$157,IF($A8=$C$158,X$158))))*IF($C8=$C$165,X$165,IF($C8=$C$166,X$166,X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1460.1215999999999</v>
      </c>
      <c r="AC8" s="5">
        <f ca="1">RANDBETWEEN(20,100)*IF($A8=$C$155,Y$155,IF($A8=$C$156,Y$156,IF($A8=$C$157,Y$157,IF($A8=$C$158,Y$158))))*IF($C8=$C$165,Y$165,IF($C8=$C$166,Y$166,Y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705.59999999999991</v>
      </c>
      <c r="AD8" s="5">
        <f ca="1">RANDBETWEEN(20,100)*IF($A8=$C$155,Z$155,IF($A8=$C$156,Z$156,IF($A8=$C$157,Z$157,IF($A8=$C$158,Z$158))))*IF($C8=$C$165,Z$165,IF($C8=$C$166,Z$166,Z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468.51839999999987</v>
      </c>
      <c r="AE8" s="5">
        <f ca="1">RANDBETWEEN(20,100)*IF($A8=$C$155,AA$155,IF($A8=$C$156,AA$156,IF($A8=$C$157,AA$157,IF($A8=$C$158,AA$158))))*IF($C8=$C$165,AA$165,IF($C8=$C$166,AA$166,AA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293.5295999999999</v>
      </c>
      <c r="AF8" s="5">
        <f ca="1">RANDBETWEEN(20,100)*IF($A8=$C$155,AB$155,IF($A8=$C$156,AB$156,IF($A8=$C$157,AB$157,IF($A8=$C$158,AB$158))))*IF($C8=$C$165,AB$165,IF($C8=$C$166,AB$166,AB$167))*IF($B8=$C$175,$D$175,IF($B8=$C$176,$D$176,$D$177))*IF($D8=$C$169,$D$169,IF($D8=$C$170,$D$170,IF($D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780.86399999999992</v>
      </c>
      <c r="AG8" s="2">
        <f ca="1">SUM(Table1[[#This Row],[1-Jan-08]:[1-Dec-09]])</f>
        <v>40978.895999999993</v>
      </c>
    </row>
    <row r="9" spans="1:33" x14ac:dyDescent="0.25">
      <c r="A9">
        <v>1</v>
      </c>
      <c r="B9">
        <v>1</v>
      </c>
      <c r="C9">
        <v>2</v>
      </c>
      <c r="D9">
        <v>1</v>
      </c>
      <c r="E9" t="s">
        <v>3</v>
      </c>
      <c r="F9" t="s">
        <v>4</v>
      </c>
      <c r="G9" t="s">
        <v>10</v>
      </c>
      <c r="H9" t="s">
        <v>9</v>
      </c>
      <c r="I9" s="5">
        <f ca="1">RANDBETWEEN(20,100)*IF($A9=$C$155,E$155,IF($A9=$C$156,E$156,IF($A9=$C$157,E$157,IF($A9=$C$158,E$158))))*IF($C9=$C$165,E$165,IF($C9=$C$166,E$166,E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612.46079999999995</v>
      </c>
      <c r="J9" s="5">
        <f ca="1">RANDBETWEEN(20,100)*IF($A9=$C$155,F$155,IF($A9=$C$156,F$156,IF($A9=$C$157,F$157,IF($A9=$C$158,F$158))))*IF($C9=$C$165,F$165,IF($C9=$C$166,F$166,F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563.0687999999999</v>
      </c>
      <c r="K9" s="5">
        <f ca="1">RANDBETWEEN(20,100)*IF($A9=$C$155,G$155,IF($A9=$C$156,G$156,IF($A9=$C$157,G$157,IF($A9=$C$158,G$158))))*IF($C9=$C$165,G$165,IF($C9=$C$166,G$166,G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1473.2927999999995</v>
      </c>
      <c r="L9" s="5">
        <f ca="1">RANDBETWEEN(20,100)*IF($A9=$C$155,H$155,IF($A9=$C$156,H$156,IF($A9=$C$157,H$157,IF($A9=$C$158,H$158))))*IF($C9=$C$165,H$165,IF($C9=$C$166,H$166,H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791.68319999999983</v>
      </c>
      <c r="M9" s="5">
        <f ca="1">RANDBETWEEN(20,100)*IF($A9=$C$155,I$155,IF($A9=$C$156,I$156,IF($A9=$C$157,I$157,IF($A9=$C$158,I$158))))*IF($C9=$C$165,I$165,IF($C9=$C$166,I$166,I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671.73119999999994</v>
      </c>
      <c r="N9" s="5">
        <f ca="1">RANDBETWEEN(20,100)*IF($A9=$C$155,J$155,IF($A9=$C$156,J$156,IF($A9=$C$157,J$157,IF($A9=$C$158,J$158))))*IF($C9=$C$165,J$165,IF($C9=$C$166,J$166,J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1397.0879999999997</v>
      </c>
      <c r="O9" s="5">
        <f ca="1">RANDBETWEEN(20,100)*IF($A9=$C$155,K$155,IF($A9=$C$156,K$156,IF($A9=$C$157,K$157,IF($A9=$C$158,K$158))))*IF($C9=$C$165,K$165,IF($C9=$C$166,K$166,K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306.93599999999998</v>
      </c>
      <c r="P9" s="5">
        <f ca="1">RANDBETWEEN(20,100)*IF($A9=$C$155,L$155,IF($A9=$C$156,L$156,IF($A9=$C$157,L$157,IF($A9=$C$158,L$158))))*IF($C9=$C$165,L$165,IF($C9=$C$166,L$166,L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992.24999999999966</v>
      </c>
      <c r="Q9" s="5">
        <f ca="1">RANDBETWEEN(20,100)*IF($A9=$C$155,M$155,IF($A9=$C$156,M$156,IF($A9=$C$157,M$157,IF($A9=$C$158,M$158))))*IF($C9=$C$165,M$165,IF($C9=$C$166,M$166,M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2074.4639999999995</v>
      </c>
      <c r="R9" s="5">
        <f ca="1">RANDBETWEEN(20,100)*IF($A9=$C$155,N$155,IF($A9=$C$156,N$156,IF($A9=$C$157,N$157,IF($A9=$C$158,N$158))))*IF($C9=$C$165,N$165,IF($C9=$C$166,N$166,N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484.2179999999999</v>
      </c>
      <c r="S9" s="5">
        <f ca="1">RANDBETWEEN(20,100)*IF($A9=$C$155,O$155,IF($A9=$C$156,O$156,IF($A9=$C$157,O$157,IF($A9=$C$158,O$158))))*IF($C9=$C$165,O$165,IF($C9=$C$166,O$166,O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382.78799999999995</v>
      </c>
      <c r="T9" s="5">
        <f ca="1">RANDBETWEEN(20,100)*IF($A9=$C$155,P$155,IF($A9=$C$156,P$156,IF($A9=$C$157,P$157,IF($A9=$C$158,P$158))))*IF($C9=$C$165,P$165,IF($C9=$C$166,P$166,P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252.42839999999995</v>
      </c>
      <c r="U9" s="5">
        <f ca="1">RANDBETWEEN(20,100)*IF($A9=$C$155,Q$155,IF($A9=$C$156,Q$156,IF($A9=$C$157,Q$157,IF($A9=$C$158,Q$158))))*IF($C9=$C$165,Q$165,IF($C9=$C$166,Q$166,Q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190.51199999999997</v>
      </c>
      <c r="V9" s="5">
        <f ca="1">RANDBETWEEN(20,100)*IF($A9=$C$155,R$155,IF($A9=$C$156,R$156,IF($A9=$C$157,R$157,IF($A9=$C$158,R$158))))*IF($C9=$C$165,R$165,IF($C9=$C$166,R$166,R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123.47999999999996</v>
      </c>
      <c r="W9" s="5">
        <f ca="1">RANDBETWEEN(20,100)*IF($A9=$C$155,S$155,IF($A9=$C$156,S$156,IF($A9=$C$157,S$157,IF($A9=$C$158,S$158))))*IF($C9=$C$165,S$165,IF($C9=$C$166,S$166,S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537.13800000000003</v>
      </c>
      <c r="X9" s="5">
        <f ca="1">RANDBETWEEN(20,100)*IF($A9=$C$155,T$155,IF($A9=$C$156,T$156,IF($A9=$C$157,T$157,IF($A9=$C$158,T$158))))*IF($C9=$C$165,T$165,IF($C9=$C$166,T$166,T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96.314399999999964</v>
      </c>
      <c r="Y9" s="5">
        <f ca="1">RANDBETWEEN(20,100)*IF($A9=$C$155,U$155,IF($A9=$C$156,U$156,IF($A9=$C$157,U$157,IF($A9=$C$158,U$158))))*IF($C9=$C$165,U$165,IF($C9=$C$166,U$166,U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167.93279999999999</v>
      </c>
      <c r="Z9" s="5">
        <f ca="1">RANDBETWEEN(20,100)*IF($A9=$C$155,V$155,IF($A9=$C$156,V$156,IF($A9=$C$157,V$157,IF($A9=$C$158,V$158))))*IF($C9=$C$165,V$165,IF($C9=$C$166,V$166,V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100.01879999999997</v>
      </c>
      <c r="AA9" s="5">
        <f ca="1">RANDBETWEEN(20,100)*IF($A9=$C$155,W$155,IF($A9=$C$156,W$156,IF($A9=$C$157,W$157,IF($A9=$C$158,W$158))))*IF($C9=$C$165,W$165,IF($C9=$C$166,W$166,W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152.40959999999998</v>
      </c>
      <c r="AB9" s="5">
        <f ca="1">RANDBETWEEN(20,100)*IF($A9=$C$155,X$155,IF($A9=$C$156,X$156,IF($A9=$C$157,X$157,IF($A9=$C$158,X$158))))*IF($C9=$C$165,X$165,IF($C9=$C$166,X$166,X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180.63359999999994</v>
      </c>
      <c r="AC9" s="5">
        <f ca="1">RANDBETWEEN(20,100)*IF($A9=$C$155,Y$155,IF($A9=$C$156,Y$156,IF($A9=$C$157,Y$157,IF($A9=$C$158,Y$158))))*IF($C9=$C$165,Y$165,IF($C9=$C$166,Y$166,Y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661.5</v>
      </c>
      <c r="AD9" s="5">
        <f ca="1">RANDBETWEEN(20,100)*IF($A9=$C$155,Z$155,IF($A9=$C$156,Z$156,IF($A9=$C$157,Z$157,IF($A9=$C$158,Z$158))))*IF($C9=$C$165,Z$165,IF($C9=$C$166,Z$166,Z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118.54079999999996</v>
      </c>
      <c r="AE9" s="5">
        <f ca="1">RANDBETWEEN(20,100)*IF($A9=$C$155,AA$155,IF($A9=$C$156,AA$156,IF($A9=$C$157,AA$157,IF($A9=$C$158,AA$158))))*IF($C9=$C$165,AA$165,IF($C9=$C$166,AA$166,AA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211.67999999999992</v>
      </c>
      <c r="AF9" s="5">
        <f ca="1">RANDBETWEEN(20,100)*IF($A9=$C$155,AB$155,IF($A9=$C$156,AB$156,IF($A9=$C$157,AB$157,IF($A9=$C$158,AB$158))))*IF($C9=$C$165,AB$165,IF($C9=$C$166,AB$166,AB$167))*IF($B9=$C$175,$D$175,IF($B9=$C$176,$D$176,$D$177))*IF($D9=$C$169,$D$169,IF($D9=$C$170,$D$170,IF($D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201.09599999999998</v>
      </c>
      <c r="AG9" s="2">
        <f ca="1">SUM(Table1[[#This Row],[1-Jan-08]:[1-Dec-09]])</f>
        <v>12743.665200000001</v>
      </c>
    </row>
    <row r="10" spans="1:33" x14ac:dyDescent="0.25">
      <c r="A10">
        <v>1</v>
      </c>
      <c r="B10">
        <v>1</v>
      </c>
      <c r="C10">
        <v>1</v>
      </c>
      <c r="D10">
        <v>3</v>
      </c>
      <c r="E10" t="s">
        <v>3</v>
      </c>
      <c r="F10" t="s">
        <v>4</v>
      </c>
      <c r="G10" t="s">
        <v>11</v>
      </c>
      <c r="H10" t="s">
        <v>6</v>
      </c>
      <c r="I10" s="5">
        <f ca="1">RANDBETWEEN(20,100)*IF($A10=$C$155,E$155,IF($A10=$C$156,E$156,IF($A10=$C$157,E$157,IF($A10=$C$158,E$158))))*IF($C10=$C$165,E$165,IF($C10=$C$166,E$166,E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27.095039999999997</v>
      </c>
      <c r="J10" s="5">
        <f ca="1">RANDBETWEEN(20,100)*IF($A10=$C$155,F$155,IF($A10=$C$156,F$156,IF($A10=$C$157,F$157,IF($A10=$C$158,F$158))))*IF($C10=$C$165,F$165,IF($C10=$C$166,F$166,F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25.280640000000005</v>
      </c>
      <c r="K10" s="5">
        <f ca="1">RANDBETWEEN(20,100)*IF($A10=$C$155,G$155,IF($A10=$C$156,G$156,IF($A10=$C$157,G$157,IF($A10=$C$158,G$158))))*IF($C10=$C$165,G$165,IF($C10=$C$166,G$166,G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105.0610176</v>
      </c>
      <c r="L10" s="5">
        <f ca="1">RANDBETWEEN(20,100)*IF($A10=$C$155,H$155,IF($A10=$C$156,H$156,IF($A10=$C$157,H$157,IF($A10=$C$158,H$158))))*IF($C10=$C$165,H$165,IF($C10=$C$166,H$166,H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78.962688000000014</v>
      </c>
      <c r="M10" s="5">
        <f ca="1">RANDBETWEEN(20,100)*IF($A10=$C$155,I$155,IF($A10=$C$156,I$156,IF($A10=$C$157,I$157,IF($A10=$C$158,I$158))))*IF($C10=$C$165,I$165,IF($C10=$C$166,I$166,I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79.427174399999984</v>
      </c>
      <c r="N10" s="5">
        <f ca="1">RANDBETWEEN(20,100)*IF($A10=$C$155,J$155,IF($A10=$C$156,J$156,IF($A10=$C$157,J$157,IF($A10=$C$158,J$158))))*IF($C10=$C$165,J$165,IF($C10=$C$166,J$166,J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86.63961599999999</v>
      </c>
      <c r="O10" s="5">
        <f ca="1">RANDBETWEEN(20,100)*IF($A10=$C$155,K$155,IF($A10=$C$156,K$156,IF($A10=$C$157,K$157,IF($A10=$C$158,K$158))))*IF($C10=$C$165,K$165,IF($C10=$C$166,K$166,K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27.675648000000002</v>
      </c>
      <c r="P10" s="5">
        <f ca="1">RANDBETWEEN(20,100)*IF($A10=$C$155,L$155,IF($A10=$C$156,L$156,IF($A10=$C$157,L$157,IF($A10=$C$158,L$158))))*IF($C10=$C$165,L$165,IF($C10=$C$166,L$166,L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22.861440000000002</v>
      </c>
      <c r="Q10" s="5">
        <f ca="1">RANDBETWEEN(20,100)*IF($A10=$C$155,M$155,IF($A10=$C$156,M$156,IF($A10=$C$157,M$157,IF($A10=$C$158,M$158))))*IF($C10=$C$165,M$165,IF($C10=$C$166,M$166,M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101.7870336</v>
      </c>
      <c r="R10" s="5">
        <f ca="1">RANDBETWEEN(20,100)*IF($A10=$C$155,N$155,IF($A10=$C$156,N$156,IF($A10=$C$157,N$157,IF($A10=$C$158,N$158))))*IF($C10=$C$165,N$165,IF($C10=$C$166,N$166,N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53.972351999999994</v>
      </c>
      <c r="S10" s="5">
        <f ca="1">RANDBETWEEN(20,100)*IF($A10=$C$155,O$155,IF($A10=$C$156,O$156,IF($A10=$C$157,O$157,IF($A10=$C$158,O$158))))*IF($C10=$C$165,O$165,IF($C10=$C$166,O$166,O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18.627839999999999</v>
      </c>
      <c r="T10" s="5">
        <f ca="1">RANDBETWEEN(20,100)*IF($A10=$C$155,P$155,IF($A10=$C$156,P$156,IF($A10=$C$157,P$157,IF($A10=$C$158,P$158))))*IF($C10=$C$165,P$165,IF($C10=$C$166,P$166,P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33.022080000000003</v>
      </c>
      <c r="U10" s="5">
        <f ca="1">RANDBETWEEN(20,100)*IF($A10=$C$155,Q$155,IF($A10=$C$156,Q$156,IF($A10=$C$157,Q$157,IF($A10=$C$158,Q$158))))*IF($C10=$C$165,Q$165,IF($C10=$C$166,Q$166,Q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14.676480000000002</v>
      </c>
      <c r="V10" s="5">
        <f ca="1">RANDBETWEEN(20,100)*IF($A10=$C$155,R$155,IF($A10=$C$156,R$156,IF($A10=$C$157,R$157,IF($A10=$C$158,R$158))))*IF($C10=$C$165,R$165,IF($C10=$C$166,R$166,R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22.756608</v>
      </c>
      <c r="W10" s="5">
        <f ca="1">RANDBETWEEN(20,100)*IF($A10=$C$155,S$155,IF($A10=$C$156,S$156,IF($A10=$C$157,S$157,IF($A10=$C$158,S$158))))*IF($C10=$C$165,S$165,IF($C10=$C$166,S$166,S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14.095871999999998</v>
      </c>
      <c r="X10" s="5">
        <f ca="1">RANDBETWEEN(20,100)*IF($A10=$C$155,T$155,IF($A10=$C$156,T$156,IF($A10=$C$157,T$157,IF($A10=$C$158,T$158))))*IF($C10=$C$165,T$165,IF($C10=$C$166,T$166,T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16.940851199999997</v>
      </c>
      <c r="Y10" s="5">
        <f ca="1">RANDBETWEEN(20,100)*IF($A10=$C$155,U$155,IF($A10=$C$156,U$156,IF($A10=$C$157,U$157,IF($A10=$C$158,U$158))))*IF($C10=$C$165,U$165,IF($C10=$C$166,U$166,U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10.64448</v>
      </c>
      <c r="Z10" s="5">
        <f ca="1">RANDBETWEEN(20,100)*IF($A10=$C$155,V$155,IF($A10=$C$156,V$156,IF($A10=$C$157,V$157,IF($A10=$C$158,V$158))))*IF($C10=$C$165,V$165,IF($C10=$C$166,V$166,V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11.498457600000002</v>
      </c>
      <c r="AA10" s="5">
        <f ca="1">RANDBETWEEN(20,100)*IF($A10=$C$155,W$155,IF($A10=$C$156,W$156,IF($A10=$C$157,W$157,IF($A10=$C$158,W$158))))*IF($C10=$C$165,W$165,IF($C10=$C$166,W$166,W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24.950015999999998</v>
      </c>
      <c r="AB10" s="5">
        <f ca="1">RANDBETWEEN(20,100)*IF($A10=$C$155,X$155,IF($A10=$C$156,X$156,IF($A10=$C$157,X$157,IF($A10=$C$158,X$158))))*IF($C10=$C$165,X$165,IF($C10=$C$166,X$166,X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12.431462399999999</v>
      </c>
      <c r="AC10" s="5">
        <f ca="1">RANDBETWEEN(20,100)*IF($A10=$C$155,Y$155,IF($A10=$C$156,Y$156,IF($A10=$C$157,Y$157,IF($A10=$C$158,Y$158))))*IF($C10=$C$165,Y$165,IF($C10=$C$166,Y$166,Y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17.434368000000003</v>
      </c>
      <c r="AD10" s="5">
        <f ca="1">RANDBETWEEN(20,100)*IF($A10=$C$155,Z$155,IF($A10=$C$156,Z$156,IF($A10=$C$157,Z$157,IF($A10=$C$158,Z$158))))*IF($C10=$C$165,Z$165,IF($C10=$C$166,Z$166,Z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21.811507199999998</v>
      </c>
      <c r="AE10" s="5">
        <f ca="1">RANDBETWEEN(20,100)*IF($A10=$C$155,AA$155,IF($A10=$C$156,AA$156,IF($A10=$C$157,AA$157,IF($A10=$C$158,AA$158))))*IF($C10=$C$165,AA$165,IF($C10=$C$166,AA$166,AA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19.59552</v>
      </c>
      <c r="AF10" s="5">
        <f ca="1">RANDBETWEEN(20,100)*IF($A10=$C$155,AB$155,IF($A10=$C$156,AB$156,IF($A10=$C$157,AB$157,IF($A10=$C$158,AB$158))))*IF($C10=$C$165,AB$165,IF($C10=$C$166,AB$166,AB$167))*IF($B10=$C$175,$D$175,IF($B10=$C$176,$D$176,$D$177))*IF($D10=$C$169,$D$169,IF($D10=$C$170,$D$170,IF($D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13.378175999999996</v>
      </c>
      <c r="AG10" s="2">
        <f ca="1">SUM(Table1[[#This Row],[1-Jan-08]:[1-Dec-09]])</f>
        <v>860.62636799999996</v>
      </c>
    </row>
    <row r="11" spans="1:33" x14ac:dyDescent="0.25">
      <c r="A11">
        <v>1</v>
      </c>
      <c r="B11">
        <v>1</v>
      </c>
      <c r="C11">
        <v>1</v>
      </c>
      <c r="D11">
        <v>4</v>
      </c>
      <c r="E11" t="s">
        <v>3</v>
      </c>
      <c r="F11" t="s">
        <v>4</v>
      </c>
      <c r="G11" t="s">
        <v>11</v>
      </c>
      <c r="H11" t="s">
        <v>7</v>
      </c>
      <c r="I11" s="5">
        <f ca="1">RANDBETWEEN(20,100)*IF($A11=$C$155,E$155,IF($A11=$C$156,E$156,IF($A11=$C$157,E$157,IF($A11=$C$158,E$158))))*IF($C11=$C$165,E$165,IF($C11=$C$166,E$166,E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14.6313216</v>
      </c>
      <c r="J11" s="5">
        <f ca="1">RANDBETWEEN(20,100)*IF($A11=$C$155,F$155,IF($A11=$C$156,F$156,IF($A11=$C$157,F$157,IF($A11=$C$158,F$158))))*IF($C11=$C$165,F$165,IF($C11=$C$166,F$166,F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21.201263999999998</v>
      </c>
      <c r="K11" s="5">
        <f ca="1">RANDBETWEEN(20,100)*IF($A11=$C$155,G$155,IF($A11=$C$156,G$156,IF($A11=$C$157,G$157,IF($A11=$C$158,G$158))))*IF($C11=$C$165,G$165,IF($C11=$C$166,G$166,G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37.721376000000006</v>
      </c>
      <c r="L11" s="5">
        <f ca="1">RANDBETWEEN(20,100)*IF($A11=$C$155,H$155,IF($A11=$C$156,H$156,IF($A11=$C$157,H$157,IF($A11=$C$158,H$158))))*IF($C11=$C$165,H$165,IF($C11=$C$166,H$166,H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25.169356800000003</v>
      </c>
      <c r="M11" s="5">
        <f ca="1">RANDBETWEEN(20,100)*IF($A11=$C$155,I$155,IF($A11=$C$156,I$156,IF($A11=$C$157,I$157,IF($A11=$C$158,I$158))))*IF($C11=$C$165,I$165,IF($C11=$C$166,I$166,I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9.4058495999999998</v>
      </c>
      <c r="N11" s="5">
        <f ca="1">RANDBETWEEN(20,100)*IF($A11=$C$155,J$155,IF($A11=$C$156,J$156,IF($A11=$C$157,J$157,IF($A11=$C$158,J$158))))*IF($C11=$C$165,J$165,IF($C11=$C$166,J$166,J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13.324953600000001</v>
      </c>
      <c r="O11" s="5">
        <f ca="1">RANDBETWEEN(20,100)*IF($A11=$C$155,K$155,IF($A11=$C$156,K$156,IF($A11=$C$157,K$157,IF($A11=$C$158,K$158))))*IF($C11=$C$165,K$165,IF($C11=$C$166,K$166,K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17.244057600000001</v>
      </c>
      <c r="P11" s="5">
        <f ca="1">RANDBETWEEN(20,100)*IF($A11=$C$155,L$155,IF($A11=$C$156,L$156,IF($A11=$C$157,L$157,IF($A11=$C$158,L$158))))*IF($C11=$C$165,L$165,IF($C11=$C$166,L$166,L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38.211264</v>
      </c>
      <c r="Q11" s="5">
        <f ca="1">RANDBETWEEN(20,100)*IF($A11=$C$155,M$155,IF($A11=$C$156,M$156,IF($A11=$C$157,M$157,IF($A11=$C$158,M$158))))*IF($C11=$C$165,M$165,IF($C11=$C$166,M$166,M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45.336775680000009</v>
      </c>
      <c r="R11" s="5">
        <f ca="1">RANDBETWEEN(20,100)*IF($A11=$C$155,N$155,IF($A11=$C$156,N$156,IF($A11=$C$157,N$157,IF($A11=$C$158,N$158))))*IF($C11=$C$165,N$165,IF($C11=$C$166,N$166,N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27.807494399999996</v>
      </c>
      <c r="S11" s="5">
        <f ca="1">RANDBETWEEN(20,100)*IF($A11=$C$155,O$155,IF($A11=$C$156,O$156,IF($A11=$C$157,O$157,IF($A11=$C$158,O$158))))*IF($C11=$C$165,O$165,IF($C11=$C$166,O$166,O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22.861440000000002</v>
      </c>
      <c r="T11" s="5">
        <f ca="1">RANDBETWEEN(20,100)*IF($A11=$C$155,P$155,IF($A11=$C$156,P$156,IF($A11=$C$157,P$157,IF($A11=$C$158,P$158))))*IF($C11=$C$165,P$165,IF($C11=$C$166,P$166,P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7.3156607999999999</v>
      </c>
      <c r="U11" s="5">
        <f ca="1">RANDBETWEEN(20,100)*IF($A11=$C$155,Q$155,IF($A11=$C$156,Q$156,IF($A11=$C$157,Q$157,IF($A11=$C$158,Q$158))))*IF($C11=$C$165,Q$165,IF($C11=$C$166,Q$166,Q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13.5390528</v>
      </c>
      <c r="V11" s="5">
        <f ca="1">RANDBETWEEN(20,100)*IF($A11=$C$155,R$155,IF($A11=$C$156,R$156,IF($A11=$C$157,R$157,IF($A11=$C$158,R$158))))*IF($C11=$C$165,R$165,IF($C11=$C$166,R$166,R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8.1430271999999988</v>
      </c>
      <c r="W11" s="5">
        <f ca="1">RANDBETWEEN(20,100)*IF($A11=$C$155,S$155,IF($A11=$C$156,S$156,IF($A11=$C$157,S$157,IF($A11=$C$158,S$158))))*IF($C11=$C$165,S$165,IF($C11=$C$166,S$166,S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11.851660799999998</v>
      </c>
      <c r="X11" s="5">
        <f ca="1">RANDBETWEEN(20,100)*IF($A11=$C$155,T$155,IF($A11=$C$156,T$156,IF($A11=$C$157,T$157,IF($A11=$C$158,T$158))))*IF($C11=$C$165,T$165,IF($C11=$C$166,T$166,T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5.8641407999999995</v>
      </c>
      <c r="Y11" s="5">
        <f ca="1">RANDBETWEEN(20,100)*IF($A11=$C$155,U$155,IF($A11=$C$156,U$156,IF($A11=$C$157,U$157,IF($A11=$C$158,U$158))))*IF($C11=$C$165,U$165,IF($C11=$C$166,U$166,U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7.8382080000000007</v>
      </c>
      <c r="Z11" s="5">
        <f ca="1">RANDBETWEEN(20,100)*IF($A11=$C$155,V$155,IF($A11=$C$156,V$156,IF($A11=$C$157,V$157,IF($A11=$C$158,V$158))))*IF($C11=$C$165,V$165,IF($C11=$C$166,V$166,V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10.13741568</v>
      </c>
      <c r="AA11" s="5">
        <f ca="1">RANDBETWEEN(20,100)*IF($A11=$C$155,W$155,IF($A11=$C$156,W$156,IF($A11=$C$157,W$157,IF($A11=$C$158,W$158))))*IF($C11=$C$165,W$165,IF($C11=$C$166,W$166,W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12.944655359999999</v>
      </c>
      <c r="AB11" s="5">
        <f ca="1">RANDBETWEEN(20,100)*IF($A11=$C$155,X$155,IF($A11=$C$156,X$156,IF($A11=$C$157,X$157,IF($A11=$C$158,X$158))))*IF($C11=$C$165,X$165,IF($C11=$C$166,X$166,X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6.4273305600000006</v>
      </c>
      <c r="AC11" s="5">
        <f ca="1">RANDBETWEEN(20,100)*IF($A11=$C$155,Y$155,IF($A11=$C$156,Y$156,IF($A11=$C$157,Y$157,IF($A11=$C$158,Y$158))))*IF($C11=$C$165,Y$165,IF($C11=$C$166,Y$166,Y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8.5131648000000002</v>
      </c>
      <c r="AD11" s="5">
        <f ca="1">RANDBETWEEN(20,100)*IF($A11=$C$155,Z$155,IF($A11=$C$156,Z$156,IF($A11=$C$157,Z$157,IF($A11=$C$158,Z$158))))*IF($C11=$C$165,Z$165,IF($C11=$C$166,Z$166,Z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8.5349375999999992</v>
      </c>
      <c r="AE11" s="5">
        <f ca="1">RANDBETWEEN(20,100)*IF($A11=$C$155,AA$155,IF($A11=$C$156,AA$156,IF($A11=$C$157,AA$157,IF($A11=$C$158,AA$158))))*IF($C11=$C$165,AA$165,IF($C11=$C$166,AA$166,AA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7.1850240000000003</v>
      </c>
      <c r="AF11" s="5">
        <f ca="1">RANDBETWEEN(20,100)*IF($A11=$C$155,AB$155,IF($A11=$C$156,AB$156,IF($A11=$C$157,AB$157,IF($A11=$C$158,AB$158))))*IF($C11=$C$165,AB$165,IF($C11=$C$166,AB$166,AB$167))*IF($B11=$C$175,$D$175,IF($B11=$C$176,$D$176,$D$177))*IF($D11=$C$169,$D$169,IF($D11=$C$170,$D$170,IF($D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7.3156607999999999</v>
      </c>
      <c r="AG11" s="2">
        <f ca="1">SUM(Table1[[#This Row],[1-Jan-08]:[1-Dec-09]])</f>
        <v>388.52509247999996</v>
      </c>
    </row>
    <row r="12" spans="1:33" x14ac:dyDescent="0.25">
      <c r="A12">
        <v>1</v>
      </c>
      <c r="B12">
        <v>1</v>
      </c>
      <c r="C12">
        <v>1</v>
      </c>
      <c r="D12">
        <v>2</v>
      </c>
      <c r="E12" t="s">
        <v>3</v>
      </c>
      <c r="F12" t="s">
        <v>4</v>
      </c>
      <c r="G12" t="s">
        <v>11</v>
      </c>
      <c r="H12" t="s">
        <v>8</v>
      </c>
      <c r="I12" s="5">
        <f ca="1">RANDBETWEEN(20,100)*IF($A12=$C$155,E$155,IF($A12=$C$156,E$156,IF($A12=$C$157,E$157,IF($A12=$C$158,E$158))))*IF($C12=$C$165,E$165,IF($C12=$C$166,E$166,E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81.55607040000001</v>
      </c>
      <c r="J12" s="5">
        <f ca="1">RANDBETWEEN(20,100)*IF($A12=$C$155,F$155,IF($A12=$C$156,F$156,IF($A12=$C$157,F$157,IF($A12=$C$158,F$158))))*IF($C12=$C$165,F$165,IF($C12=$C$166,F$166,F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43.436735999999996</v>
      </c>
      <c r="K12" s="5">
        <f ca="1">RANDBETWEEN(20,100)*IF($A12=$C$155,G$155,IF($A12=$C$156,G$156,IF($A12=$C$157,G$157,IF($A12=$C$158,G$158))))*IF($C12=$C$165,G$165,IF($C12=$C$166,G$166,G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80.975220479999976</v>
      </c>
      <c r="L12" s="5">
        <f ca="1">RANDBETWEEN(20,100)*IF($A12=$C$155,H$155,IF($A12=$C$156,H$156,IF($A12=$C$157,H$157,IF($A12=$C$158,H$158))))*IF($C12=$C$165,H$165,IF($C12=$C$166,H$166,H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70.243891199999993</v>
      </c>
      <c r="M12" s="5">
        <f ca="1">RANDBETWEEN(20,100)*IF($A12=$C$155,I$155,IF($A12=$C$156,I$156,IF($A12=$C$157,I$157,IF($A12=$C$158,I$158))))*IF($C12=$C$165,I$165,IF($C12=$C$166,I$166,I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34.017822719999991</v>
      </c>
      <c r="N12" s="5">
        <f ca="1">RANDBETWEEN(20,100)*IF($A12=$C$155,J$155,IF($A12=$C$156,J$156,IF($A12=$C$157,J$157,IF($A12=$C$158,J$158))))*IF($C12=$C$165,J$165,IF($C12=$C$166,J$166,J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90.971596799999986</v>
      </c>
      <c r="O12" s="5">
        <f ca="1">RANDBETWEEN(20,100)*IF($A12=$C$155,K$155,IF($A12=$C$156,K$156,IF($A12=$C$157,K$157,IF($A12=$C$158,K$158))))*IF($C12=$C$165,K$165,IF($C12=$C$166,K$166,K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54.765849599999996</v>
      </c>
      <c r="P12" s="5">
        <f ca="1">RANDBETWEEN(20,100)*IF($A12=$C$155,L$155,IF($A12=$C$156,L$156,IF($A12=$C$157,L$157,IF($A12=$C$158,L$158))))*IF($C12=$C$165,L$165,IF($C12=$C$166,L$166,L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88.016543999999953</v>
      </c>
      <c r="Q12" s="5">
        <f ca="1">RANDBETWEEN(20,100)*IF($A12=$C$155,M$155,IF($A12=$C$156,M$156,IF($A12=$C$157,M$157,IF($A12=$C$158,M$158))))*IF($C12=$C$165,M$165,IF($C12=$C$166,M$166,M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65.434521599999982</v>
      </c>
      <c r="R12" s="5">
        <f ca="1">RANDBETWEEN(20,100)*IF($A12=$C$155,N$155,IF($A12=$C$156,N$156,IF($A12=$C$157,N$157,IF($A12=$C$158,N$158))))*IF($C12=$C$165,N$165,IF($C12=$C$166,N$166,N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68.990745599999997</v>
      </c>
      <c r="S12" s="5">
        <f ca="1">RANDBETWEEN(20,100)*IF($A12=$C$155,O$155,IF($A12=$C$156,O$156,IF($A12=$C$157,O$157,IF($A12=$C$158,O$158))))*IF($C12=$C$165,O$165,IF($C12=$C$166,O$166,O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25.486272</v>
      </c>
      <c r="T12" s="5">
        <f ca="1">RANDBETWEEN(20,100)*IF($A12=$C$155,P$155,IF($A12=$C$156,P$156,IF($A12=$C$157,P$157,IF($A12=$C$158,P$158))))*IF($C12=$C$165,P$165,IF($C12=$C$166,P$166,P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18.136742399999999</v>
      </c>
      <c r="U12" s="5">
        <f ca="1">RANDBETWEEN(20,100)*IF($A12=$C$155,Q$155,IF($A12=$C$156,Q$156,IF($A12=$C$157,Q$157,IF($A12=$C$158,Q$158))))*IF($C12=$C$165,Q$165,IF($C12=$C$166,Q$166,Q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9.6314399999999978</v>
      </c>
      <c r="V12" s="5">
        <f ca="1">RANDBETWEEN(20,100)*IF($A12=$C$155,R$155,IF($A12=$C$156,R$156,IF($A12=$C$157,R$157,IF($A12=$C$158,R$158))))*IF($C12=$C$165,R$165,IF($C12=$C$166,R$166,R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15.545779199999998</v>
      </c>
      <c r="W12" s="5">
        <f ca="1">RANDBETWEEN(20,100)*IF($A12=$C$155,S$155,IF($A12=$C$156,S$156,IF($A12=$C$157,S$157,IF($A12=$C$158,S$158))))*IF($C12=$C$165,S$165,IF($C12=$C$166,S$166,S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15.579648000000001</v>
      </c>
      <c r="X12" s="5">
        <f ca="1">RANDBETWEEN(20,100)*IF($A12=$C$155,T$155,IF($A12=$C$156,T$156,IF($A12=$C$157,T$157,IF($A12=$C$158,T$158))))*IF($C12=$C$165,T$165,IF($C12=$C$166,T$166,T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22.2348672</v>
      </c>
      <c r="Y12" s="5">
        <f ca="1">RANDBETWEEN(20,100)*IF($A12=$C$155,U$155,IF($A12=$C$156,U$156,IF($A12=$C$157,U$157,IF($A12=$C$158,U$158))))*IF($C12=$C$165,U$165,IF($C12=$C$166,U$166,U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20.998656000000004</v>
      </c>
      <c r="Z12" s="5">
        <f ca="1">RANDBETWEEN(20,100)*IF($A12=$C$155,V$155,IF($A12=$C$156,V$156,IF($A12=$C$157,V$157,IF($A12=$C$158,V$158))))*IF($C12=$C$165,V$165,IF($C12=$C$166,V$166,V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18.972455039999993</v>
      </c>
      <c r="AA12" s="5">
        <f ca="1">RANDBETWEEN(20,100)*IF($A12=$C$155,W$155,IF($A12=$C$156,W$156,IF($A12=$C$157,W$157,IF($A12=$C$158,W$158))))*IF($C12=$C$165,W$165,IF($C12=$C$166,W$166,W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24.656486400000002</v>
      </c>
      <c r="AB12" s="5">
        <f ca="1">RANDBETWEEN(20,100)*IF($A12=$C$155,X$155,IF($A12=$C$156,X$156,IF($A12=$C$157,X$157,IF($A12=$C$158,X$158))))*IF($C12=$C$165,X$165,IF($C12=$C$166,X$166,X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27.772415999999989</v>
      </c>
      <c r="AC12" s="5">
        <f ca="1">RANDBETWEEN(20,100)*IF($A12=$C$155,Y$155,IF($A12=$C$156,Y$156,IF($A12=$C$157,Y$157,IF($A12=$C$158,Y$158))))*IF($C12=$C$165,Y$165,IF($C12=$C$166,Y$166,Y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28.8223488</v>
      </c>
      <c r="AD12" s="5">
        <f ca="1">RANDBETWEEN(20,100)*IF($A12=$C$155,Z$155,IF($A12=$C$156,Z$156,IF($A12=$C$157,Z$157,IF($A12=$C$158,Z$158))))*IF($C12=$C$165,Z$165,IF($C12=$C$166,Z$166,Z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24.893567999999998</v>
      </c>
      <c r="AE12" s="5">
        <f ca="1">RANDBETWEEN(20,100)*IF($A12=$C$155,AA$155,IF($A12=$C$156,AA$156,IF($A12=$C$157,AA$157,IF($A12=$C$158,AA$158))))*IF($C12=$C$165,AA$165,IF($C12=$C$166,AA$166,AA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8.3825279999999989</v>
      </c>
      <c r="AF12" s="5">
        <f ca="1">RANDBETWEEN(20,100)*IF($A12=$C$155,AB$155,IF($A12=$C$156,AB$156,IF($A12=$C$157,AB$157,IF($A12=$C$158,AB$158))))*IF($C12=$C$165,AB$165,IF($C12=$C$166,AB$166,AB$167))*IF($B12=$C$175,$D$175,IF($B12=$C$176,$D$176,$D$177))*IF($D12=$C$169,$D$169,IF($D12=$C$170,$D$170,IF($D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10.313049599999998</v>
      </c>
      <c r="AG12" s="2">
        <f ca="1">SUM(Table1[[#This Row],[1-Jan-08]:[1-Dec-09]])</f>
        <v>949.83525503999977</v>
      </c>
    </row>
    <row r="13" spans="1:33" x14ac:dyDescent="0.25">
      <c r="A13">
        <v>1</v>
      </c>
      <c r="B13">
        <v>1</v>
      </c>
      <c r="C13">
        <v>1</v>
      </c>
      <c r="D13">
        <v>1</v>
      </c>
      <c r="E13" t="s">
        <v>3</v>
      </c>
      <c r="F13" t="s">
        <v>4</v>
      </c>
      <c r="G13" t="s">
        <v>11</v>
      </c>
      <c r="H13" t="s">
        <v>9</v>
      </c>
      <c r="I13" s="5">
        <f ca="1">RANDBETWEEN(20,100)*IF($A13=$C$155,E$155,IF($A13=$C$156,E$156,IF($A13=$C$157,E$157,IF($A13=$C$158,E$158))))*IF($C13=$C$165,E$165,IF($C13=$C$166,E$166,E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150.15168</v>
      </c>
      <c r="J13" s="5">
        <f ca="1">RANDBETWEEN(20,100)*IF($A13=$C$155,F$155,IF($A13=$C$156,F$156,IF($A13=$C$157,F$157,IF($A13=$C$158,F$158))))*IF($C13=$C$165,F$165,IF($C13=$C$166,F$166,F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412.24679999999989</v>
      </c>
      <c r="K13" s="5">
        <f ca="1">RANDBETWEEN(20,100)*IF($A13=$C$155,G$155,IF($A13=$C$156,G$156,IF($A13=$C$157,G$157,IF($A13=$C$158,G$158))))*IF($C13=$C$165,G$165,IF($C13=$C$166,G$166,G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337.39675199999994</v>
      </c>
      <c r="L13" s="5">
        <f ca="1">RANDBETWEEN(20,100)*IF($A13=$C$155,H$155,IF($A13=$C$156,H$156,IF($A13=$C$157,H$157,IF($A13=$C$158,H$158))))*IF($C13=$C$165,H$165,IF($C13=$C$166,H$166,H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158.33663999999999</v>
      </c>
      <c r="M13" s="5">
        <f ca="1">RANDBETWEEN(20,100)*IF($A13=$C$155,I$155,IF($A13=$C$156,I$156,IF($A13=$C$157,I$157,IF($A13=$C$158,I$158))))*IF($C13=$C$165,I$165,IF($C13=$C$166,I$166,I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338.34931199999994</v>
      </c>
      <c r="N13" s="5">
        <f ca="1">RANDBETWEEN(20,100)*IF($A13=$C$155,J$155,IF($A13=$C$156,J$156,IF($A13=$C$157,J$157,IF($A13=$C$158,J$158))))*IF($C13=$C$165,J$165,IF($C13=$C$166,J$166,J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441.42335999999989</v>
      </c>
      <c r="O13" s="5">
        <f ca="1">RANDBETWEEN(20,100)*IF($A13=$C$155,K$155,IF($A13=$C$156,K$156,IF($A13=$C$157,K$157,IF($A13=$C$158,K$158))))*IF($C13=$C$165,K$165,IF($C13=$C$166,K$166,K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302.70239999999995</v>
      </c>
      <c r="P13" s="5">
        <f ca="1">RANDBETWEEN(20,100)*IF($A13=$C$155,L$155,IF($A13=$C$156,L$156,IF($A13=$C$157,L$157,IF($A13=$C$158,L$158))))*IF($C13=$C$165,L$165,IF($C13=$C$166,L$166,L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261.95399999999989</v>
      </c>
      <c r="Q13" s="5">
        <f ca="1">RANDBETWEEN(20,100)*IF($A13=$C$155,M$155,IF($A13=$C$156,M$156,IF($A13=$C$157,M$157,IF($A13=$C$158,M$158))))*IF($C13=$C$165,M$165,IF($C13=$C$166,M$166,M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436.23014399999994</v>
      </c>
      <c r="R13" s="5">
        <f ca="1">RANDBETWEEN(20,100)*IF($A13=$C$155,N$155,IF($A13=$C$156,N$156,IF($A13=$C$157,N$157,IF($A13=$C$158,N$158))))*IF($C13=$C$165,N$165,IF($C13=$C$166,N$166,N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232.70687999999993</v>
      </c>
      <c r="S13" s="5">
        <f ca="1">RANDBETWEEN(20,100)*IF($A13=$C$155,O$155,IF($A13=$C$156,O$156,IF($A13=$C$157,O$157,IF($A13=$C$158,O$158))))*IF($C13=$C$165,O$165,IF($C13=$C$166,O$166,O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227.20319999999992</v>
      </c>
      <c r="T13" s="5">
        <f ca="1">RANDBETWEEN(20,100)*IF($A13=$C$155,P$155,IF($A13=$C$156,P$156,IF($A13=$C$157,P$157,IF($A13=$C$158,P$158))))*IF($C13=$C$165,P$165,IF($C13=$C$166,P$166,P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128.91311999999996</v>
      </c>
      <c r="U13" s="5">
        <f ca="1">RANDBETWEEN(20,100)*IF($A13=$C$155,Q$155,IF($A13=$C$156,Q$156,IF($A13=$C$157,Q$157,IF($A13=$C$158,Q$158))))*IF($C13=$C$165,Q$165,IF($C13=$C$166,Q$166,Q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52.972920000000002</v>
      </c>
      <c r="V13" s="5">
        <f ca="1">RANDBETWEEN(20,100)*IF($A13=$C$155,R$155,IF($A13=$C$156,R$156,IF($A13=$C$157,R$157,IF($A13=$C$158,R$158))))*IF($C13=$C$165,R$165,IF($C13=$C$166,R$166,R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52.778879999999987</v>
      </c>
      <c r="W13" s="5">
        <f ca="1">RANDBETWEEN(20,100)*IF($A13=$C$155,S$155,IF($A13=$C$156,S$156,IF($A13=$C$157,S$157,IF($A13=$C$158,S$158))))*IF($C13=$C$165,S$165,IF($C13=$C$166,S$166,S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121.71599999999997</v>
      </c>
      <c r="X13" s="5">
        <f ca="1">RANDBETWEEN(20,100)*IF($A13=$C$155,T$155,IF($A13=$C$156,T$156,IF($A13=$C$157,T$157,IF($A13=$C$158,T$158))))*IF($C13=$C$165,T$165,IF($C13=$C$166,T$166,T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76.966847999999985</v>
      </c>
      <c r="Y13" s="5">
        <f ca="1">RANDBETWEEN(20,100)*IF($A13=$C$155,U$155,IF($A13=$C$156,U$156,IF($A13=$C$157,U$157,IF($A13=$C$158,U$158))))*IF($C13=$C$165,U$165,IF($C13=$C$166,U$166,U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124.18559999999998</v>
      </c>
      <c r="Z13" s="5">
        <f ca="1">RANDBETWEEN(20,100)*IF($A13=$C$155,V$155,IF($A13=$C$156,V$156,IF($A13=$C$157,V$157,IF($A13=$C$158,V$158))))*IF($C13=$C$165,V$165,IF($C13=$C$166,V$166,V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28.746143999999987</v>
      </c>
      <c r="AA13" s="5">
        <f ca="1">RANDBETWEEN(20,100)*IF($A13=$C$155,W$155,IF($A13=$C$156,W$156,IF($A13=$C$157,W$157,IF($A13=$C$158,W$158))))*IF($C13=$C$165,W$165,IF($C13=$C$166,W$166,W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75.767327999999978</v>
      </c>
      <c r="AB13" s="5">
        <f ca="1">RANDBETWEEN(20,100)*IF($A13=$C$155,X$155,IF($A13=$C$156,X$156,IF($A13=$C$157,X$157,IF($A13=$C$158,X$158))))*IF($C13=$C$165,X$165,IF($C13=$C$166,X$166,X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100.67500799999998</v>
      </c>
      <c r="AC13" s="5">
        <f ca="1">RANDBETWEEN(20,100)*IF($A13=$C$155,Y$155,IF($A13=$C$156,Y$156,IF($A13=$C$157,Y$157,IF($A13=$C$158,Y$158))))*IF($C13=$C$165,Y$165,IF($C13=$C$166,Y$166,Y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142.81343999999999</v>
      </c>
      <c r="AD13" s="5">
        <f ca="1">RANDBETWEEN(20,100)*IF($A13=$C$155,Z$155,IF($A13=$C$156,Z$156,IF($A13=$C$157,Z$157,IF($A13=$C$158,Z$158))))*IF($C13=$C$165,Z$165,IF($C13=$C$166,Z$166,Z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29.042495999999989</v>
      </c>
      <c r="AE13" s="5">
        <f ca="1">RANDBETWEEN(20,100)*IF($A13=$C$155,AA$155,IF($A13=$C$156,AA$156,IF($A13=$C$157,AA$157,IF($A13=$C$158,AA$158))))*IF($C13=$C$165,AA$165,IF($C13=$C$166,AA$166,AA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67.737599999999986</v>
      </c>
      <c r="AF13" s="5">
        <f ca="1">RANDBETWEEN(20,100)*IF($A13=$C$155,AB$155,IF($A13=$C$156,AB$156,IF($A13=$C$157,AB$157,IF($A13=$C$158,AB$158))))*IF($C13=$C$165,AB$165,IF($C13=$C$166,AB$166,AB$167))*IF($B13=$C$175,$D$175,IF($B13=$C$176,$D$176,$D$177))*IF($D13=$C$169,$D$169,IF($D13=$C$170,$D$170,IF($D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67.420079999999984</v>
      </c>
      <c r="AG13" s="2">
        <f ca="1">SUM(Table1[[#This Row],[1-Jan-08]:[1-Dec-09]])</f>
        <v>4368.4366319999999</v>
      </c>
    </row>
    <row r="14" spans="1:33" x14ac:dyDescent="0.25">
      <c r="A14">
        <v>1</v>
      </c>
      <c r="B14">
        <v>2</v>
      </c>
      <c r="C14">
        <v>3</v>
      </c>
      <c r="D14">
        <v>3</v>
      </c>
      <c r="E14" t="s">
        <v>3</v>
      </c>
      <c r="F14" t="s">
        <v>12</v>
      </c>
      <c r="G14" t="s">
        <v>5</v>
      </c>
      <c r="H14" t="s">
        <v>6</v>
      </c>
      <c r="I14" s="5">
        <f ca="1">RANDBETWEEN(20,100)*IF($A14=$C$155,E$155,IF($A14=$C$156,E$156,IF($A14=$C$157,E$157,IF($A14=$C$158,E$158))))*IF($C14=$C$165,E$165,IF($C14=$C$166,E$166,E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251.32799999999997</v>
      </c>
      <c r="J14" s="5">
        <f ca="1">RANDBETWEEN(20,100)*IF($A14=$C$155,F$155,IF($A14=$C$156,F$156,IF($A14=$C$157,F$157,IF($A14=$C$158,F$158))))*IF($C14=$C$165,F$165,IF($C14=$C$166,F$166,F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943.10831999999994</v>
      </c>
      <c r="K14" s="5">
        <f ca="1">RANDBETWEEN(20,100)*IF($A14=$C$155,G$155,IF($A14=$C$156,G$156,IF($A14=$C$157,G$157,IF($A14=$C$158,G$158))))*IF($C14=$C$165,G$165,IF($C14=$C$166,G$166,G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1000.91376</v>
      </c>
      <c r="L14" s="5">
        <f ca="1">RANDBETWEEN(20,100)*IF($A14=$C$155,H$155,IF($A14=$C$156,H$156,IF($A14=$C$157,H$157,IF($A14=$C$158,H$158))))*IF($C14=$C$165,H$165,IF($C14=$C$166,H$166,H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427.25760000000002</v>
      </c>
      <c r="M14" s="5">
        <f ca="1">RANDBETWEEN(20,100)*IF($A14=$C$155,I$155,IF($A14=$C$156,I$156,IF($A14=$C$157,I$157,IF($A14=$C$158,I$158))))*IF($C14=$C$165,I$165,IF($C14=$C$166,I$166,I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715.44704000000002</v>
      </c>
      <c r="N14" s="5">
        <f ca="1">RANDBETWEEN(20,100)*IF($A14=$C$155,J$155,IF($A14=$C$156,J$156,IF($A14=$C$157,J$157,IF($A14=$C$158,J$158))))*IF($C14=$C$165,J$165,IF($C14=$C$166,J$166,J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1507.9680000000001</v>
      </c>
      <c r="O14" s="5">
        <f ca="1">RANDBETWEEN(20,100)*IF($A14=$C$155,K$155,IF($A14=$C$156,K$156,IF($A14=$C$157,K$157,IF($A14=$C$158,K$158))))*IF($C14=$C$165,K$165,IF($C14=$C$166,K$166,K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416.262</v>
      </c>
      <c r="P14" s="5">
        <f ca="1">RANDBETWEEN(20,100)*IF($A14=$C$155,L$155,IF($A14=$C$156,L$156,IF($A14=$C$157,L$157,IF($A14=$C$158,L$158))))*IF($C14=$C$165,L$165,IF($C14=$C$166,L$166,L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351.85919999999999</v>
      </c>
      <c r="Q14" s="5">
        <f ca="1">RANDBETWEEN(20,100)*IF($A14=$C$155,M$155,IF($A14=$C$156,M$156,IF($A14=$C$157,M$157,IF($A14=$C$158,M$158))))*IF($C14=$C$165,M$165,IF($C14=$C$166,M$166,M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709.58271999999999</v>
      </c>
      <c r="R14" s="5">
        <f ca="1">RANDBETWEEN(20,100)*IF($A14=$C$155,N$155,IF($A14=$C$156,N$156,IF($A14=$C$157,N$157,IF($A14=$C$158,N$158))))*IF($C14=$C$165,N$165,IF($C14=$C$166,N$166,N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609.47040000000004</v>
      </c>
      <c r="S14" s="5">
        <f ca="1">RANDBETWEEN(20,100)*IF($A14=$C$155,O$155,IF($A14=$C$156,O$156,IF($A14=$C$157,O$157,IF($A14=$C$158,O$158))))*IF($C14=$C$165,O$165,IF($C14=$C$166,O$166,O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448.62047999999999</v>
      </c>
      <c r="T14" s="5">
        <f ca="1">RANDBETWEEN(20,100)*IF($A14=$C$155,P$155,IF($A14=$C$156,P$156,IF($A14=$C$157,P$157,IF($A14=$C$158,P$158))))*IF($C14=$C$165,P$165,IF($C14=$C$166,P$166,P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686.12543999999991</v>
      </c>
      <c r="U14" s="5">
        <f ca="1">RANDBETWEEN(20,100)*IF($A14=$C$155,Q$155,IF($A14=$C$156,Q$156,IF($A14=$C$157,Q$157,IF($A14=$C$158,Q$158))))*IF($C14=$C$165,Q$165,IF($C14=$C$166,Q$166,Q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245.5684</v>
      </c>
      <c r="V14" s="5">
        <f ca="1">RANDBETWEEN(20,100)*IF($A14=$C$155,R$155,IF($A14=$C$156,R$156,IF($A14=$C$157,R$157,IF($A14=$C$158,R$158))))*IF($C14=$C$165,R$165,IF($C14=$C$166,R$166,R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87.964799999999997</v>
      </c>
      <c r="W14" s="5">
        <f ca="1">RANDBETWEEN(20,100)*IF($A14=$C$155,S$155,IF($A14=$C$156,S$156,IF($A14=$C$157,S$157,IF($A14=$C$158,S$158))))*IF($C14=$C$165,S$165,IF($C14=$C$166,S$166,S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100.5312</v>
      </c>
      <c r="X14" s="5">
        <f ca="1">RANDBETWEEN(20,100)*IF($A14=$C$155,T$155,IF($A14=$C$156,T$156,IF($A14=$C$157,T$157,IF($A14=$C$158,T$158))))*IF($C14=$C$165,T$165,IF($C14=$C$166,T$166,T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36.023680000000006</v>
      </c>
      <c r="Y14" s="5">
        <f ca="1">RANDBETWEEN(20,100)*IF($A14=$C$155,U$155,IF($A14=$C$156,U$156,IF($A14=$C$157,U$157,IF($A14=$C$158,U$158))))*IF($C14=$C$165,U$165,IF($C14=$C$166,U$166,U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106.81440000000001</v>
      </c>
      <c r="Z14" s="5">
        <f ca="1">RANDBETWEEN(20,100)*IF($A14=$C$155,V$155,IF($A14=$C$156,V$156,IF($A14=$C$157,V$157,IF($A14=$C$158,V$158))))*IF($C14=$C$165,V$165,IF($C14=$C$166,V$166,V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54.035519999999991</v>
      </c>
      <c r="AA14" s="5">
        <f ca="1">RANDBETWEEN(20,100)*IF($A14=$C$155,W$155,IF($A14=$C$156,W$156,IF($A14=$C$157,W$157,IF($A14=$C$158,W$158))))*IF($C14=$C$165,W$165,IF($C14=$C$166,W$166,W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32.672639999999994</v>
      </c>
      <c r="AB14" s="5">
        <f ca="1">RANDBETWEEN(20,100)*IF($A14=$C$155,X$155,IF($A14=$C$156,X$156,IF($A14=$C$157,X$157,IF($A14=$C$158,X$158))))*IF($C14=$C$165,X$165,IF($C14=$C$166,X$166,X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114.35423999999999</v>
      </c>
      <c r="AC14" s="5">
        <f ca="1">RANDBETWEEN(20,100)*IF($A14=$C$155,Y$155,IF($A14=$C$156,Y$156,IF($A14=$C$157,Y$157,IF($A14=$C$158,Y$158))))*IF($C14=$C$165,Y$165,IF($C14=$C$166,Y$166,Y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150.79680000000002</v>
      </c>
      <c r="AD14" s="5">
        <f ca="1">RANDBETWEEN(20,100)*IF($A14=$C$155,Z$155,IF($A14=$C$156,Z$156,IF($A14=$C$157,Z$157,IF($A14=$C$158,Z$158))))*IF($C14=$C$165,Z$165,IF($C14=$C$166,Z$166,Z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28.2744</v>
      </c>
      <c r="AE14" s="5">
        <f ca="1">RANDBETWEEN(20,100)*IF($A14=$C$155,AA$155,IF($A14=$C$156,AA$156,IF($A14=$C$157,AA$157,IF($A14=$C$158,AA$158))))*IF($C14=$C$165,AA$165,IF($C14=$C$166,AA$166,AA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23.561999999999998</v>
      </c>
      <c r="AF14" s="5">
        <f ca="1">RANDBETWEEN(20,100)*IF($A14=$C$155,AB$155,IF($A14=$C$156,AB$156,IF($A14=$C$157,AB$157,IF($A14=$C$158,AB$158))))*IF($C14=$C$165,AB$165,IF($C14=$C$166,AB$166,AB$167))*IF($B14=$C$175,$D$175,IF($B14=$C$176,$D$176,$D$177))*IF($D14=$C$169,$D$169,IF($D14=$C$170,$D$170,IF($D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72.047360000000012</v>
      </c>
      <c r="AG14" s="2">
        <f ca="1">SUM(Table1[[#This Row],[1-Jan-08]:[1-Dec-09]])</f>
        <v>9120.5883999999987</v>
      </c>
    </row>
    <row r="15" spans="1:33" x14ac:dyDescent="0.25">
      <c r="A15">
        <v>1</v>
      </c>
      <c r="B15">
        <v>2</v>
      </c>
      <c r="C15">
        <v>3</v>
      </c>
      <c r="D15">
        <v>4</v>
      </c>
      <c r="E15" t="s">
        <v>3</v>
      </c>
      <c r="F15" t="s">
        <v>12</v>
      </c>
      <c r="G15" t="s">
        <v>5</v>
      </c>
      <c r="H15" t="s">
        <v>7</v>
      </c>
      <c r="I15" s="5">
        <f ca="1">RANDBETWEEN(20,100)*IF($A15=$C$155,E$155,IF($A15=$C$156,E$156,IF($A15=$C$157,E$157,IF($A15=$C$158,E$158))))*IF($C15=$C$165,E$165,IF($C15=$C$166,E$166,E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1700.9879040000001</v>
      </c>
      <c r="J15" s="5">
        <f ca="1">RANDBETWEEN(20,100)*IF($A15=$C$155,F$155,IF($A15=$C$156,F$156,IF($A15=$C$157,F$157,IF($A15=$C$158,F$158))))*IF($C15=$C$165,F$165,IF($C15=$C$166,F$166,F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2922.441984</v>
      </c>
      <c r="K15" s="5">
        <f ca="1">RANDBETWEEN(20,100)*IF($A15=$C$155,G$155,IF($A15=$C$156,G$156,IF($A15=$C$157,G$157,IF($A15=$C$158,G$158))))*IF($C15=$C$165,G$165,IF($C15=$C$166,G$166,G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3542.2168320000001</v>
      </c>
      <c r="L15" s="5">
        <f ca="1">RANDBETWEEN(20,100)*IF($A15=$C$155,H$155,IF($A15=$C$156,H$156,IF($A15=$C$157,H$157,IF($A15=$C$158,H$158))))*IF($C15=$C$165,H$165,IF($C15=$C$166,H$166,H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692.15731199999993</v>
      </c>
      <c r="M15" s="5">
        <f ca="1">RANDBETWEEN(20,100)*IF($A15=$C$155,I$155,IF($A15=$C$156,I$156,IF($A15=$C$157,I$157,IF($A15=$C$158,I$158))))*IF($C15=$C$165,I$165,IF($C15=$C$166,I$166,I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2195.601408</v>
      </c>
      <c r="N15" s="5">
        <f ca="1">RANDBETWEEN(20,100)*IF($A15=$C$155,J$155,IF($A15=$C$156,J$156,IF($A15=$C$157,J$157,IF($A15=$C$158,J$158))))*IF($C15=$C$165,J$165,IF($C15=$C$166,J$166,J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4041.3542400000006</v>
      </c>
      <c r="O15" s="5">
        <f ca="1">RANDBETWEEN(20,100)*IF($A15=$C$155,K$155,IF($A15=$C$156,K$156,IF($A15=$C$157,K$157,IF($A15=$C$158,K$158))))*IF($C15=$C$165,K$165,IF($C15=$C$166,K$166,K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1272.3480000000002</v>
      </c>
      <c r="P15" s="5">
        <f ca="1">RANDBETWEEN(20,100)*IF($A15=$C$155,L$155,IF($A15=$C$156,L$156,IF($A15=$C$157,L$157,IF($A15=$C$158,L$158))))*IF($C15=$C$165,L$165,IF($C15=$C$166,L$166,L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2488.1471999999999</v>
      </c>
      <c r="Q15" s="5">
        <f ca="1">RANDBETWEEN(20,100)*IF($A15=$C$155,M$155,IF($A15=$C$156,M$156,IF($A15=$C$157,M$157,IF($A15=$C$158,M$158))))*IF($C15=$C$165,M$165,IF($C15=$C$166,M$166,M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3773.6899199999993</v>
      </c>
      <c r="R15" s="5">
        <f ca="1">RANDBETWEEN(20,100)*IF($A15=$C$155,N$155,IF($A15=$C$156,N$156,IF($A15=$C$157,N$157,IF($A15=$C$158,N$158))))*IF($C15=$C$165,N$165,IF($C15=$C$166,N$166,N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1063.11744</v>
      </c>
      <c r="S15" s="5">
        <f ca="1">RANDBETWEEN(20,100)*IF($A15=$C$155,O$155,IF($A15=$C$156,O$156,IF($A15=$C$157,O$157,IF($A15=$C$158,O$158))))*IF($C15=$C$165,O$165,IF($C15=$C$166,O$166,O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1971.2911680000002</v>
      </c>
      <c r="T15" s="5">
        <f ca="1">RANDBETWEEN(20,100)*IF($A15=$C$155,P$155,IF($A15=$C$156,P$156,IF($A15=$C$157,P$157,IF($A15=$C$158,P$158))))*IF($C15=$C$165,P$165,IF($C15=$C$166,P$166,P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2470.0515839999998</v>
      </c>
      <c r="U15" s="5">
        <f ca="1">RANDBETWEEN(20,100)*IF($A15=$C$155,Q$155,IF($A15=$C$156,Q$156,IF($A15=$C$157,Q$157,IF($A15=$C$158,Q$158))))*IF($C15=$C$165,Q$165,IF($C15=$C$166,Q$166,Q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1029.1881599999999</v>
      </c>
      <c r="V15" s="5">
        <f ca="1">RANDBETWEEN(20,100)*IF($A15=$C$155,R$155,IF($A15=$C$156,R$156,IF($A15=$C$157,R$157,IF($A15=$C$158,R$158))))*IF($C15=$C$165,R$165,IF($C15=$C$166,R$166,R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420.723072</v>
      </c>
      <c r="W15" s="5">
        <f ca="1">RANDBETWEEN(20,100)*IF($A15=$C$155,S$155,IF($A15=$C$156,S$156,IF($A15=$C$157,S$157,IF($A15=$C$158,S$158))))*IF($C15=$C$165,S$165,IF($C15=$C$166,S$166,S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339.2928</v>
      </c>
      <c r="X15" s="5">
        <f ca="1">RANDBETWEEN(20,100)*IF($A15=$C$155,T$155,IF($A15=$C$156,T$156,IF($A15=$C$157,T$157,IF($A15=$C$158,T$158))))*IF($C15=$C$165,T$165,IF($C15=$C$166,T$166,T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190.00396799999999</v>
      </c>
      <c r="Y15" s="5">
        <f ca="1">RANDBETWEEN(20,100)*IF($A15=$C$155,U$155,IF($A15=$C$156,U$156,IF($A15=$C$157,U$157,IF($A15=$C$158,U$158))))*IF($C15=$C$165,U$165,IF($C15=$C$166,U$166,U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226.1952</v>
      </c>
      <c r="Z15" s="5">
        <f ca="1">RANDBETWEEN(20,100)*IF($A15=$C$155,V$155,IF($A15=$C$156,V$156,IF($A15=$C$157,V$157,IF($A15=$C$158,V$158))))*IF($C15=$C$165,V$165,IF($C15=$C$166,V$166,V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262.38643199999996</v>
      </c>
      <c r="AA15" s="5">
        <f ca="1">RANDBETWEEN(20,100)*IF($A15=$C$155,W$155,IF($A15=$C$156,W$156,IF($A15=$C$157,W$157,IF($A15=$C$158,W$158))))*IF($C15=$C$165,W$165,IF($C15=$C$166,W$166,W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111.58963200000001</v>
      </c>
      <c r="AB15" s="5">
        <f ca="1">RANDBETWEEN(20,100)*IF($A15=$C$155,X$155,IF($A15=$C$156,X$156,IF($A15=$C$157,X$157,IF($A15=$C$158,X$158))))*IF($C15=$C$165,X$165,IF($C15=$C$166,X$166,X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144.76492800000003</v>
      </c>
      <c r="AC15" s="5">
        <f ca="1">RANDBETWEEN(20,100)*IF($A15=$C$155,Y$155,IF($A15=$C$156,Y$156,IF($A15=$C$157,Y$157,IF($A15=$C$158,Y$158))))*IF($C15=$C$165,Y$165,IF($C15=$C$166,Y$166,Y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527.78880000000015</v>
      </c>
      <c r="AD15" s="5">
        <f ca="1">RANDBETWEEN(20,100)*IF($A15=$C$155,Z$155,IF($A15=$C$156,Z$156,IF($A15=$C$157,Z$157,IF($A15=$C$158,Z$158))))*IF($C15=$C$165,Z$165,IF($C15=$C$166,Z$166,Z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46.370016</v>
      </c>
      <c r="AE15" s="5">
        <f ca="1">RANDBETWEEN(20,100)*IF($A15=$C$155,AA$155,IF($A15=$C$156,AA$156,IF($A15=$C$157,AA$157,IF($A15=$C$158,AA$158))))*IF($C15=$C$165,AA$165,IF($C15=$C$166,AA$166,AA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240.89788799999997</v>
      </c>
      <c r="AF15" s="5">
        <f ca="1">RANDBETWEEN(20,100)*IF($A15=$C$155,AB$155,IF($A15=$C$156,AB$156,IF($A15=$C$157,AB$157,IF($A15=$C$158,AB$158))))*IF($C15=$C$165,AB$165,IF($C15=$C$166,AB$166,AB$167))*IF($B15=$C$175,$D$175,IF($B15=$C$176,$D$176,$D$177))*IF($D15=$C$169,$D$169,IF($D15=$C$170,$D$170,IF($D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190.00396799999999</v>
      </c>
      <c r="AG15" s="2">
        <f ca="1">SUM(Table1[[#This Row],[1-Jan-08]:[1-Dec-09]])</f>
        <v>31862.609855999999</v>
      </c>
    </row>
    <row r="16" spans="1:33" x14ac:dyDescent="0.25">
      <c r="A16">
        <v>1</v>
      </c>
      <c r="B16">
        <v>2</v>
      </c>
      <c r="C16">
        <v>3</v>
      </c>
      <c r="D16">
        <v>2</v>
      </c>
      <c r="E16" t="s">
        <v>3</v>
      </c>
      <c r="F16" t="s">
        <v>12</v>
      </c>
      <c r="G16" t="s">
        <v>5</v>
      </c>
      <c r="H16" t="s">
        <v>8</v>
      </c>
      <c r="I16" s="5">
        <f ca="1">RANDBETWEEN(20,100)*IF($A16=$C$155,E$155,IF($A16=$C$156,E$156,IF($A16=$C$157,E$157,IF($A16=$C$158,E$158))))*IF($C16=$C$165,E$165,IF($C16=$C$166,E$166,E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81.6313344</v>
      </c>
      <c r="J16" s="5">
        <f ca="1">RANDBETWEEN(20,100)*IF($A16=$C$155,F$155,IF($A16=$C$156,F$156,IF($A16=$C$157,F$157,IF($A16=$C$158,F$158))))*IF($C16=$C$165,F$165,IF($C16=$C$166,F$166,F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193.87441920000001</v>
      </c>
      <c r="K16" s="5">
        <f ca="1">RANDBETWEEN(20,100)*IF($A16=$C$155,G$155,IF($A16=$C$156,G$156,IF($A16=$C$157,G$157,IF($A16=$C$158,G$158))))*IF($C16=$C$165,G$165,IF($C16=$C$166,G$166,G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299.25624959999993</v>
      </c>
      <c r="L16" s="5">
        <f ca="1">RANDBETWEEN(20,100)*IF($A16=$C$155,H$155,IF($A16=$C$156,H$156,IF($A16=$C$157,H$157,IF($A16=$C$158,H$158))))*IF($C16=$C$165,H$165,IF($C16=$C$166,H$166,H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181.44206080000004</v>
      </c>
      <c r="M16" s="5">
        <f ca="1">RANDBETWEEN(20,100)*IF($A16=$C$155,I$155,IF($A16=$C$156,I$156,IF($A16=$C$157,I$157,IF($A16=$C$158,I$158))))*IF($C16=$C$165,I$165,IF($C16=$C$166,I$166,I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108.3726336</v>
      </c>
      <c r="N16" s="5">
        <f ca="1">RANDBETWEEN(20,100)*IF($A16=$C$155,J$155,IF($A16=$C$156,J$156,IF($A16=$C$157,J$157,IF($A16=$C$158,J$158))))*IF($C16=$C$165,J$165,IF($C16=$C$166,J$166,J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337.78483200000005</v>
      </c>
      <c r="O16" s="5">
        <f ca="1">RANDBETWEEN(20,100)*IF($A16=$C$155,K$155,IF($A16=$C$156,K$156,IF($A16=$C$157,K$157,IF($A16=$C$158,K$158))))*IF($C16=$C$165,K$165,IF($C16=$C$166,K$166,K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79.168320000000008</v>
      </c>
      <c r="P16" s="5">
        <f ca="1">RANDBETWEEN(20,100)*IF($A16=$C$155,L$155,IF($A16=$C$156,L$156,IF($A16=$C$157,L$157,IF($A16=$C$158,L$158))))*IF($C16=$C$165,L$165,IF($C16=$C$166,L$166,L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112.594944</v>
      </c>
      <c r="Q16" s="5">
        <f ca="1">RANDBETWEEN(20,100)*IF($A16=$C$155,M$155,IF($A16=$C$156,M$156,IF($A16=$C$157,M$157,IF($A16=$C$158,M$158))))*IF($C16=$C$165,M$165,IF($C16=$C$166,M$166,M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121.9192128</v>
      </c>
      <c r="R16" s="5">
        <f ca="1">RANDBETWEEN(20,100)*IF($A16=$C$155,N$155,IF($A16=$C$156,N$156,IF($A16=$C$157,N$157,IF($A16=$C$158,N$158))))*IF($C16=$C$165,N$165,IF($C16=$C$166,N$166,N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138.98438400000001</v>
      </c>
      <c r="S16" s="5">
        <f ca="1">RANDBETWEEN(20,100)*IF($A16=$C$155,O$155,IF($A16=$C$156,O$156,IF($A16=$C$157,O$157,IF($A16=$C$158,O$158))))*IF($C16=$C$165,O$165,IF($C16=$C$166,O$166,O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134.85003839999999</v>
      </c>
      <c r="T16" s="5">
        <f ca="1">RANDBETWEEN(20,100)*IF($A16=$C$155,P$155,IF($A16=$C$156,P$156,IF($A16=$C$157,P$157,IF($A16=$C$158,P$158))))*IF($C16=$C$165,P$165,IF($C16=$C$166,P$166,P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194.22627839999998</v>
      </c>
      <c r="U16" s="5">
        <f ca="1">RANDBETWEEN(20,100)*IF($A16=$C$155,Q$155,IF($A16=$C$156,Q$156,IF($A16=$C$157,Q$157,IF($A16=$C$158,Q$158))))*IF($C16=$C$165,Q$165,IF($C16=$C$166,Q$166,Q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35.918959999999998</v>
      </c>
      <c r="V16" s="5">
        <f ca="1">RANDBETWEEN(20,100)*IF($A16=$C$155,R$155,IF($A16=$C$156,R$156,IF($A16=$C$157,R$157,IF($A16=$C$158,R$158))))*IF($C16=$C$165,R$165,IF($C16=$C$166,R$166,R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23.222707200000002</v>
      </c>
      <c r="W16" s="5">
        <f ca="1">RANDBETWEEN(20,100)*IF($A16=$C$155,S$155,IF($A16=$C$156,S$156,IF($A16=$C$157,S$157,IF($A16=$C$158,S$158))))*IF($C16=$C$165,S$165,IF($C16=$C$166,S$166,S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30.494464000000001</v>
      </c>
      <c r="X16" s="5">
        <f ca="1">RANDBETWEEN(20,100)*IF($A16=$C$155,T$155,IF($A16=$C$156,T$156,IF($A16=$C$157,T$157,IF($A16=$C$158,T$158))))*IF($C16=$C$165,T$165,IF($C16=$C$166,T$166,T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19.938688000000003</v>
      </c>
      <c r="Y16" s="5">
        <f ca="1">RANDBETWEEN(20,100)*IF($A16=$C$155,U$155,IF($A16=$C$156,U$156,IF($A16=$C$157,U$157,IF($A16=$C$158,U$158))))*IF($C16=$C$165,U$165,IF($C16=$C$166,U$166,U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22.870847999999999</v>
      </c>
      <c r="Z16" s="5">
        <f ca="1">RANDBETWEEN(20,100)*IF($A16=$C$155,V$155,IF($A16=$C$156,V$156,IF($A16=$C$157,V$157,IF($A16=$C$158,V$158))))*IF($C16=$C$165,V$165,IF($C16=$C$166,V$166,V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19.352255999999997</v>
      </c>
      <c r="AA16" s="5">
        <f ca="1">RANDBETWEEN(20,100)*IF($A16=$C$155,W$155,IF($A16=$C$156,W$156,IF($A16=$C$157,W$157,IF($A16=$C$158,W$158))))*IF($C16=$C$165,W$165,IF($C16=$C$166,W$166,W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11.259494399999999</v>
      </c>
      <c r="AB16" s="5">
        <f ca="1">RANDBETWEEN(20,100)*IF($A16=$C$155,X$155,IF($A16=$C$156,X$156,IF($A16=$C$157,X$157,IF($A16=$C$158,X$158))))*IF($C16=$C$165,X$165,IF($C16=$C$166,X$166,X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17.241100800000002</v>
      </c>
      <c r="AC16" s="5">
        <f ca="1">RANDBETWEEN(20,100)*IF($A16=$C$155,Y$155,IF($A16=$C$156,Y$156,IF($A16=$C$157,Y$157,IF($A16=$C$158,Y$158))))*IF($C16=$C$165,Y$165,IF($C16=$C$166,Y$166,Y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41.636671999999997</v>
      </c>
      <c r="AD16" s="5">
        <f ca="1">RANDBETWEEN(20,100)*IF($A16=$C$155,Z$155,IF($A16=$C$156,Z$156,IF($A16=$C$157,Z$157,IF($A16=$C$158,Z$158))))*IF($C16=$C$165,Z$165,IF($C16=$C$166,Z$166,Z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5.8936415999999996</v>
      </c>
      <c r="AE16" s="5">
        <f ca="1">RANDBETWEEN(20,100)*IF($A16=$C$155,AA$155,IF($A16=$C$156,AA$156,IF($A16=$C$157,AA$157,IF($A16=$C$158,AA$158))))*IF($C16=$C$165,AA$165,IF($C16=$C$166,AA$166,AA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15.569769599999999</v>
      </c>
      <c r="AF16" s="5">
        <f ca="1">RANDBETWEEN(20,100)*IF($A16=$C$155,AB$155,IF($A16=$C$156,AB$156,IF($A16=$C$157,AB$157,IF($A16=$C$158,AB$158))))*IF($C16=$C$165,AB$165,IF($C16=$C$166,AB$166,AB$167))*IF($B16=$C$175,$D$175,IF($B16=$C$176,$D$176,$D$177))*IF($D16=$C$169,$D$169,IF($D16=$C$170,$D$170,IF($D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5.8643200000000002</v>
      </c>
      <c r="AG16" s="2">
        <f ca="1">SUM(Table1[[#This Row],[1-Jan-08]:[1-Dec-09]])</f>
        <v>2233.3676288000011</v>
      </c>
    </row>
    <row r="17" spans="1:33" x14ac:dyDescent="0.25">
      <c r="A17">
        <v>1</v>
      </c>
      <c r="B17">
        <v>2</v>
      </c>
      <c r="C17">
        <v>3</v>
      </c>
      <c r="D17">
        <v>1</v>
      </c>
      <c r="E17" t="s">
        <v>3</v>
      </c>
      <c r="F17" t="s">
        <v>12</v>
      </c>
      <c r="G17" t="s">
        <v>5</v>
      </c>
      <c r="H17" t="s">
        <v>9</v>
      </c>
      <c r="I17" s="5">
        <f ca="1">RANDBETWEEN(20,100)*IF($A17=$C$155,E$155,IF($A17=$C$156,E$156,IF($A17=$C$157,E$157,IF($A17=$C$158,E$158))))*IF($C17=$C$165,E$165,IF($C17=$C$166,E$166,E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70.371840000000006</v>
      </c>
      <c r="J17" s="5">
        <f ca="1">RANDBETWEEN(20,100)*IF($A17=$C$155,F$155,IF($A17=$C$156,F$156,IF($A17=$C$157,F$157,IF($A17=$C$158,F$158))))*IF($C17=$C$165,F$165,IF($C17=$C$166,F$166,F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384.40617599999996</v>
      </c>
      <c r="K17" s="5">
        <f ca="1">RANDBETWEEN(20,100)*IF($A17=$C$155,G$155,IF($A17=$C$156,G$156,IF($A17=$C$157,G$157,IF($A17=$C$158,G$158))))*IF($C17=$C$165,G$165,IF($C17=$C$166,G$166,G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641.26339199999995</v>
      </c>
      <c r="L17" s="5">
        <f ca="1">RANDBETWEEN(20,100)*IF($A17=$C$155,H$155,IF($A17=$C$156,H$156,IF($A17=$C$157,H$157,IF($A17=$C$158,H$158))))*IF($C17=$C$165,H$165,IF($C17=$C$166,H$166,H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204.37155200000001</v>
      </c>
      <c r="M17" s="5">
        <f ca="1">RANDBETWEEN(20,100)*IF($A17=$C$155,I$155,IF($A17=$C$156,I$156,IF($A17=$C$157,I$157,IF($A17=$C$158,I$158))))*IF($C17=$C$165,I$165,IF($C17=$C$166,I$166,I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394.08230399999991</v>
      </c>
      <c r="N17" s="5">
        <f ca="1">RANDBETWEEN(20,100)*IF($A17=$C$155,J$155,IF($A17=$C$156,J$156,IF($A17=$C$157,J$157,IF($A17=$C$158,J$158))))*IF($C17=$C$165,J$165,IF($C17=$C$166,J$166,J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703.71839999999997</v>
      </c>
      <c r="O17" s="5">
        <f ca="1">RANDBETWEEN(20,100)*IF($A17=$C$155,K$155,IF($A17=$C$156,K$156,IF($A17=$C$157,K$157,IF($A17=$C$158,K$158))))*IF($C17=$C$165,K$165,IF($C17=$C$166,K$166,K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241.90319999999997</v>
      </c>
      <c r="P17" s="5">
        <f ca="1">RANDBETWEEN(20,100)*IF($A17=$C$155,L$155,IF($A17=$C$156,L$156,IF($A17=$C$157,L$157,IF($A17=$C$158,L$158))))*IF($C17=$C$165,L$165,IF($C17=$C$166,L$166,L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246.30143999999996</v>
      </c>
      <c r="Q17" s="5">
        <f ca="1">RANDBETWEEN(20,100)*IF($A17=$C$155,M$155,IF($A17=$C$156,M$156,IF($A17=$C$157,M$157,IF($A17=$C$158,M$158))))*IF($C17=$C$165,M$165,IF($C17=$C$166,M$166,M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778.92830399999991</v>
      </c>
      <c r="R17" s="5">
        <f ca="1">RANDBETWEEN(20,100)*IF($A17=$C$155,N$155,IF($A17=$C$156,N$156,IF($A17=$C$157,N$157,IF($A17=$C$158,N$158))))*IF($C17=$C$165,N$165,IF($C17=$C$166,N$166,N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233.10671999999997</v>
      </c>
      <c r="S17" s="5">
        <f ca="1">RANDBETWEEN(20,100)*IF($A17=$C$155,O$155,IF($A17=$C$156,O$156,IF($A17=$C$157,O$157,IF($A17=$C$158,O$158))))*IF($C17=$C$165,O$165,IF($C17=$C$166,O$166,O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106.21749599999998</v>
      </c>
      <c r="T17" s="5">
        <f ca="1">RANDBETWEEN(20,100)*IF($A17=$C$155,P$155,IF($A17=$C$156,P$156,IF($A17=$C$157,P$157,IF($A17=$C$158,P$158))))*IF($C17=$C$165,P$165,IF($C17=$C$166,P$166,P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522.51091199999996</v>
      </c>
      <c r="U17" s="5">
        <f ca="1">RANDBETWEEN(20,100)*IF($A17=$C$155,Q$155,IF($A17=$C$156,Q$156,IF($A17=$C$157,Q$157,IF($A17=$C$158,Q$158))))*IF($C17=$C$165,Q$165,IF($C17=$C$166,Q$166,Q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56.44408</v>
      </c>
      <c r="V17" s="5">
        <f ca="1">RANDBETWEEN(20,100)*IF($A17=$C$155,R$155,IF($A17=$C$156,R$156,IF($A17=$C$157,R$157,IF($A17=$C$158,R$158))))*IF($C17=$C$165,R$165,IF($C17=$C$166,R$166,R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43.102752000000002</v>
      </c>
      <c r="W17" s="5">
        <f ca="1">RANDBETWEEN(20,100)*IF($A17=$C$155,S$155,IF($A17=$C$156,S$156,IF($A17=$C$157,S$157,IF($A17=$C$158,S$158))))*IF($C17=$C$165,S$165,IF($C17=$C$166,S$166,S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73.304000000000002</v>
      </c>
      <c r="X17" s="5">
        <f ca="1">RANDBETWEEN(20,100)*IF($A17=$C$155,T$155,IF($A17=$C$156,T$156,IF($A17=$C$157,T$157,IF($A17=$C$158,T$158))))*IF($C17=$C$165,T$165,IF($C17=$C$166,T$166,T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18.765823999999999</v>
      </c>
      <c r="Y17" s="5">
        <f ca="1">RANDBETWEEN(20,100)*IF($A17=$C$155,U$155,IF($A17=$C$156,U$156,IF($A17=$C$157,U$157,IF($A17=$C$158,U$158))))*IF($C17=$C$165,U$165,IF($C17=$C$166,U$166,U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60.695711999999993</v>
      </c>
      <c r="Z17" s="5">
        <f ca="1">RANDBETWEEN(20,100)*IF($A17=$C$155,V$155,IF($A17=$C$156,V$156,IF($A17=$C$157,V$157,IF($A17=$C$158,V$158))))*IF($C17=$C$165,V$165,IF($C17=$C$166,V$166,V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82.686911999999992</v>
      </c>
      <c r="AA17" s="5">
        <f ca="1">RANDBETWEEN(20,100)*IF($A17=$C$155,W$155,IF($A17=$C$156,W$156,IF($A17=$C$157,W$157,IF($A17=$C$158,W$158))))*IF($C17=$C$165,W$165,IF($C17=$C$166,W$166,W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11.728639999999999</v>
      </c>
      <c r="AB17" s="5">
        <f ca="1">RANDBETWEEN(20,100)*IF($A17=$C$155,X$155,IF($A17=$C$156,X$156,IF($A17=$C$157,X$157,IF($A17=$C$158,X$158))))*IF($C17=$C$165,X$165,IF($C17=$C$166,X$166,X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54.538176</v>
      </c>
      <c r="AC17" s="5">
        <f ca="1">RANDBETWEEN(20,100)*IF($A17=$C$155,Y$155,IF($A17=$C$156,Y$156,IF($A17=$C$157,Y$157,IF($A17=$C$158,Y$158))))*IF($C17=$C$165,Y$165,IF($C17=$C$166,Y$166,Y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102.62560000000002</v>
      </c>
      <c r="AD17" s="5">
        <f ca="1">RANDBETWEEN(20,100)*IF($A17=$C$155,Z$155,IF($A17=$C$156,Z$156,IF($A17=$C$157,Z$157,IF($A17=$C$158,Z$158))))*IF($C17=$C$165,Z$165,IF($C17=$C$166,Z$166,Z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18.252695999999997</v>
      </c>
      <c r="AE17" s="5">
        <f ca="1">RANDBETWEEN(20,100)*IF($A17=$C$155,AA$155,IF($A17=$C$156,AA$156,IF($A17=$C$157,AA$157,IF($A17=$C$158,AA$158))))*IF($C17=$C$165,AA$165,IF($C17=$C$166,AA$166,AA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18.472607999999997</v>
      </c>
      <c r="AF17" s="5">
        <f ca="1">RANDBETWEEN(20,100)*IF($A17=$C$155,AB$155,IF($A17=$C$156,AB$156,IF($A17=$C$157,AB$157,IF($A17=$C$158,AB$158))))*IF($C17=$C$165,AB$165,IF($C17=$C$166,AB$166,AB$167))*IF($B17=$C$175,$D$175,IF($B17=$C$176,$D$176,$D$177))*IF($D17=$C$169,$D$169,IF($D17=$C$170,$D$170,IF($D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35.772351999999998</v>
      </c>
      <c r="AG17" s="2">
        <f ca="1">SUM(Table1[[#This Row],[1-Jan-08]:[1-Dec-09]])</f>
        <v>5103.5710879999997</v>
      </c>
    </row>
    <row r="18" spans="1:33" x14ac:dyDescent="0.25">
      <c r="A18">
        <v>1</v>
      </c>
      <c r="B18">
        <v>2</v>
      </c>
      <c r="C18">
        <v>2</v>
      </c>
      <c r="D18">
        <v>3</v>
      </c>
      <c r="E18" t="s">
        <v>3</v>
      </c>
      <c r="F18" t="s">
        <v>12</v>
      </c>
      <c r="G18" t="s">
        <v>10</v>
      </c>
      <c r="H18" t="s">
        <v>6</v>
      </c>
      <c r="I18" s="5">
        <f ca="1">RANDBETWEEN(20,100)*IF($A18=$C$155,E$155,IF($A18=$C$156,E$156,IF($A18=$C$157,E$157,IF($A18=$C$158,E$158))))*IF($C18=$C$165,E$165,IF($C18=$C$166,E$166,E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169.34399999999997</v>
      </c>
      <c r="J18" s="5">
        <f ca="1">RANDBETWEEN(20,100)*IF($A18=$C$155,F$155,IF($A18=$C$156,F$156,IF($A18=$C$157,F$157,IF($A18=$C$158,F$158))))*IF($C18=$C$165,F$165,IF($C18=$C$166,F$166,F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429.00479999999993</v>
      </c>
      <c r="K18" s="5">
        <f ca="1">RANDBETWEEN(20,100)*IF($A18=$C$155,G$155,IF($A18=$C$156,G$156,IF($A18=$C$157,G$157,IF($A18=$C$158,G$158))))*IF($C18=$C$165,G$165,IF($C18=$C$166,G$166,G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290.30399999999997</v>
      </c>
      <c r="L18" s="5">
        <f ca="1">RANDBETWEEN(20,100)*IF($A18=$C$155,H$155,IF($A18=$C$156,H$156,IF($A18=$C$157,H$157,IF($A18=$C$158,H$158))))*IF($C18=$C$165,H$165,IF($C18=$C$166,H$166,H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150.79679999999999</v>
      </c>
      <c r="M18" s="5">
        <f ca="1">RANDBETWEEN(20,100)*IF($A18=$C$155,I$155,IF($A18=$C$156,I$156,IF($A18=$C$157,I$157,IF($A18=$C$158,I$158))))*IF($C18=$C$165,I$165,IF($C18=$C$166,I$166,I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203.21279999999999</v>
      </c>
      <c r="N18" s="5">
        <f ca="1">RANDBETWEEN(20,100)*IF($A18=$C$155,J$155,IF($A18=$C$156,J$156,IF($A18=$C$157,J$157,IF($A18=$C$158,J$158))))*IF($C18=$C$165,J$165,IF($C18=$C$166,J$166,J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716.08319999999992</v>
      </c>
      <c r="O18" s="5">
        <f ca="1">RANDBETWEEN(20,100)*IF($A18=$C$155,K$155,IF($A18=$C$156,K$156,IF($A18=$C$157,K$157,IF($A18=$C$158,K$158))))*IF($C18=$C$165,K$165,IF($C18=$C$166,K$166,K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225.79199999999994</v>
      </c>
      <c r="P18" s="5">
        <f ca="1">RANDBETWEEN(20,100)*IF($A18=$C$155,L$155,IF($A18=$C$156,L$156,IF($A18=$C$157,L$157,IF($A18=$C$158,L$158))))*IF($C18=$C$165,L$165,IF($C18=$C$166,L$166,L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257.03999999999996</v>
      </c>
      <c r="Q18" s="5">
        <f ca="1">RANDBETWEEN(20,100)*IF($A18=$C$155,M$155,IF($A18=$C$156,M$156,IF($A18=$C$157,M$157,IF($A18=$C$158,M$158))))*IF($C18=$C$165,M$165,IF($C18=$C$166,M$166,M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235.2</v>
      </c>
      <c r="R18" s="5">
        <f ca="1">RANDBETWEEN(20,100)*IF($A18=$C$155,N$155,IF($A18=$C$156,N$156,IF($A18=$C$157,N$157,IF($A18=$C$158,N$158))))*IF($C18=$C$165,N$165,IF($C18=$C$166,N$166,N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247.96800000000002</v>
      </c>
      <c r="S18" s="5">
        <f ca="1">RANDBETWEEN(20,100)*IF($A18=$C$155,O$155,IF($A18=$C$156,O$156,IF($A18=$C$157,O$157,IF($A18=$C$158,O$158))))*IF($C18=$C$165,O$165,IF($C18=$C$166,O$166,O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190.51199999999997</v>
      </c>
      <c r="T18" s="5">
        <f ca="1">RANDBETWEEN(20,100)*IF($A18=$C$155,P$155,IF($A18=$C$156,P$156,IF($A18=$C$157,P$157,IF($A18=$C$158,P$158))))*IF($C18=$C$165,P$165,IF($C18=$C$166,P$166,P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74.3904</v>
      </c>
      <c r="U18" s="5">
        <f ca="1">RANDBETWEEN(20,100)*IF($A18=$C$155,Q$155,IF($A18=$C$156,Q$156,IF($A18=$C$157,Q$157,IF($A18=$C$158,Q$158))))*IF($C18=$C$165,Q$165,IF($C18=$C$166,Q$166,Q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29.231999999999999</v>
      </c>
      <c r="V18" s="5">
        <f ca="1">RANDBETWEEN(20,100)*IF($A18=$C$155,R$155,IF($A18=$C$156,R$156,IF($A18=$C$157,R$157,IF($A18=$C$158,R$158))))*IF($C18=$C$165,R$165,IF($C18=$C$166,R$166,R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61.823999999999991</v>
      </c>
      <c r="W18" s="5">
        <f ca="1">RANDBETWEEN(20,100)*IF($A18=$C$155,S$155,IF($A18=$C$156,S$156,IF($A18=$C$157,S$157,IF($A18=$C$158,S$158))))*IF($C18=$C$165,S$165,IF($C18=$C$166,S$166,S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214.03200000000001</v>
      </c>
      <c r="X18" s="5">
        <f ca="1">RANDBETWEEN(20,100)*IF($A18=$C$155,T$155,IF($A18=$C$156,T$156,IF($A18=$C$157,T$157,IF($A18=$C$158,T$158))))*IF($C18=$C$165,T$165,IF($C18=$C$166,T$166,T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61.152000000000001</v>
      </c>
      <c r="Y18" s="5">
        <f ca="1">RANDBETWEEN(20,100)*IF($A18=$C$155,U$155,IF($A18=$C$156,U$156,IF($A18=$C$157,U$157,IF($A18=$C$158,U$158))))*IF($C18=$C$165,U$165,IF($C18=$C$166,U$166,U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161.8176</v>
      </c>
      <c r="Z18" s="5">
        <f ca="1">RANDBETWEEN(20,100)*IF($A18=$C$155,V$155,IF($A18=$C$156,V$156,IF($A18=$C$157,V$157,IF($A18=$C$158,V$158))))*IF($C18=$C$165,V$165,IF($C18=$C$166,V$166,V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103.4208</v>
      </c>
      <c r="AA18" s="5">
        <f ca="1">RANDBETWEEN(20,100)*IF($A18=$C$155,W$155,IF($A18=$C$156,W$156,IF($A18=$C$157,W$157,IF($A18=$C$158,W$158))))*IF($C18=$C$165,W$165,IF($C18=$C$166,W$166,W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32.255999999999993</v>
      </c>
      <c r="AB18" s="5">
        <f ca="1">RANDBETWEEN(20,100)*IF($A18=$C$155,X$155,IF($A18=$C$156,X$156,IF($A18=$C$157,X$157,IF($A18=$C$158,X$158))))*IF($C18=$C$165,X$165,IF($C18=$C$166,X$166,X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43.007999999999996</v>
      </c>
      <c r="AC18" s="5">
        <f ca="1">RANDBETWEEN(20,100)*IF($A18=$C$155,Y$155,IF($A18=$C$156,Y$156,IF($A18=$C$157,Y$157,IF($A18=$C$158,Y$158))))*IF($C18=$C$165,Y$165,IF($C18=$C$166,Y$166,Y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238.55999999999997</v>
      </c>
      <c r="AD18" s="5">
        <f ca="1">RANDBETWEEN(20,100)*IF($A18=$C$155,Z$155,IF($A18=$C$156,Z$156,IF($A18=$C$157,Z$157,IF($A18=$C$158,Z$158))))*IF($C18=$C$165,Z$165,IF($C18=$C$166,Z$166,Z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57.254399999999983</v>
      </c>
      <c r="AE18" s="5">
        <f ca="1">RANDBETWEEN(20,100)*IF($A18=$C$155,AA$155,IF($A18=$C$156,AA$156,IF($A18=$C$157,AA$157,IF($A18=$C$158,AA$158))))*IF($C18=$C$165,AA$165,IF($C18=$C$166,AA$166,AA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122.57279999999999</v>
      </c>
      <c r="AF18" s="5">
        <f ca="1">RANDBETWEEN(20,100)*IF($A18=$C$155,AB$155,IF($A18=$C$156,AB$156,IF($A18=$C$157,AB$157,IF($A18=$C$158,AB$158))))*IF($C18=$C$165,AB$165,IF($C18=$C$166,AB$166,AB$167))*IF($B18=$C$175,$D$175,IF($B18=$C$176,$D$176,$D$177))*IF($D18=$C$169,$D$169,IF($D18=$C$170,$D$170,IF($D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133.05599999999998</v>
      </c>
      <c r="AG18" s="2">
        <f ca="1">SUM(Table1[[#This Row],[1-Jan-08]:[1-Dec-09]])</f>
        <v>4447.8335999999981</v>
      </c>
    </row>
    <row r="19" spans="1:33" x14ac:dyDescent="0.25">
      <c r="A19">
        <v>1</v>
      </c>
      <c r="B19">
        <v>2</v>
      </c>
      <c r="C19">
        <v>2</v>
      </c>
      <c r="D19">
        <v>4</v>
      </c>
      <c r="E19" t="s">
        <v>3</v>
      </c>
      <c r="F19" t="s">
        <v>12</v>
      </c>
      <c r="G19" t="s">
        <v>10</v>
      </c>
      <c r="H19" t="s">
        <v>7</v>
      </c>
      <c r="I19" s="5">
        <f ca="1">RANDBETWEEN(20,100)*IF($A19=$C$155,E$155,IF($A19=$C$156,E$156,IF($A19=$C$157,E$157,IF($A19=$C$158,E$158))))*IF($C19=$C$165,E$165,IF($C19=$C$166,E$166,E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189.66528</v>
      </c>
      <c r="J19" s="5">
        <f ca="1">RANDBETWEEN(20,100)*IF($A19=$C$155,F$155,IF($A19=$C$156,F$156,IF($A19=$C$157,F$157,IF($A19=$C$158,F$158))))*IF($C19=$C$165,F$165,IF($C19=$C$166,F$166,F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698.66495999999995</v>
      </c>
      <c r="K19" s="5">
        <f ca="1">RANDBETWEEN(20,100)*IF($A19=$C$155,G$155,IF($A19=$C$156,G$156,IF($A19=$C$157,G$157,IF($A19=$C$158,G$158))))*IF($C19=$C$165,G$165,IF($C19=$C$166,G$166,G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313.52832000000001</v>
      </c>
      <c r="L19" s="5">
        <f ca="1">RANDBETWEEN(20,100)*IF($A19=$C$155,H$155,IF($A19=$C$156,H$156,IF($A19=$C$157,H$157,IF($A19=$C$158,H$158))))*IF($C19=$C$165,H$165,IF($C19=$C$166,H$166,H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374.25024000000008</v>
      </c>
      <c r="M19" s="5">
        <f ca="1">RANDBETWEEN(20,100)*IF($A19=$C$155,I$155,IF($A19=$C$156,I$156,IF($A19=$C$157,I$157,IF($A19=$C$158,I$158))))*IF($C19=$C$165,I$165,IF($C19=$C$166,I$166,I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559.96415999999999</v>
      </c>
      <c r="N19" s="5">
        <f ca="1">RANDBETWEEN(20,100)*IF($A19=$C$155,J$155,IF($A19=$C$156,J$156,IF($A19=$C$157,J$157,IF($A19=$C$158,J$158))))*IF($C19=$C$165,J$165,IF($C19=$C$166,J$166,J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522.54719999999998</v>
      </c>
      <c r="O19" s="5">
        <f ca="1">RANDBETWEEN(20,100)*IF($A19=$C$155,K$155,IF($A19=$C$156,K$156,IF($A19=$C$157,K$157,IF($A19=$C$158,K$158))))*IF($C19=$C$165,K$165,IF($C19=$C$166,K$166,K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367.71839999999997</v>
      </c>
      <c r="P19" s="5">
        <f ca="1">RANDBETWEEN(20,100)*IF($A19=$C$155,L$155,IF($A19=$C$156,L$156,IF($A19=$C$157,L$157,IF($A19=$C$158,L$158))))*IF($C19=$C$165,L$165,IF($C19=$C$166,L$166,L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544.31999999999994</v>
      </c>
      <c r="Q19" s="5">
        <f ca="1">RANDBETWEEN(20,100)*IF($A19=$C$155,M$155,IF($A19=$C$156,M$156,IF($A19=$C$157,M$157,IF($A19=$C$158,M$158))))*IF($C19=$C$165,M$165,IF($C19=$C$166,M$166,M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587.05920000000003</v>
      </c>
      <c r="R19" s="5">
        <f ca="1">RANDBETWEEN(20,100)*IF($A19=$C$155,N$155,IF($A19=$C$156,N$156,IF($A19=$C$157,N$157,IF($A19=$C$158,N$158))))*IF($C19=$C$165,N$165,IF($C19=$C$166,N$166,N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203.21280000000002</v>
      </c>
      <c r="S19" s="5">
        <f ca="1">RANDBETWEEN(20,100)*IF($A19=$C$155,O$155,IF($A19=$C$156,O$156,IF($A19=$C$157,O$157,IF($A19=$C$158,O$158))))*IF($C19=$C$165,O$165,IF($C19=$C$166,O$166,O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163.69919999999999</v>
      </c>
      <c r="T19" s="5">
        <f ca="1">RANDBETWEEN(20,100)*IF($A19=$C$155,P$155,IF($A19=$C$156,P$156,IF($A19=$C$157,P$157,IF($A19=$C$158,P$158))))*IF($C19=$C$165,P$165,IF($C19=$C$166,P$166,P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187.24608000000001</v>
      </c>
      <c r="U19" s="5">
        <f ca="1">RANDBETWEEN(20,100)*IF($A19=$C$155,Q$155,IF($A19=$C$156,Q$156,IF($A19=$C$157,Q$157,IF($A19=$C$158,Q$158))))*IF($C19=$C$165,Q$165,IF($C19=$C$166,Q$166,Q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118.54080000000002</v>
      </c>
      <c r="V19" s="5">
        <f ca="1">RANDBETWEEN(20,100)*IF($A19=$C$155,R$155,IF($A19=$C$156,R$156,IF($A19=$C$157,R$157,IF($A19=$C$158,R$158))))*IF($C19=$C$165,R$165,IF($C19=$C$166,R$166,R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129.024</v>
      </c>
      <c r="W19" s="5">
        <f ca="1">RANDBETWEEN(20,100)*IF($A19=$C$155,S$155,IF($A19=$C$156,S$156,IF($A19=$C$157,S$157,IF($A19=$C$158,S$158))))*IF($C19=$C$165,S$165,IF($C19=$C$166,S$166,S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158.05439999999999</v>
      </c>
      <c r="X19" s="5">
        <f ca="1">RANDBETWEEN(20,100)*IF($A19=$C$155,T$155,IF($A19=$C$156,T$156,IF($A19=$C$157,T$157,IF($A19=$C$158,T$158))))*IF($C19=$C$165,T$165,IF($C19=$C$166,T$166,T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103.86432000000002</v>
      </c>
      <c r="Y19" s="5">
        <f ca="1">RANDBETWEEN(20,100)*IF($A19=$C$155,U$155,IF($A19=$C$156,U$156,IF($A19=$C$157,U$157,IF($A19=$C$158,U$158))))*IF($C19=$C$165,U$165,IF($C19=$C$166,U$166,U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90.316800000000001</v>
      </c>
      <c r="Z19" s="5">
        <f ca="1">RANDBETWEEN(20,100)*IF($A19=$C$155,V$155,IF($A19=$C$156,V$156,IF($A19=$C$157,V$157,IF($A19=$C$158,V$158))))*IF($C19=$C$165,V$165,IF($C19=$C$166,V$166,V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84.91391999999999</v>
      </c>
      <c r="AA19" s="5">
        <f ca="1">RANDBETWEEN(20,100)*IF($A19=$C$155,W$155,IF($A19=$C$156,W$156,IF($A19=$C$157,W$157,IF($A19=$C$158,W$158))))*IF($C19=$C$165,W$165,IF($C19=$C$166,W$166,W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63.221759999999996</v>
      </c>
      <c r="AB19" s="5">
        <f ca="1">RANDBETWEEN(20,100)*IF($A19=$C$155,X$155,IF($A19=$C$156,X$156,IF($A19=$C$157,X$157,IF($A19=$C$158,X$158))))*IF($C19=$C$165,X$165,IF($C19=$C$166,X$166,X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79.994880000000023</v>
      </c>
      <c r="AC19" s="5">
        <f ca="1">RANDBETWEEN(20,100)*IF($A19=$C$155,Y$155,IF($A19=$C$156,Y$156,IF($A19=$C$157,Y$157,IF($A19=$C$158,Y$158))))*IF($C19=$C$165,Y$165,IF($C19=$C$166,Y$166,Y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314.49600000000009</v>
      </c>
      <c r="AD19" s="5">
        <f ca="1">RANDBETWEEN(20,100)*IF($A19=$C$155,Z$155,IF($A19=$C$156,Z$156,IF($A19=$C$157,Z$157,IF($A19=$C$158,Z$158))))*IF($C19=$C$165,Z$165,IF($C19=$C$166,Z$166,Z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74.51136000000001</v>
      </c>
      <c r="AE19" s="5">
        <f ca="1">RANDBETWEEN(20,100)*IF($A19=$C$155,AA$155,IF($A19=$C$156,AA$156,IF($A19=$C$157,AA$157,IF($A19=$C$158,AA$158))))*IF($C19=$C$165,AA$165,IF($C19=$C$166,AA$166,AA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79.349760000000003</v>
      </c>
      <c r="AF19" s="5">
        <f ca="1">RANDBETWEEN(20,100)*IF($A19=$C$155,AB$155,IF($A19=$C$156,AB$156,IF($A19=$C$157,AB$157,IF($A19=$C$158,AB$158))))*IF($C19=$C$165,AB$165,IF($C19=$C$166,AB$166,AB$167))*IF($B19=$C$175,$D$175,IF($B19=$C$176,$D$176,$D$177))*IF($D19=$C$169,$D$169,IF($D19=$C$170,$D$170,IF($D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69.350400000000008</v>
      </c>
      <c r="AG19" s="2">
        <f ca="1">SUM(Table1[[#This Row],[1-Jan-08]:[1-Dec-09]])</f>
        <v>6077.5142400000004</v>
      </c>
    </row>
    <row r="20" spans="1:33" x14ac:dyDescent="0.25">
      <c r="A20">
        <v>1</v>
      </c>
      <c r="B20">
        <v>2</v>
      </c>
      <c r="C20">
        <v>2</v>
      </c>
      <c r="D20">
        <v>2</v>
      </c>
      <c r="E20" t="s">
        <v>3</v>
      </c>
      <c r="F20" t="s">
        <v>12</v>
      </c>
      <c r="G20" t="s">
        <v>10</v>
      </c>
      <c r="H20" t="s">
        <v>8</v>
      </c>
      <c r="I20" s="5">
        <f ca="1">RANDBETWEEN(20,100)*IF($A20=$C$155,E$155,IF($A20=$C$156,E$156,IF($A20=$C$157,E$157,IF($A20=$C$158,E$158))))*IF($C20=$C$165,E$165,IF($C20=$C$166,E$166,E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1106.3807999999999</v>
      </c>
      <c r="J20" s="5">
        <f ca="1">RANDBETWEEN(20,100)*IF($A20=$C$155,F$155,IF($A20=$C$156,F$156,IF($A20=$C$157,F$157,IF($A20=$C$158,F$158))))*IF($C20=$C$165,F$165,IF($C20=$C$166,F$166,F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2681.2799999999997</v>
      </c>
      <c r="K20" s="5">
        <f ca="1">RANDBETWEEN(20,100)*IF($A20=$C$155,G$155,IF($A20=$C$156,G$156,IF($A20=$C$157,G$157,IF($A20=$C$158,G$158))))*IF($C20=$C$165,G$165,IF($C20=$C$166,G$166,G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1174.1183999999996</v>
      </c>
      <c r="L20" s="5">
        <f ca="1">RANDBETWEEN(20,100)*IF($A20=$C$155,H$155,IF($A20=$C$156,H$156,IF($A20=$C$157,H$157,IF($A20=$C$158,H$158))))*IF($C20=$C$165,H$165,IF($C20=$C$166,H$166,H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1119.5519999999999</v>
      </c>
      <c r="M20" s="5">
        <f ca="1">RANDBETWEEN(20,100)*IF($A20=$C$155,I$155,IF($A20=$C$156,I$156,IF($A20=$C$157,I$157,IF($A20=$C$158,I$158))))*IF($C20=$C$165,I$165,IF($C20=$C$166,I$166,I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1966.8991999999996</v>
      </c>
      <c r="N20" s="5">
        <f ca="1">RANDBETWEEN(20,100)*IF($A20=$C$155,J$155,IF($A20=$C$156,J$156,IF($A20=$C$157,J$157,IF($A20=$C$158,J$158))))*IF($C20=$C$165,J$165,IF($C20=$C$166,J$166,J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3341.7215999999999</v>
      </c>
      <c r="O20" s="5">
        <f ca="1">RANDBETWEEN(20,100)*IF($A20=$C$155,K$155,IF($A20=$C$156,K$156,IF($A20=$C$157,K$157,IF($A20=$C$158,K$158))))*IF($C20=$C$165,K$165,IF($C20=$C$166,K$166,K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921.98399999999981</v>
      </c>
      <c r="P20" s="5">
        <f ca="1">RANDBETWEEN(20,100)*IF($A20=$C$155,L$155,IF($A20=$C$156,L$156,IF($A20=$C$157,L$157,IF($A20=$C$158,L$158))))*IF($C20=$C$165,L$165,IF($C20=$C$166,L$166,L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1834.5599999999997</v>
      </c>
      <c r="Q20" s="5">
        <f ca="1">RANDBETWEEN(20,100)*IF($A20=$C$155,M$155,IF($A20=$C$156,M$156,IF($A20=$C$157,M$157,IF($A20=$C$158,M$158))))*IF($C20=$C$165,M$165,IF($C20=$C$166,M$166,M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3029.3759999999993</v>
      </c>
      <c r="R20" s="5">
        <f ca="1">RANDBETWEEN(20,100)*IF($A20=$C$155,N$155,IF($A20=$C$156,N$156,IF($A20=$C$157,N$157,IF($A20=$C$158,N$158))))*IF($C20=$C$165,N$165,IF($C20=$C$166,N$166,N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1255.9679999999998</v>
      </c>
      <c r="S20" s="5">
        <f ca="1">RANDBETWEEN(20,100)*IF($A20=$C$155,O$155,IF($A20=$C$156,O$156,IF($A20=$C$157,O$157,IF($A20=$C$158,O$158))))*IF($C20=$C$165,O$165,IF($C20=$C$166,O$166,O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680.51199999999983</v>
      </c>
      <c r="T20" s="5">
        <f ca="1">RANDBETWEEN(20,100)*IF($A20=$C$155,P$155,IF($A20=$C$156,P$156,IF($A20=$C$157,P$157,IF($A20=$C$158,P$158))))*IF($C20=$C$165,P$165,IF($C20=$C$166,P$166,P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533.43359999999984</v>
      </c>
      <c r="U20" s="5">
        <f ca="1">RANDBETWEEN(20,100)*IF($A20=$C$155,Q$155,IF($A20=$C$156,Q$156,IF($A20=$C$157,Q$157,IF($A20=$C$158,Q$158))))*IF($C20=$C$165,Q$165,IF($C20=$C$166,Q$166,Q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413.952</v>
      </c>
      <c r="V20" s="5">
        <f ca="1">RANDBETWEEN(20,100)*IF($A20=$C$155,R$155,IF($A20=$C$156,R$156,IF($A20=$C$157,R$157,IF($A20=$C$158,R$158))))*IF($C20=$C$165,R$165,IF($C20=$C$166,R$166,R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583.29599999999994</v>
      </c>
      <c r="W20" s="5">
        <f ca="1">RANDBETWEEN(20,100)*IF($A20=$C$155,S$155,IF($A20=$C$156,S$156,IF($A20=$C$157,S$157,IF($A20=$C$158,S$158))))*IF($C20=$C$165,S$165,IF($C20=$C$166,S$166,S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1097.5999999999999</v>
      </c>
      <c r="X20" s="5">
        <f ca="1">RANDBETWEEN(20,100)*IF($A20=$C$155,T$155,IF($A20=$C$156,T$156,IF($A20=$C$157,T$157,IF($A20=$C$158,T$158))))*IF($C20=$C$165,T$165,IF($C20=$C$166,T$166,T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408.30719999999991</v>
      </c>
      <c r="Y20" s="5">
        <f ca="1">RANDBETWEEN(20,100)*IF($A20=$C$155,U$155,IF($A20=$C$156,U$156,IF($A20=$C$157,U$157,IF($A20=$C$158,U$158))))*IF($C20=$C$165,U$165,IF($C20=$C$166,U$166,U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377.57440000000003</v>
      </c>
      <c r="Z20" s="5">
        <f ca="1">RANDBETWEEN(20,100)*IF($A20=$C$155,V$155,IF($A20=$C$156,V$156,IF($A20=$C$157,V$157,IF($A20=$C$158,V$158))))*IF($C20=$C$165,V$165,IF($C20=$C$166,V$166,V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567.30239999999981</v>
      </c>
      <c r="AA20" s="5">
        <f ca="1">RANDBETWEEN(20,100)*IF($A20=$C$155,W$155,IF($A20=$C$156,W$156,IF($A20=$C$157,W$157,IF($A20=$C$158,W$158))))*IF($C20=$C$165,W$165,IF($C20=$C$166,W$166,W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356.24959999999999</v>
      </c>
      <c r="AB20" s="5">
        <f ca="1">RANDBETWEEN(20,100)*IF($A20=$C$155,X$155,IF($A20=$C$156,X$156,IF($A20=$C$157,X$157,IF($A20=$C$158,X$158))))*IF($C20=$C$165,X$165,IF($C20=$C$166,X$166,X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973.41439999999989</v>
      </c>
      <c r="AC20" s="5">
        <f ca="1">RANDBETWEEN(20,100)*IF($A20=$C$155,Y$155,IF($A20=$C$156,Y$156,IF($A20=$C$157,Y$157,IF($A20=$C$158,Y$158))))*IF($C20=$C$165,Y$165,IF($C20=$C$166,Y$166,Y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611.52</v>
      </c>
      <c r="AD20" s="5">
        <f ca="1">RANDBETWEEN(20,100)*IF($A20=$C$155,Z$155,IF($A20=$C$156,Z$156,IF($A20=$C$157,Z$157,IF($A20=$C$158,Z$158))))*IF($C20=$C$165,Z$165,IF($C20=$C$166,Z$166,Z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109.13279999999999</v>
      </c>
      <c r="AE20" s="5">
        <f ca="1">RANDBETWEEN(20,100)*IF($A20=$C$155,AA$155,IF($A20=$C$156,AA$156,IF($A20=$C$157,AA$157,IF($A20=$C$158,AA$158))))*IF($C20=$C$165,AA$165,IF($C20=$C$166,AA$166,AA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587.05919999999981</v>
      </c>
      <c r="AF20" s="5">
        <f ca="1">RANDBETWEEN(20,100)*IF($A20=$C$155,AB$155,IF($A20=$C$156,AB$156,IF($A20=$C$157,AB$157,IF($A20=$C$158,AB$158))))*IF($C20=$C$165,AB$165,IF($C20=$C$166,AB$166,AB$167))*IF($B20=$C$175,$D$175,IF($B20=$C$176,$D$176,$D$177))*IF($D20=$C$169,$D$169,IF($D20=$C$170,$D$170,IF($D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175.61599999999999</v>
      </c>
      <c r="AG20" s="2">
        <f ca="1">SUM(Table1[[#This Row],[1-Jan-08]:[1-Dec-09]])</f>
        <v>25906.809599999993</v>
      </c>
    </row>
    <row r="21" spans="1:33" x14ac:dyDescent="0.25">
      <c r="A21">
        <v>1</v>
      </c>
      <c r="B21">
        <v>2</v>
      </c>
      <c r="C21">
        <v>2</v>
      </c>
      <c r="D21">
        <v>1</v>
      </c>
      <c r="E21" t="s">
        <v>3</v>
      </c>
      <c r="F21" t="s">
        <v>12</v>
      </c>
      <c r="G21" t="s">
        <v>10</v>
      </c>
      <c r="H21" t="s">
        <v>9</v>
      </c>
      <c r="I21" s="5">
        <f ca="1">RANDBETWEEN(20,100)*IF($A21=$C$155,E$155,IF($A21=$C$156,E$156,IF($A21=$C$157,E$157,IF($A21=$C$158,E$158))))*IF($C21=$C$165,E$165,IF($C21=$C$166,E$166,E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349.03679999999991</v>
      </c>
      <c r="J21" s="5">
        <f ca="1">RANDBETWEEN(20,100)*IF($A21=$C$155,F$155,IF($A21=$C$156,F$156,IF($A21=$C$157,F$157,IF($A21=$C$158,F$158))))*IF($C21=$C$165,F$165,IF($C21=$C$166,F$166,F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268.12799999999993</v>
      </c>
      <c r="K21" s="5">
        <f ca="1">RANDBETWEEN(20,100)*IF($A21=$C$155,G$155,IF($A21=$C$156,G$156,IF($A21=$C$157,G$157,IF($A21=$C$158,G$158))))*IF($C21=$C$165,G$165,IF($C21=$C$166,G$166,G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694.31039999999985</v>
      </c>
      <c r="L21" s="5">
        <f ca="1">RANDBETWEEN(20,100)*IF($A21=$C$155,H$155,IF($A21=$C$156,H$156,IF($A21=$C$157,H$157,IF($A21=$C$158,H$158))))*IF($C21=$C$165,H$165,IF($C21=$C$166,H$166,H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533.78639999999996</v>
      </c>
      <c r="M21" s="5">
        <f ca="1">RANDBETWEEN(20,100)*IF($A21=$C$155,I$155,IF($A21=$C$156,I$156,IF($A21=$C$157,I$157,IF($A21=$C$158,I$158))))*IF($C21=$C$165,I$165,IF($C21=$C$166,I$166,I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763.92959999999994</v>
      </c>
      <c r="N21" s="5">
        <f ca="1">RANDBETWEEN(20,100)*IF($A21=$C$155,J$155,IF($A21=$C$156,J$156,IF($A21=$C$157,J$157,IF($A21=$C$158,J$158))))*IF($C21=$C$165,J$165,IF($C21=$C$166,J$166,J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1168.4735999999996</v>
      </c>
      <c r="O21" s="5">
        <f ca="1">RANDBETWEEN(20,100)*IF($A21=$C$155,K$155,IF($A21=$C$156,K$156,IF($A21=$C$157,K$157,IF($A21=$C$158,K$158))))*IF($C21=$C$165,K$165,IF($C21=$C$166,K$166,K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409.24799999999988</v>
      </c>
      <c r="P21" s="5">
        <f ca="1">RANDBETWEEN(20,100)*IF($A21=$C$155,L$155,IF($A21=$C$156,L$156,IF($A21=$C$157,L$157,IF($A21=$C$158,L$158))))*IF($C21=$C$165,L$165,IF($C21=$C$166,L$166,L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410.12999999999988</v>
      </c>
      <c r="Q21" s="5">
        <f ca="1">RANDBETWEEN(20,100)*IF($A21=$C$155,M$155,IF($A21=$C$156,M$156,IF($A21=$C$157,M$157,IF($A21=$C$158,M$158))))*IF($C21=$C$165,M$165,IF($C21=$C$166,M$166,M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905.51999999999975</v>
      </c>
      <c r="R21" s="5">
        <f ca="1">RANDBETWEEN(20,100)*IF($A21=$C$155,N$155,IF($A21=$C$156,N$156,IF($A21=$C$157,N$157,IF($A21=$C$158,N$158))))*IF($C21=$C$165,N$165,IF($C21=$C$166,N$166,N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216.97200000000001</v>
      </c>
      <c r="S21" s="5">
        <f ca="1">RANDBETWEEN(20,100)*IF($A21=$C$155,O$155,IF($A21=$C$156,O$156,IF($A21=$C$157,O$157,IF($A21=$C$158,O$158))))*IF($C21=$C$165,O$165,IF($C21=$C$166,O$166,O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378.67199999999985</v>
      </c>
      <c r="T21" s="5">
        <f ca="1">RANDBETWEEN(20,100)*IF($A21=$C$155,P$155,IF($A21=$C$156,P$156,IF($A21=$C$157,P$157,IF($A21=$C$158,P$158))))*IF($C21=$C$165,P$165,IF($C21=$C$166,P$166,P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317.51999999999992</v>
      </c>
      <c r="U21" s="5">
        <f ca="1">RANDBETWEEN(20,100)*IF($A21=$C$155,Q$155,IF($A21=$C$156,Q$156,IF($A21=$C$157,Q$157,IF($A21=$C$158,Q$158))))*IF($C21=$C$165,Q$165,IF($C21=$C$166,Q$166,Q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40.571999999999996</v>
      </c>
      <c r="V21" s="5">
        <f ca="1">RANDBETWEEN(20,100)*IF($A21=$C$155,R$155,IF($A21=$C$156,R$156,IF($A21=$C$157,R$157,IF($A21=$C$158,R$158))))*IF($C21=$C$165,R$165,IF($C21=$C$166,R$166,R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94.079999999999984</v>
      </c>
      <c r="W21" s="5">
        <f ca="1">RANDBETWEEN(20,100)*IF($A21=$C$155,S$155,IF($A21=$C$156,S$156,IF($A21=$C$157,S$157,IF($A21=$C$158,S$158))))*IF($C21=$C$165,S$165,IF($C21=$C$166,S$166,S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275.77199999999999</v>
      </c>
      <c r="X21" s="5">
        <f ca="1">RANDBETWEEN(20,100)*IF($A21=$C$155,T$155,IF($A21=$C$156,T$156,IF($A21=$C$157,T$157,IF($A21=$C$158,T$158))))*IF($C21=$C$165,T$165,IF($C21=$C$166,T$166,T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98.783999999999978</v>
      </c>
      <c r="Y21" s="5">
        <f ca="1">RANDBETWEEN(20,100)*IF($A21=$C$155,U$155,IF($A21=$C$156,U$156,IF($A21=$C$157,U$157,IF($A21=$C$158,U$158))))*IF($C21=$C$165,U$165,IF($C21=$C$166,U$166,U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161.34719999999999</v>
      </c>
      <c r="Z21" s="5">
        <f ca="1">RANDBETWEEN(20,100)*IF($A21=$C$155,V$155,IF($A21=$C$156,V$156,IF($A21=$C$157,V$157,IF($A21=$C$158,V$158))))*IF($C21=$C$165,V$165,IF($C21=$C$166,V$166,V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200.03759999999994</v>
      </c>
      <c r="AA21" s="5">
        <f ca="1">RANDBETWEEN(20,100)*IF($A21=$C$155,W$155,IF($A21=$C$156,W$156,IF($A21=$C$157,W$157,IF($A21=$C$158,W$158))))*IF($C21=$C$165,W$165,IF($C21=$C$166,W$166,W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180.63359999999994</v>
      </c>
      <c r="AB21" s="5">
        <f ca="1">RANDBETWEEN(20,100)*IF($A21=$C$155,X$155,IF($A21=$C$156,X$156,IF($A21=$C$157,X$157,IF($A21=$C$158,X$158))))*IF($C21=$C$165,X$165,IF($C21=$C$166,X$166,X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127.94879999999999</v>
      </c>
      <c r="AC21" s="5">
        <f ca="1">RANDBETWEEN(20,100)*IF($A21=$C$155,Y$155,IF($A21=$C$156,Y$156,IF($A21=$C$157,Y$157,IF($A21=$C$158,Y$158))))*IF($C21=$C$165,Y$165,IF($C21=$C$166,Y$166,Y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558.59999999999991</v>
      </c>
      <c r="AD21" s="5">
        <f ca="1">RANDBETWEEN(20,100)*IF($A21=$C$155,Z$155,IF($A21=$C$156,Z$156,IF($A21=$C$157,Z$157,IF($A21=$C$158,Z$158))))*IF($C21=$C$165,Z$165,IF($C21=$C$166,Z$166,Z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122.77439999999996</v>
      </c>
      <c r="AE21" s="5">
        <f ca="1">RANDBETWEEN(20,100)*IF($A21=$C$155,AA$155,IF($A21=$C$156,AA$156,IF($A21=$C$157,AA$157,IF($A21=$C$158,AA$158))))*IF($C21=$C$165,AA$165,IF($C21=$C$166,AA$166,AA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234.25919999999994</v>
      </c>
      <c r="AF21" s="5">
        <f ca="1">RANDBETWEEN(20,100)*IF($A21=$C$155,AB$155,IF($A21=$C$156,AB$156,IF($A21=$C$157,AB$157,IF($A21=$C$158,AB$158))))*IF($C21=$C$165,AB$165,IF($C21=$C$166,AB$166,AB$167))*IF($B21=$C$175,$D$175,IF($B21=$C$176,$D$176,$D$177))*IF($D21=$C$169,$D$169,IF($D21=$C$170,$D$170,IF($D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141.11999999999995</v>
      </c>
      <c r="AG21" s="2">
        <f ca="1">SUM(Table1[[#This Row],[1-Jan-08]:[1-Dec-09]])</f>
        <v>8651.6555999999982</v>
      </c>
    </row>
    <row r="22" spans="1:33" x14ac:dyDescent="0.25">
      <c r="A22">
        <v>1</v>
      </c>
      <c r="B22">
        <v>2</v>
      </c>
      <c r="C22">
        <v>1</v>
      </c>
      <c r="D22">
        <v>3</v>
      </c>
      <c r="E22" t="s">
        <v>3</v>
      </c>
      <c r="F22" t="s">
        <v>12</v>
      </c>
      <c r="G22" t="s">
        <v>11</v>
      </c>
      <c r="H22" t="s">
        <v>6</v>
      </c>
      <c r="I22" s="5">
        <f ca="1">RANDBETWEEN(20,100)*IF($A22=$C$155,E$155,IF($A22=$C$156,E$156,IF($A22=$C$157,E$157,IF($A22=$C$158,E$158))))*IF($C22=$C$165,E$165,IF($C22=$C$166,E$166,E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52.684799999999996</v>
      </c>
      <c r="J22" s="5">
        <f ca="1">RANDBETWEEN(20,100)*IF($A22=$C$155,F$155,IF($A22=$C$156,F$156,IF($A22=$C$157,F$157,IF($A22=$C$158,F$158))))*IF($C22=$C$165,F$165,IF($C22=$C$166,F$166,F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63.201599999999999</v>
      </c>
      <c r="K22" s="5">
        <f ca="1">RANDBETWEEN(20,100)*IF($A22=$C$155,G$155,IF($A22=$C$156,G$156,IF($A22=$C$157,G$157,IF($A22=$C$158,G$158))))*IF($C22=$C$165,G$165,IF($C22=$C$166,G$166,G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57.746304000000002</v>
      </c>
      <c r="L22" s="5">
        <f ca="1">RANDBETWEEN(20,100)*IF($A22=$C$155,H$155,IF($A22=$C$156,H$156,IF($A22=$C$157,H$157,IF($A22=$C$158,H$158))))*IF($C22=$C$165,H$165,IF($C22=$C$166,H$166,H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102.35904000000001</v>
      </c>
      <c r="M22" s="5">
        <f ca="1">RANDBETWEEN(20,100)*IF($A22=$C$155,I$155,IF($A22=$C$156,I$156,IF($A22=$C$157,I$157,IF($A22=$C$158,I$158))))*IF($C22=$C$165,I$165,IF($C22=$C$166,I$166,I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123.66950399999999</v>
      </c>
      <c r="N22" s="5">
        <f ca="1">RANDBETWEEN(20,100)*IF($A22=$C$155,J$155,IF($A22=$C$156,J$156,IF($A22=$C$157,J$157,IF($A22=$C$158,J$158))))*IF($C22=$C$165,J$165,IF($C22=$C$166,J$166,J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118.8096</v>
      </c>
      <c r="O22" s="5">
        <f ca="1">RANDBETWEEN(20,100)*IF($A22=$C$155,K$155,IF($A22=$C$156,K$156,IF($A22=$C$157,K$157,IF($A22=$C$158,K$158))))*IF($C22=$C$165,K$165,IF($C22=$C$166,K$166,K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161.44128000000001</v>
      </c>
      <c r="P22" s="5">
        <f ca="1">RANDBETWEEN(20,100)*IF($A22=$C$155,L$155,IF($A22=$C$156,L$156,IF($A22=$C$157,L$157,IF($A22=$C$158,L$158))))*IF($C22=$C$165,L$165,IF($C22=$C$166,L$166,L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92.534399999999977</v>
      </c>
      <c r="Q22" s="5">
        <f ca="1">RANDBETWEEN(20,100)*IF($A22=$C$155,M$155,IF($A22=$C$156,M$156,IF($A22=$C$157,M$157,IF($A22=$C$158,M$158))))*IF($C22=$C$165,M$165,IF($C22=$C$166,M$166,M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150.603264</v>
      </c>
      <c r="R22" s="5">
        <f ca="1">RANDBETWEEN(20,100)*IF($A22=$C$155,N$155,IF($A22=$C$156,N$156,IF($A22=$C$157,N$157,IF($A22=$C$158,N$158))))*IF($C22=$C$165,N$165,IF($C22=$C$166,N$166,N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49.539839999999998</v>
      </c>
      <c r="S22" s="5">
        <f ca="1">RANDBETWEEN(20,100)*IF($A22=$C$155,O$155,IF($A22=$C$156,O$156,IF($A22=$C$157,O$157,IF($A22=$C$158,O$158))))*IF($C22=$C$165,O$165,IF($C22=$C$166,O$166,O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70.559999999999988</v>
      </c>
      <c r="T22" s="5">
        <f ca="1">RANDBETWEEN(20,100)*IF($A22=$C$155,P$155,IF($A22=$C$156,P$156,IF($A22=$C$157,P$157,IF($A22=$C$158,P$158))))*IF($C22=$C$165,P$165,IF($C22=$C$166,P$166,P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64.350719999999995</v>
      </c>
      <c r="U22" s="5">
        <f ca="1">RANDBETWEEN(20,100)*IF($A22=$C$155,Q$155,IF($A22=$C$156,Q$156,IF($A22=$C$157,Q$157,IF($A22=$C$158,Q$158))))*IF($C22=$C$165,Q$165,IF($C22=$C$166,Q$166,Q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26.906879999999997</v>
      </c>
      <c r="V22" s="5">
        <f ca="1">RANDBETWEEN(20,100)*IF($A22=$C$155,R$155,IF($A22=$C$156,R$156,IF($A22=$C$157,R$157,IF($A22=$C$158,R$158))))*IF($C22=$C$165,R$165,IF($C22=$C$166,R$166,R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39.298560000000002</v>
      </c>
      <c r="W22" s="5">
        <f ca="1">RANDBETWEEN(20,100)*IF($A22=$C$155,S$155,IF($A22=$C$156,S$156,IF($A22=$C$157,S$157,IF($A22=$C$158,S$158))))*IF($C22=$C$165,S$165,IF($C22=$C$166,S$166,S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19.78368</v>
      </c>
      <c r="X22" s="5">
        <f ca="1">RANDBETWEEN(20,100)*IF($A22=$C$155,T$155,IF($A22=$C$156,T$156,IF($A22=$C$157,T$157,IF($A22=$C$158,T$158))))*IF($C22=$C$165,T$165,IF($C22=$C$166,T$166,T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33.664511999999995</v>
      </c>
      <c r="Y22" s="5">
        <f ca="1">RANDBETWEEN(20,100)*IF($A22=$C$155,U$155,IF($A22=$C$156,U$156,IF($A22=$C$157,U$157,IF($A22=$C$158,U$158))))*IF($C22=$C$165,U$165,IF($C22=$C$166,U$166,U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23.116800000000001</v>
      </c>
      <c r="Z22" s="5">
        <f ca="1">RANDBETWEEN(20,100)*IF($A22=$C$155,V$155,IF($A22=$C$156,V$156,IF($A22=$C$157,V$157,IF($A22=$C$158,V$158))))*IF($C22=$C$165,V$165,IF($C22=$C$166,V$166,V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8.2131839999999983</v>
      </c>
      <c r="AA22" s="5">
        <f ca="1">RANDBETWEEN(20,100)*IF($A22=$C$155,W$155,IF($A22=$C$156,W$156,IF($A22=$C$157,W$157,IF($A22=$C$158,W$158))))*IF($C22=$C$165,W$165,IF($C22=$C$166,W$166,W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38.158847999999999</v>
      </c>
      <c r="AB22" s="5">
        <f ca="1">RANDBETWEEN(20,100)*IF($A22=$C$155,X$155,IF($A22=$C$156,X$156,IF($A22=$C$157,X$157,IF($A22=$C$158,X$158))))*IF($C22=$C$165,X$165,IF($C22=$C$166,X$166,X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41.879039999999989</v>
      </c>
      <c r="AC22" s="5">
        <f ca="1">RANDBETWEEN(20,100)*IF($A22=$C$155,Y$155,IF($A22=$C$156,Y$156,IF($A22=$C$157,Y$157,IF($A22=$C$158,Y$158))))*IF($C22=$C$165,Y$165,IF($C22=$C$166,Y$166,Y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59.969279999999998</v>
      </c>
      <c r="AD22" s="5">
        <f ca="1">RANDBETWEEN(20,100)*IF($A22=$C$155,Z$155,IF($A22=$C$156,Z$156,IF($A22=$C$157,Z$157,IF($A22=$C$158,Z$158))))*IF($C22=$C$165,Z$165,IF($C22=$C$166,Z$166,Z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29.635199999999994</v>
      </c>
      <c r="AE22" s="5">
        <f ca="1">RANDBETWEEN(20,100)*IF($A22=$C$155,AA$155,IF($A22=$C$156,AA$156,IF($A22=$C$157,AA$157,IF($A22=$C$158,AA$158))))*IF($C22=$C$165,AA$165,IF($C22=$C$166,AA$166,AA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21.7728</v>
      </c>
      <c r="AF22" s="5">
        <f ca="1">RANDBETWEEN(20,100)*IF($A22=$C$155,AB$155,IF($A22=$C$156,AB$156,IF($A22=$C$157,AB$157,IF($A22=$C$158,AB$158))))*IF($C22=$C$165,AB$165,IF($C22=$C$166,AB$166,AB$167))*IF($B22=$C$175,$D$175,IF($B22=$C$176,$D$176,$D$177))*IF($D22=$C$169,$D$169,IF($D22=$C$170,$D$170,IF($D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11.854079999999998</v>
      </c>
      <c r="AG22" s="2">
        <f ca="1">SUM(Table1[[#This Row],[1-Jan-08]:[1-Dec-09]])</f>
        <v>1461.7532160000001</v>
      </c>
    </row>
    <row r="23" spans="1:33" x14ac:dyDescent="0.25">
      <c r="A23">
        <v>1</v>
      </c>
      <c r="B23">
        <v>2</v>
      </c>
      <c r="C23">
        <v>1</v>
      </c>
      <c r="D23">
        <v>4</v>
      </c>
      <c r="E23" t="s">
        <v>3</v>
      </c>
      <c r="F23" t="s">
        <v>12</v>
      </c>
      <c r="G23" t="s">
        <v>11</v>
      </c>
      <c r="H23" t="s">
        <v>7</v>
      </c>
      <c r="I23" s="5">
        <f ca="1">RANDBETWEEN(20,100)*IF($A23=$C$155,E$155,IF($A23=$C$156,E$156,IF($A23=$C$157,E$157,IF($A23=$C$158,E$158))))*IF($C23=$C$165,E$165,IF($C23=$C$166,E$166,E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56.222208000000002</v>
      </c>
      <c r="J23" s="5">
        <f ca="1">RANDBETWEEN(20,100)*IF($A23=$C$155,F$155,IF($A23=$C$156,F$156,IF($A23=$C$157,F$157,IF($A23=$C$158,F$158))))*IF($C23=$C$165,F$165,IF($C23=$C$166,F$166,F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83.598480000000009</v>
      </c>
      <c r="K23" s="5">
        <f ca="1">RANDBETWEEN(20,100)*IF($A23=$C$155,G$155,IF($A23=$C$156,G$156,IF($A23=$C$157,G$157,IF($A23=$C$158,G$158))))*IF($C23=$C$165,G$165,IF($C23=$C$166,G$166,G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29.338848000000002</v>
      </c>
      <c r="L23" s="5">
        <f ca="1">RANDBETWEEN(20,100)*IF($A23=$C$155,H$155,IF($A23=$C$156,H$156,IF($A23=$C$157,H$157,IF($A23=$C$158,H$158))))*IF($C23=$C$165,H$165,IF($C23=$C$166,H$166,H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41.126399999999997</v>
      </c>
      <c r="M23" s="5">
        <f ca="1">RANDBETWEEN(20,100)*IF($A23=$C$155,I$155,IF($A23=$C$156,I$156,IF($A23=$C$157,I$157,IF($A23=$C$158,I$158))))*IF($C23=$C$165,I$165,IF($C23=$C$166,I$166,I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25.082265599999999</v>
      </c>
      <c r="N23" s="5">
        <f ca="1">RANDBETWEEN(20,100)*IF($A23=$C$155,J$155,IF($A23=$C$156,J$156,IF($A23=$C$157,J$157,IF($A23=$C$158,J$158))))*IF($C23=$C$165,J$165,IF($C23=$C$166,J$166,J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74.850048000000001</v>
      </c>
      <c r="O23" s="5">
        <f ca="1">RANDBETWEEN(20,100)*IF($A23=$C$155,K$155,IF($A23=$C$156,K$156,IF($A23=$C$157,K$157,IF($A23=$C$158,K$158))))*IF($C23=$C$165,K$165,IF($C23=$C$166,K$166,K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71.051904000000007</v>
      </c>
      <c r="P23" s="5">
        <f ca="1">RANDBETWEEN(20,100)*IF($A23=$C$155,L$155,IF($A23=$C$156,L$156,IF($A23=$C$157,L$157,IF($A23=$C$158,L$158))))*IF($C23=$C$165,L$165,IF($C23=$C$166,L$166,L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78.382079999999988</v>
      </c>
      <c r="Q23" s="5">
        <f ca="1">RANDBETWEEN(20,100)*IF($A23=$C$155,M$155,IF($A23=$C$156,M$156,IF($A23=$C$157,M$157,IF($A23=$C$158,M$158))))*IF($C23=$C$165,M$165,IF($C23=$C$166,M$166,M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59.202662400000001</v>
      </c>
      <c r="R23" s="5">
        <f ca="1">RANDBETWEEN(20,100)*IF($A23=$C$155,N$155,IF($A23=$C$156,N$156,IF($A23=$C$157,N$157,IF($A23=$C$158,N$158))))*IF($C23=$C$165,N$165,IF($C23=$C$166,N$166,N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24.052896000000004</v>
      </c>
      <c r="S23" s="5">
        <f ca="1">RANDBETWEEN(20,100)*IF($A23=$C$155,O$155,IF($A23=$C$156,O$156,IF($A23=$C$157,O$157,IF($A23=$C$158,O$158))))*IF($C23=$C$165,O$165,IF($C23=$C$166,O$166,O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22.014720000000004</v>
      </c>
      <c r="T23" s="5">
        <f ca="1">RANDBETWEEN(20,100)*IF($A23=$C$155,P$155,IF($A23=$C$156,P$156,IF($A23=$C$157,P$157,IF($A23=$C$158,P$158))))*IF($C23=$C$165,P$165,IF($C23=$C$166,P$166,P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27.052703999999995</v>
      </c>
      <c r="U23" s="5">
        <f ca="1">RANDBETWEEN(20,100)*IF($A23=$C$155,Q$155,IF($A23=$C$156,Q$156,IF($A23=$C$157,Q$157,IF($A23=$C$158,Q$158))))*IF($C23=$C$165,Q$165,IF($C23=$C$166,Q$166,Q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25.041744000000001</v>
      </c>
      <c r="V23" s="5">
        <f ca="1">RANDBETWEEN(20,100)*IF($A23=$C$155,R$155,IF($A23=$C$156,R$156,IF($A23=$C$157,R$157,IF($A23=$C$158,R$158))))*IF($C23=$C$165,R$165,IF($C23=$C$166,R$166,R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14.188607999999997</v>
      </c>
      <c r="W23" s="5">
        <f ca="1">RANDBETWEEN(20,100)*IF($A23=$C$155,S$155,IF($A23=$C$156,S$156,IF($A23=$C$157,S$157,IF($A23=$C$158,S$158))))*IF($C23=$C$165,S$165,IF($C23=$C$166,S$166,S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25.595136</v>
      </c>
      <c r="X23" s="5">
        <f ca="1">RANDBETWEEN(20,100)*IF($A23=$C$155,T$155,IF($A23=$C$156,T$156,IF($A23=$C$157,T$157,IF($A23=$C$158,T$158))))*IF($C23=$C$165,T$165,IF($C23=$C$166,T$166,T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5.3754624</v>
      </c>
      <c r="Y23" s="5">
        <f ca="1">RANDBETWEEN(20,100)*IF($A23=$C$155,U$155,IF($A23=$C$156,U$156,IF($A23=$C$157,U$157,IF($A23=$C$158,U$158))))*IF($C23=$C$165,U$165,IF($C23=$C$166,U$166,U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12.33792</v>
      </c>
      <c r="Z23" s="5">
        <f ca="1">RANDBETWEEN(20,100)*IF($A23=$C$155,V$155,IF($A23=$C$156,V$156,IF($A23=$C$157,V$157,IF($A23=$C$158,V$158))))*IF($C23=$C$165,V$165,IF($C23=$C$166,V$166,V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17.071689599999996</v>
      </c>
      <c r="AA23" s="5">
        <f ca="1">RANDBETWEEN(20,100)*IF($A23=$C$155,W$155,IF($A23=$C$156,W$156,IF($A23=$C$157,W$157,IF($A23=$C$158,W$158))))*IF($C23=$C$165,W$165,IF($C23=$C$166,W$166,W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5.7238271999999997</v>
      </c>
      <c r="AB23" s="5">
        <f ca="1">RANDBETWEEN(20,100)*IF($A23=$C$155,X$155,IF($A23=$C$156,X$156,IF($A23=$C$157,X$157,IF($A23=$C$158,X$158))))*IF($C23=$C$165,X$165,IF($C23=$C$166,X$166,X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6.7447295999999985</v>
      </c>
      <c r="AC23" s="5">
        <f ca="1">RANDBETWEEN(20,100)*IF($A23=$C$155,Y$155,IF($A23=$C$156,Y$156,IF($A23=$C$157,Y$157,IF($A23=$C$158,Y$158))))*IF($C23=$C$165,Y$165,IF($C23=$C$166,Y$166,Y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10.571903999999998</v>
      </c>
      <c r="AD23" s="5">
        <f ca="1">RANDBETWEEN(20,100)*IF($A23=$C$155,Z$155,IF($A23=$C$156,Z$156,IF($A23=$C$157,Z$157,IF($A23=$C$158,Z$158))))*IF($C23=$C$165,Z$165,IF($C23=$C$166,Z$166,Z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14.402707199999998</v>
      </c>
      <c r="AE23" s="5">
        <f ca="1">RANDBETWEEN(20,100)*IF($A23=$C$155,AA$155,IF($A23=$C$156,AA$156,IF($A23=$C$157,AA$157,IF($A23=$C$158,AA$158))))*IF($C23=$C$165,AA$165,IF($C23=$C$166,AA$166,AA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13.24512</v>
      </c>
      <c r="AF23" s="5">
        <f ca="1">RANDBETWEEN(20,100)*IF($A23=$C$155,AB$155,IF($A23=$C$156,AB$156,IF($A23=$C$157,AB$157,IF($A23=$C$158,AB$158))))*IF($C23=$C$165,AB$165,IF($C23=$C$166,AB$166,AB$167))*IF($B23=$C$175,$D$175,IF($B23=$C$176,$D$176,$D$177))*IF($D23=$C$169,$D$169,IF($D23=$C$170,$D$170,IF($D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7.1124479999999997</v>
      </c>
      <c r="AG23" s="2">
        <f ca="1">SUM(Table1[[#This Row],[1-Jan-08]:[1-Dec-09]])</f>
        <v>749.38651200000015</v>
      </c>
    </row>
    <row r="24" spans="1:33" x14ac:dyDescent="0.25">
      <c r="A24">
        <v>1</v>
      </c>
      <c r="B24">
        <v>2</v>
      </c>
      <c r="C24">
        <v>1</v>
      </c>
      <c r="D24">
        <v>2</v>
      </c>
      <c r="E24" t="s">
        <v>3</v>
      </c>
      <c r="F24" t="s">
        <v>12</v>
      </c>
      <c r="G24" t="s">
        <v>11</v>
      </c>
      <c r="H24" t="s">
        <v>8</v>
      </c>
      <c r="I24" s="5">
        <f ca="1">RANDBETWEEN(20,100)*IF($A24=$C$155,E$155,IF($A24=$C$156,E$156,IF($A24=$C$157,E$157,IF($A24=$C$158,E$158))))*IF($C24=$C$165,E$165,IF($C24=$C$166,E$166,E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118.54079999999996</v>
      </c>
      <c r="J24" s="5">
        <f ca="1">RANDBETWEEN(20,100)*IF($A24=$C$155,F$155,IF($A24=$C$156,F$156,IF($A24=$C$157,F$157,IF($A24=$C$158,F$158))))*IF($C24=$C$165,F$165,IF($C24=$C$166,F$166,F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72.394559999999984</v>
      </c>
      <c r="K24" s="5">
        <f ca="1">RANDBETWEEN(20,100)*IF($A24=$C$155,G$155,IF($A24=$C$156,G$156,IF($A24=$C$157,G$157,IF($A24=$C$158,G$158))))*IF($C24=$C$165,G$165,IF($C24=$C$166,G$166,G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48.898079999999986</v>
      </c>
      <c r="L24" s="5">
        <f ca="1">RANDBETWEEN(20,100)*IF($A24=$C$155,H$155,IF($A24=$C$156,H$156,IF($A24=$C$157,H$157,IF($A24=$C$158,H$158))))*IF($C24=$C$165,H$165,IF($C24=$C$166,H$166,H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159.29625599999997</v>
      </c>
      <c r="M24" s="5">
        <f ca="1">RANDBETWEEN(20,100)*IF($A24=$C$155,I$155,IF($A24=$C$156,I$156,IF($A24=$C$157,I$157,IF($A24=$C$158,I$158))))*IF($C24=$C$165,I$165,IF($C24=$C$166,I$166,I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137.16863999999995</v>
      </c>
      <c r="N24" s="5">
        <f ca="1">RANDBETWEEN(20,100)*IF($A24=$C$155,J$155,IF($A24=$C$156,J$156,IF($A24=$C$157,J$157,IF($A24=$C$158,J$158))))*IF($C24=$C$165,J$165,IF($C24=$C$166,J$166,J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57.576959999999985</v>
      </c>
      <c r="O24" s="5">
        <f ca="1">RANDBETWEEN(20,100)*IF($A24=$C$155,K$155,IF($A24=$C$156,K$156,IF($A24=$C$157,K$157,IF($A24=$C$158,K$158))))*IF($C24=$C$165,K$165,IF($C24=$C$166,K$166,K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57.746304000000002</v>
      </c>
      <c r="P24" s="5">
        <f ca="1">RANDBETWEEN(20,100)*IF($A24=$C$155,L$155,IF($A24=$C$156,L$156,IF($A24=$C$157,L$157,IF($A24=$C$158,L$158))))*IF($C24=$C$165,L$165,IF($C24=$C$166,L$166,L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60.963839999999976</v>
      </c>
      <c r="Q24" s="5">
        <f ca="1">RANDBETWEEN(20,100)*IF($A24=$C$155,M$155,IF($A24=$C$156,M$156,IF($A24=$C$157,M$157,IF($A24=$C$158,M$158))))*IF($C24=$C$165,M$165,IF($C24=$C$166,M$166,M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81.793151999999978</v>
      </c>
      <c r="R24" s="5">
        <f ca="1">RANDBETWEEN(20,100)*IF($A24=$C$155,N$155,IF($A24=$C$156,N$156,IF($A24=$C$157,N$157,IF($A24=$C$158,N$158))))*IF($C24=$C$165,N$165,IF($C24=$C$166,N$166,N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41.065919999999991</v>
      </c>
      <c r="S24" s="5">
        <f ca="1">RANDBETWEEN(20,100)*IF($A24=$C$155,O$155,IF($A24=$C$156,O$156,IF($A24=$C$157,O$157,IF($A24=$C$158,O$158))))*IF($C24=$C$165,O$165,IF($C24=$C$166,O$166,O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85.94207999999999</v>
      </c>
      <c r="T24" s="5">
        <f ca="1">RANDBETWEEN(20,100)*IF($A24=$C$155,P$155,IF($A24=$C$156,P$156,IF($A24=$C$157,P$157,IF($A24=$C$158,P$158))))*IF($C24=$C$165,P$165,IF($C24=$C$166,P$166,P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73.791647999999981</v>
      </c>
      <c r="U24" s="5">
        <f ca="1">RANDBETWEEN(20,100)*IF($A24=$C$155,Q$155,IF($A24=$C$156,Q$156,IF($A24=$C$157,Q$157,IF($A24=$C$158,Q$158))))*IF($C24=$C$165,Q$165,IF($C24=$C$166,Q$166,Q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16.052399999999999</v>
      </c>
      <c r="V24" s="5">
        <f ca="1">RANDBETWEEN(20,100)*IF($A24=$C$155,R$155,IF($A24=$C$156,R$156,IF($A24=$C$157,R$157,IF($A24=$C$158,R$158))))*IF($C24=$C$165,R$165,IF($C24=$C$166,R$166,R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26.869247999999995</v>
      </c>
      <c r="W24" s="5">
        <f ca="1">RANDBETWEEN(20,100)*IF($A24=$C$155,S$155,IF($A24=$C$156,S$156,IF($A24=$C$157,S$157,IF($A24=$C$158,S$158))))*IF($C24=$C$165,S$165,IF($C24=$C$166,S$166,S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20.123712000000001</v>
      </c>
      <c r="X24" s="5">
        <f ca="1">RANDBETWEEN(20,100)*IF($A24=$C$155,T$155,IF($A24=$C$156,T$156,IF($A24=$C$157,T$157,IF($A24=$C$158,T$158))))*IF($C24=$C$165,T$165,IF($C24=$C$166,T$166,T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29.646489599999992</v>
      </c>
      <c r="Y24" s="5">
        <f ca="1">RANDBETWEEN(20,100)*IF($A24=$C$155,U$155,IF($A24=$C$156,U$156,IF($A24=$C$157,U$157,IF($A24=$C$158,U$158))))*IF($C24=$C$165,U$165,IF($C24=$C$166,U$166,U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28.223999999999993</v>
      </c>
      <c r="Z24" s="5">
        <f ca="1">RANDBETWEEN(20,100)*IF($A24=$C$155,V$155,IF($A24=$C$156,V$156,IF($A24=$C$157,V$157,IF($A24=$C$158,V$158))))*IF($C24=$C$165,V$165,IF($C24=$C$166,V$166,V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27.51416639999999</v>
      </c>
      <c r="AA24" s="5">
        <f ca="1">RANDBETWEEN(20,100)*IF($A24=$C$155,W$155,IF($A24=$C$156,W$156,IF($A24=$C$157,W$157,IF($A24=$C$158,W$158))))*IF($C24=$C$165,W$165,IF($C24=$C$166,W$166,W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35.957375999999989</v>
      </c>
      <c r="AB24" s="5">
        <f ca="1">RANDBETWEEN(20,100)*IF($A24=$C$155,X$155,IF($A24=$C$156,X$156,IF($A24=$C$157,X$157,IF($A24=$C$158,X$158))))*IF($C24=$C$165,X$165,IF($C24=$C$166,X$166,X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20.366438399999993</v>
      </c>
      <c r="AC24" s="5">
        <f ca="1">RANDBETWEEN(20,100)*IF($A24=$C$155,Y$155,IF($A24=$C$156,Y$156,IF($A24=$C$157,Y$157,IF($A24=$C$158,Y$158))))*IF($C24=$C$165,Y$165,IF($C24=$C$166,Y$166,Y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29.211839999999995</v>
      </c>
      <c r="AD24" s="5">
        <f ca="1">RANDBETWEEN(20,100)*IF($A24=$C$155,Z$155,IF($A24=$C$156,Z$156,IF($A24=$C$157,Z$157,IF($A24=$C$158,Z$158))))*IF($C24=$C$165,Z$165,IF($C24=$C$166,Z$166,Z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30.287174399999998</v>
      </c>
      <c r="AE24" s="5">
        <f ca="1">RANDBETWEEN(20,100)*IF($A24=$C$155,AA$155,IF($A24=$C$156,AA$156,IF($A24=$C$157,AA$157,IF($A24=$C$158,AA$158))))*IF($C24=$C$165,AA$165,IF($C24=$C$166,AA$166,AA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23.284799999999994</v>
      </c>
      <c r="AF24" s="5">
        <f ca="1">RANDBETWEEN(20,100)*IF($A24=$C$155,AB$155,IF($A24=$C$156,AB$156,IF($A24=$C$157,AB$157,IF($A24=$C$158,AB$158))))*IF($C24=$C$165,AB$165,IF($C24=$C$166,AB$166,AB$167))*IF($B24=$C$175,$D$175,IF($B24=$C$176,$D$176,$D$177))*IF($D24=$C$169,$D$169,IF($D24=$C$170,$D$170,IF($D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27.264383999999996</v>
      </c>
      <c r="AG24" s="2">
        <f ca="1">SUM(Table1[[#This Row],[1-Jan-08]:[1-Dec-09]])</f>
        <v>1309.9802688</v>
      </c>
    </row>
    <row r="25" spans="1:33" x14ac:dyDescent="0.25">
      <c r="A25">
        <v>1</v>
      </c>
      <c r="B25">
        <v>2</v>
      </c>
      <c r="C25">
        <v>1</v>
      </c>
      <c r="D25">
        <v>1</v>
      </c>
      <c r="E25" t="s">
        <v>3</v>
      </c>
      <c r="F25" t="s">
        <v>12</v>
      </c>
      <c r="G25" t="s">
        <v>11</v>
      </c>
      <c r="H25" t="s">
        <v>9</v>
      </c>
      <c r="I25" s="5">
        <f ca="1">RANDBETWEEN(20,100)*IF($A25=$C$155,E$155,IF($A25=$C$156,E$156,IF($A25=$C$157,E$157,IF($A25=$C$158,E$158))))*IF($C25=$C$165,E$165,IF($C25=$C$166,E$166,E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421.47839999999997</v>
      </c>
      <c r="J25" s="5">
        <f ca="1">RANDBETWEEN(20,100)*IF($A25=$C$155,F$155,IF($A25=$C$156,F$156,IF($A25=$C$157,F$157,IF($A25=$C$158,F$158))))*IF($C25=$C$165,F$165,IF($C25=$C$166,F$166,F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360.29699999999991</v>
      </c>
      <c r="K25" s="5">
        <f ca="1">RANDBETWEEN(20,100)*IF($A25=$C$155,G$155,IF($A25=$C$156,G$156,IF($A25=$C$157,G$157,IF($A25=$C$158,G$158))))*IF($C25=$C$165,G$165,IF($C25=$C$166,G$166,G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684.57311999999979</v>
      </c>
      <c r="L25" s="5">
        <f ca="1">RANDBETWEEN(20,100)*IF($A25=$C$155,H$155,IF($A25=$C$156,H$156,IF($A25=$C$157,H$157,IF($A25=$C$158,H$158))))*IF($C25=$C$165,H$165,IF($C25=$C$166,H$166,H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415.83359999999988</v>
      </c>
      <c r="M25" s="5">
        <f ca="1">RANDBETWEEN(20,100)*IF($A25=$C$155,I$155,IF($A25=$C$156,I$156,IF($A25=$C$157,I$157,IF($A25=$C$158,I$158))))*IF($C25=$C$165,I$165,IF($C25=$C$166,I$166,I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205.75295999999994</v>
      </c>
      <c r="N25" s="5">
        <f ca="1">RANDBETWEEN(20,100)*IF($A25=$C$155,J$155,IF($A25=$C$156,J$156,IF($A25=$C$157,J$157,IF($A25=$C$158,J$158))))*IF($C25=$C$165,J$165,IF($C25=$C$166,J$166,J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679.72799999999984</v>
      </c>
      <c r="O25" s="5">
        <f ca="1">RANDBETWEEN(20,100)*IF($A25=$C$155,K$155,IF($A25=$C$156,K$156,IF($A25=$C$157,K$157,IF($A25=$C$158,K$158))))*IF($C25=$C$165,K$165,IF($C25=$C$166,K$166,K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256.13279999999992</v>
      </c>
      <c r="P25" s="5">
        <f ca="1">RANDBETWEEN(20,100)*IF($A25=$C$155,L$155,IF($A25=$C$156,L$156,IF($A25=$C$157,L$157,IF($A25=$C$158,L$158))))*IF($C25=$C$165,L$165,IF($C25=$C$166,L$166,L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635.03999999999974</v>
      </c>
      <c r="Q25" s="5">
        <f ca="1">RANDBETWEEN(20,100)*IF($A25=$C$155,M$155,IF($A25=$C$156,M$156,IF($A25=$C$157,M$157,IF($A25=$C$158,M$158))))*IF($C25=$C$165,M$165,IF($C25=$C$166,M$166,M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696.75647999999978</v>
      </c>
      <c r="R25" s="5">
        <f ca="1">RANDBETWEEN(20,100)*IF($A25=$C$155,N$155,IF($A25=$C$156,N$156,IF($A25=$C$157,N$157,IF($A25=$C$158,N$158))))*IF($C25=$C$165,N$165,IF($C25=$C$166,N$166,N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570.3599999999999</v>
      </c>
      <c r="S25" s="5">
        <f ca="1">RANDBETWEEN(20,100)*IF($A25=$C$155,O$155,IF($A25=$C$156,O$156,IF($A25=$C$157,O$157,IF($A25=$C$158,O$158))))*IF($C25=$C$165,O$165,IF($C25=$C$166,O$166,O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391.01999999999992</v>
      </c>
      <c r="T25" s="5">
        <f ca="1">RANDBETWEEN(20,100)*IF($A25=$C$155,P$155,IF($A25=$C$156,P$156,IF($A25=$C$157,P$157,IF($A25=$C$158,P$158))))*IF($C25=$C$165,P$165,IF($C25=$C$166,P$166,P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118.54079999999996</v>
      </c>
      <c r="U25" s="5">
        <f ca="1">RANDBETWEEN(20,100)*IF($A25=$C$155,Q$155,IF($A25=$C$156,Q$156,IF($A25=$C$157,Q$157,IF($A25=$C$158,Q$158))))*IF($C25=$C$165,Q$165,IF($C25=$C$166,Q$166,Q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88.288199999999989</v>
      </c>
      <c r="V25" s="5">
        <f ca="1">RANDBETWEEN(20,100)*IF($A25=$C$155,R$155,IF($A25=$C$156,R$156,IF($A25=$C$157,R$157,IF($A25=$C$158,R$158))))*IF($C25=$C$165,R$165,IF($C25=$C$166,R$166,R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71.971199999999982</v>
      </c>
      <c r="W25" s="5">
        <f ca="1">RANDBETWEEN(20,100)*IF($A25=$C$155,S$155,IF($A25=$C$156,S$156,IF($A25=$C$157,S$157,IF($A25=$C$158,S$158))))*IF($C25=$C$165,S$165,IF($C25=$C$166,S$166,S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83.848799999999983</v>
      </c>
      <c r="X25" s="5">
        <f ca="1">RANDBETWEEN(20,100)*IF($A25=$C$155,T$155,IF($A25=$C$156,T$156,IF($A25=$C$157,T$157,IF($A25=$C$158,T$158))))*IF($C25=$C$165,T$165,IF($C25=$C$166,T$166,T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178.16399999999996</v>
      </c>
      <c r="Y25" s="5">
        <f ca="1">RANDBETWEEN(20,100)*IF($A25=$C$155,U$155,IF($A25=$C$156,U$156,IF($A25=$C$157,U$157,IF($A25=$C$158,U$158))))*IF($C25=$C$165,U$165,IF($C25=$C$166,U$166,U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150.52799999999996</v>
      </c>
      <c r="Z25" s="5">
        <f ca="1">RANDBETWEEN(20,100)*IF($A25=$C$155,V$155,IF($A25=$C$156,V$156,IF($A25=$C$157,V$157,IF($A25=$C$158,V$158))))*IF($C25=$C$165,V$165,IF($C25=$C$166,V$166,V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49.621319999999983</v>
      </c>
      <c r="AA25" s="5">
        <f ca="1">RANDBETWEEN(20,100)*IF($A25=$C$155,W$155,IF($A25=$C$156,W$156,IF($A25=$C$157,W$157,IF($A25=$C$158,W$158))))*IF($C25=$C$165,W$165,IF($C25=$C$166,W$166,W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130.55951999999996</v>
      </c>
      <c r="AB25" s="5">
        <f ca="1">RANDBETWEEN(20,100)*IF($A25=$C$155,X$155,IF($A25=$C$156,X$156,IF($A25=$C$157,X$157,IF($A25=$C$158,X$158))))*IF($C25=$C$165,X$165,IF($C25=$C$166,X$166,X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59.787839999999981</v>
      </c>
      <c r="AC25" s="5">
        <f ca="1">RANDBETWEEN(20,100)*IF($A25=$C$155,Y$155,IF($A25=$C$156,Y$156,IF($A25=$C$157,Y$157,IF($A25=$C$158,Y$158))))*IF($C25=$C$165,Y$165,IF($C25=$C$166,Y$166,Y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181.22159999999997</v>
      </c>
      <c r="AD25" s="5">
        <f ca="1">RANDBETWEEN(20,100)*IF($A25=$C$155,Z$155,IF($A25=$C$156,Z$156,IF($A25=$C$157,Z$157,IF($A25=$C$158,Z$158))))*IF($C25=$C$165,Z$165,IF($C25=$C$166,Z$166,Z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84.707279999999983</v>
      </c>
      <c r="AE25" s="5">
        <f ca="1">RANDBETWEEN(20,100)*IF($A25=$C$155,AA$155,IF($A25=$C$156,AA$156,IF($A25=$C$157,AA$157,IF($A25=$C$158,AA$158))))*IF($C25=$C$165,AA$165,IF($C25=$C$166,AA$166,AA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127.00799999999997</v>
      </c>
      <c r="AF25" s="5">
        <f ca="1">RANDBETWEEN(20,100)*IF($A25=$C$155,AB$155,IF($A25=$C$156,AB$156,IF($A25=$C$157,AB$157,IF($A25=$C$158,AB$158))))*IF($C25=$C$165,AB$165,IF($C25=$C$166,AB$166,AB$167))*IF($B25=$C$175,$D$175,IF($B25=$C$176,$D$176,$D$177))*IF($D25=$C$169,$D$169,IF($D25=$C$170,$D$170,IF($D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27.165599999999994</v>
      </c>
      <c r="AG25" s="2">
        <f ca="1">SUM(Table1[[#This Row],[1-Jan-08]:[1-Dec-09]])</f>
        <v>6668.3845199999969</v>
      </c>
    </row>
    <row r="26" spans="1:33" x14ac:dyDescent="0.25">
      <c r="A26">
        <v>1</v>
      </c>
      <c r="B26">
        <v>3</v>
      </c>
      <c r="C26">
        <v>3</v>
      </c>
      <c r="D26">
        <v>3</v>
      </c>
      <c r="E26" t="s">
        <v>3</v>
      </c>
      <c r="F26" t="s">
        <v>13</v>
      </c>
      <c r="G26" t="s">
        <v>5</v>
      </c>
      <c r="H26" t="s">
        <v>6</v>
      </c>
      <c r="I26" s="5">
        <f ca="1">RANDBETWEEN(20,100)*IF($A26=$C$155,E$155,IF($A26=$C$156,E$156,IF($A26=$C$157,E$157,IF($A26=$C$158,E$158))))*IF($C26=$C$165,E$165,IF($C26=$C$166,E$166,E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36.191231999999999</v>
      </c>
      <c r="J26" s="5">
        <f ca="1">RANDBETWEEN(20,100)*IF($A26=$C$155,F$155,IF($A26=$C$156,F$156,IF($A26=$C$157,F$157,IF($A26=$C$158,F$158))))*IF($C26=$C$165,F$165,IF($C26=$C$166,F$166,F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26.263776000000004</v>
      </c>
      <c r="K26" s="5">
        <f ca="1">RANDBETWEEN(20,100)*IF($A26=$C$155,G$155,IF($A26=$C$156,G$156,IF($A26=$C$157,G$157,IF($A26=$C$158,G$158))))*IF($C26=$C$165,G$165,IF($C26=$C$166,G$166,G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89.912592000000004</v>
      </c>
      <c r="L26" s="5">
        <f ca="1">RANDBETWEEN(20,100)*IF($A26=$C$155,H$155,IF($A26=$C$156,H$156,IF($A26=$C$157,H$157,IF($A26=$C$158,H$158))))*IF($C26=$C$165,H$165,IF($C26=$C$166,H$166,H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40.589472000000001</v>
      </c>
      <c r="M26" s="5">
        <f ca="1">RANDBETWEEN(20,100)*IF($A26=$C$155,I$155,IF($A26=$C$156,I$156,IF($A26=$C$157,I$157,IF($A26=$C$158,I$158))))*IF($C26=$C$165,I$165,IF($C26=$C$166,I$166,I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29.321599999999997</v>
      </c>
      <c r="N26" s="5">
        <f ca="1">RANDBETWEEN(20,100)*IF($A26=$C$155,J$155,IF($A26=$C$156,J$156,IF($A26=$C$157,J$157,IF($A26=$C$158,J$158))))*IF($C26=$C$165,J$165,IF($C26=$C$166,J$166,J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115.61088000000001</v>
      </c>
      <c r="O26" s="5">
        <f ca="1">RANDBETWEEN(20,100)*IF($A26=$C$155,K$155,IF($A26=$C$156,K$156,IF($A26=$C$157,K$157,IF($A26=$C$158,K$158))))*IF($C26=$C$165,K$165,IF($C26=$C$166,K$166,K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21.2058</v>
      </c>
      <c r="P26" s="5">
        <f ca="1">RANDBETWEEN(20,100)*IF($A26=$C$155,L$155,IF($A26=$C$156,L$156,IF($A26=$C$157,L$157,IF($A26=$C$158,L$158))))*IF($C26=$C$165,L$165,IF($C26=$C$166,L$166,L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116.86752</v>
      </c>
      <c r="Q26" s="5">
        <f ca="1">RANDBETWEEN(20,100)*IF($A26=$C$155,M$155,IF($A26=$C$156,M$156,IF($A26=$C$157,M$157,IF($A26=$C$158,M$158))))*IF($C26=$C$165,M$165,IF($C26=$C$166,M$166,M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104.82471999999999</v>
      </c>
      <c r="R26" s="5">
        <f ca="1">RANDBETWEEN(20,100)*IF($A26=$C$155,N$155,IF($A26=$C$156,N$156,IF($A26=$C$157,N$157,IF($A26=$C$158,N$158))))*IF($C26=$C$165,N$165,IF($C26=$C$166,N$166,N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40.212480000000006</v>
      </c>
      <c r="S26" s="5">
        <f ca="1">RANDBETWEEN(20,100)*IF($A26=$C$155,O$155,IF($A26=$C$156,O$156,IF($A26=$C$157,O$157,IF($A26=$C$158,O$158))))*IF($C26=$C$165,O$165,IF($C26=$C$166,O$166,O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19.132344</v>
      </c>
      <c r="T26" s="5">
        <f ca="1">RANDBETWEEN(20,100)*IF($A26=$C$155,P$155,IF($A26=$C$156,P$156,IF($A26=$C$157,P$157,IF($A26=$C$158,P$158))))*IF($C26=$C$165,P$165,IF($C26=$C$166,P$166,P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23.373504000000001</v>
      </c>
      <c r="U26" s="5">
        <f ca="1">RANDBETWEEN(20,100)*IF($A26=$C$155,Q$155,IF($A26=$C$156,Q$156,IF($A26=$C$157,Q$157,IF($A26=$C$158,Q$158))))*IF($C26=$C$165,Q$165,IF($C26=$C$166,Q$166,Q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7.3304000000000009</v>
      </c>
      <c r="V26" s="5">
        <f ca="1">RANDBETWEEN(20,100)*IF($A26=$C$155,R$155,IF($A26=$C$156,R$156,IF($A26=$C$157,R$157,IF($A26=$C$158,R$158))))*IF($C26=$C$165,R$165,IF($C26=$C$166,R$166,R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6.9115200000000003</v>
      </c>
      <c r="W26" s="5">
        <f ca="1">RANDBETWEEN(20,100)*IF($A26=$C$155,S$155,IF($A26=$C$156,S$156,IF($A26=$C$157,S$157,IF($A26=$C$158,S$158))))*IF($C26=$C$165,S$165,IF($C26=$C$166,S$166,S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16.755200000000002</v>
      </c>
      <c r="X26" s="5">
        <f ca="1">RANDBETWEEN(20,100)*IF($A26=$C$155,T$155,IF($A26=$C$156,T$156,IF($A26=$C$157,T$157,IF($A26=$C$158,T$158))))*IF($C26=$C$165,T$165,IF($C26=$C$166,T$166,T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4.9427840000000005</v>
      </c>
      <c r="Y26" s="5">
        <f ca="1">RANDBETWEEN(20,100)*IF($A26=$C$155,U$155,IF($A26=$C$156,U$156,IF($A26=$C$157,U$157,IF($A26=$C$158,U$158))))*IF($C26=$C$165,U$165,IF($C26=$C$166,U$166,U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4.2725760000000008</v>
      </c>
      <c r="Z26" s="5">
        <f ca="1">RANDBETWEEN(20,100)*IF($A26=$C$155,V$155,IF($A26=$C$156,V$156,IF($A26=$C$157,V$157,IF($A26=$C$158,V$158))))*IF($C26=$C$165,V$165,IF($C26=$C$166,V$166,V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12.440735999999999</v>
      </c>
      <c r="AA26" s="5">
        <f ca="1">RANDBETWEEN(20,100)*IF($A26=$C$155,W$155,IF($A26=$C$156,W$156,IF($A26=$C$157,W$157,IF($A26=$C$158,W$158))))*IF($C26=$C$165,W$165,IF($C26=$C$166,W$166,W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3.7699199999999999</v>
      </c>
      <c r="AB26" s="5">
        <f ca="1">RANDBETWEEN(20,100)*IF($A26=$C$155,X$155,IF($A26=$C$156,X$156,IF($A26=$C$157,X$157,IF($A26=$C$158,X$158))))*IF($C26=$C$165,X$165,IF($C26=$C$166,X$166,X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8.1681600000000003</v>
      </c>
      <c r="AC26" s="5">
        <f ca="1">RANDBETWEEN(20,100)*IF($A26=$C$155,Y$155,IF($A26=$C$156,Y$156,IF($A26=$C$157,Y$157,IF($A26=$C$158,Y$158))))*IF($C26=$C$165,Y$165,IF($C26=$C$166,Y$166,Y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20.734560000000002</v>
      </c>
      <c r="AD26" s="5">
        <f ca="1">RANDBETWEEN(20,100)*IF($A26=$C$155,Z$155,IF($A26=$C$156,Z$156,IF($A26=$C$157,Z$157,IF($A26=$C$158,Z$158))))*IF($C26=$C$165,Z$165,IF($C26=$C$166,Z$166,Z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2.6703600000000005</v>
      </c>
      <c r="AE26" s="5">
        <f ca="1">RANDBETWEEN(20,100)*IF($A26=$C$155,AA$155,IF($A26=$C$156,AA$156,IF($A26=$C$157,AA$157,IF($A26=$C$158,AA$158))))*IF($C26=$C$165,AA$165,IF($C26=$C$166,AA$166,AA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7.6340880000000002</v>
      </c>
      <c r="AF26" s="5">
        <f ca="1">RANDBETWEEN(20,100)*IF($A26=$C$155,AB$155,IF($A26=$C$156,AB$156,IF($A26=$C$157,AB$157,IF($A26=$C$158,AB$158))))*IF($C26=$C$165,AB$165,IF($C26=$C$166,AB$166,AB$167))*IF($B26=$C$175,$D$175,IF($B26=$C$176,$D$176,$D$177))*IF($D26=$C$169,$D$169,IF($D26=$C$170,$D$170,IF($D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2.0944000000000003</v>
      </c>
      <c r="AG26" s="2">
        <f ca="1">SUM(Table1[[#This Row],[1-Jan-08]:[1-Dec-09]])</f>
        <v>761.23062399999981</v>
      </c>
    </row>
    <row r="27" spans="1:33" x14ac:dyDescent="0.25">
      <c r="A27">
        <v>1</v>
      </c>
      <c r="B27">
        <v>3</v>
      </c>
      <c r="C27">
        <v>3</v>
      </c>
      <c r="D27">
        <v>4</v>
      </c>
      <c r="E27" t="s">
        <v>3</v>
      </c>
      <c r="F27" t="s">
        <v>13</v>
      </c>
      <c r="G27" t="s">
        <v>5</v>
      </c>
      <c r="H27" t="s">
        <v>7</v>
      </c>
      <c r="I27" s="5">
        <f ca="1">RANDBETWEEN(20,100)*IF($A27=$C$155,E$155,IF($A27=$C$156,E$156,IF($A27=$C$157,E$157,IF($A27=$C$158,E$158))))*IF($C27=$C$165,E$165,IF($C27=$C$166,E$166,E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141.14580480000001</v>
      </c>
      <c r="J27" s="5">
        <f ca="1">RANDBETWEEN(20,100)*IF($A27=$C$155,F$155,IF($A27=$C$156,F$156,IF($A27=$C$157,F$157,IF($A27=$C$158,F$158))))*IF($C27=$C$165,F$165,IF($C27=$C$166,F$166,F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137.52668160000002</v>
      </c>
      <c r="K27" s="5">
        <f ca="1">RANDBETWEEN(20,100)*IF($A27=$C$155,G$155,IF($A27=$C$156,G$156,IF($A27=$C$157,G$157,IF($A27=$C$158,G$158))))*IF($C27=$C$165,G$165,IF($C27=$C$166,G$166,G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543.54706560000011</v>
      </c>
      <c r="L27" s="5">
        <f ca="1">RANDBETWEEN(20,100)*IF($A27=$C$155,H$155,IF($A27=$C$156,H$156,IF($A27=$C$157,H$157,IF($A27=$C$158,H$158))))*IF($C27=$C$165,H$165,IF($C27=$C$166,H$166,H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238.40974080000007</v>
      </c>
      <c r="M27" s="5">
        <f ca="1">RANDBETWEEN(20,100)*IF($A27=$C$155,I$155,IF($A27=$C$156,I$156,IF($A27=$C$157,I$157,IF($A27=$C$158,I$158))))*IF($C27=$C$165,I$165,IF($C27=$C$166,I$166,I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295.56172800000002</v>
      </c>
      <c r="N27" s="5">
        <f ca="1">RANDBETWEEN(20,100)*IF($A27=$C$155,J$155,IF($A27=$C$156,J$156,IF($A27=$C$157,J$157,IF($A27=$C$158,J$158))))*IF($C27=$C$165,J$165,IF($C27=$C$166,J$166,J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271.43424000000005</v>
      </c>
      <c r="O27" s="5">
        <f ca="1">RANDBETWEEN(20,100)*IF($A27=$C$155,K$155,IF($A27=$C$156,K$156,IF($A27=$C$157,K$157,IF($A27=$C$158,K$158))))*IF($C27=$C$165,K$165,IF($C27=$C$166,K$166,K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161.16408000000001</v>
      </c>
      <c r="P27" s="5">
        <f ca="1">RANDBETWEEN(20,100)*IF($A27=$C$155,L$155,IF($A27=$C$156,L$156,IF($A27=$C$157,L$157,IF($A27=$C$158,L$158))))*IF($C27=$C$165,L$165,IF($C27=$C$166,L$166,L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158.33663999999999</v>
      </c>
      <c r="Q27" s="5">
        <f ca="1">RANDBETWEEN(20,100)*IF($A27=$C$155,M$155,IF($A27=$C$156,M$156,IF($A27=$C$157,M$157,IF($A27=$C$158,M$158))))*IF($C27=$C$165,M$165,IF($C27=$C$166,M$166,M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191.58733440000003</v>
      </c>
      <c r="R27" s="5">
        <f ca="1">RANDBETWEEN(20,100)*IF($A27=$C$155,N$155,IF($A27=$C$156,N$156,IF($A27=$C$157,N$157,IF($A27=$C$158,N$158))))*IF($C27=$C$165,N$165,IF($C27=$C$166,N$166,N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70.120512000000005</v>
      </c>
      <c r="S27" s="5">
        <f ca="1">RANDBETWEEN(20,100)*IF($A27=$C$155,O$155,IF($A27=$C$156,O$156,IF($A27=$C$157,O$157,IF($A27=$C$158,O$158))))*IF($C27=$C$165,O$165,IF($C27=$C$166,O$166,O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218.50456320000001</v>
      </c>
      <c r="T27" s="5">
        <f ca="1">RANDBETWEEN(20,100)*IF($A27=$C$155,P$155,IF($A27=$C$156,P$156,IF($A27=$C$157,P$157,IF($A27=$C$158,P$158))))*IF($C27=$C$165,P$165,IF($C27=$C$166,P$166,P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127.5740928</v>
      </c>
      <c r="U27" s="5">
        <f ca="1">RANDBETWEEN(20,100)*IF($A27=$C$155,Q$155,IF($A27=$C$156,Q$156,IF($A27=$C$157,Q$157,IF($A27=$C$158,Q$158))))*IF($C27=$C$165,Q$165,IF($C27=$C$166,Q$166,Q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50.139936000000006</v>
      </c>
      <c r="V27" s="5">
        <f ca="1">RANDBETWEEN(20,100)*IF($A27=$C$155,R$155,IF($A27=$C$156,R$156,IF($A27=$C$157,R$157,IF($A27=$C$158,R$158))))*IF($C27=$C$165,R$165,IF($C27=$C$166,R$166,R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33.476889600000007</v>
      </c>
      <c r="W27" s="5">
        <f ca="1">RANDBETWEEN(20,100)*IF($A27=$C$155,S$155,IF($A27=$C$156,S$156,IF($A27=$C$157,S$157,IF($A27=$C$158,S$158))))*IF($C27=$C$165,S$165,IF($C27=$C$166,S$166,S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49.008960000000009</v>
      </c>
      <c r="X27" s="5">
        <f ca="1">RANDBETWEEN(20,100)*IF($A27=$C$155,T$155,IF($A27=$C$156,T$156,IF($A27=$C$157,T$157,IF($A27=$C$158,T$158))))*IF($C27=$C$165,T$165,IF($C27=$C$166,T$166,T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25.635456000000001</v>
      </c>
      <c r="Y27" s="5">
        <f ca="1">RANDBETWEEN(20,100)*IF($A27=$C$155,U$155,IF($A27=$C$156,U$156,IF($A27=$C$157,U$157,IF($A27=$C$158,U$158))))*IF($C27=$C$165,U$165,IF($C27=$C$166,U$166,U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18.548006400000002</v>
      </c>
      <c r="Z27" s="5">
        <f ca="1">RANDBETWEEN(20,100)*IF($A27=$C$155,V$155,IF($A27=$C$156,V$156,IF($A27=$C$157,V$157,IF($A27=$C$158,V$158))))*IF($C27=$C$165,V$165,IF($C27=$C$166,V$166,V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21.7147392</v>
      </c>
      <c r="AA27" s="5">
        <f ca="1">RANDBETWEEN(20,100)*IF($A27=$C$155,W$155,IF($A27=$C$156,W$156,IF($A27=$C$157,W$157,IF($A27=$C$158,W$158))))*IF($C27=$C$165,W$165,IF($C27=$C$166,W$166,W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25.937049600000002</v>
      </c>
      <c r="AB27" s="5">
        <f ca="1">RANDBETWEEN(20,100)*IF($A27=$C$155,X$155,IF($A27=$C$156,X$156,IF($A27=$C$157,X$157,IF($A27=$C$158,X$158))))*IF($C27=$C$165,X$165,IF($C27=$C$166,X$166,X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24.881472000000002</v>
      </c>
      <c r="AC27" s="5">
        <f ca="1">RANDBETWEEN(20,100)*IF($A27=$C$155,Y$155,IF($A27=$C$156,Y$156,IF($A27=$C$157,Y$157,IF($A27=$C$158,Y$158))))*IF($C27=$C$165,Y$165,IF($C27=$C$166,Y$166,Y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20.357568000000001</v>
      </c>
      <c r="AD27" s="5">
        <f ca="1">RANDBETWEEN(20,100)*IF($A27=$C$155,Z$155,IF($A27=$C$156,Z$156,IF($A27=$C$157,Z$157,IF($A27=$C$158,Z$158))))*IF($C27=$C$165,Z$165,IF($C27=$C$166,Z$166,Z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5.2024896000000007</v>
      </c>
      <c r="AE27" s="5">
        <f ca="1">RANDBETWEEN(20,100)*IF($A27=$C$155,AA$155,IF($A27=$C$156,AA$156,IF($A27=$C$157,AA$157,IF($A27=$C$158,AA$158))))*IF($C27=$C$165,AA$165,IF($C27=$C$166,AA$166,AA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19.678982399999999</v>
      </c>
      <c r="AF27" s="5">
        <f ca="1">RANDBETWEEN(20,100)*IF($A27=$C$155,AB$155,IF($A27=$C$156,AB$156,IF($A27=$C$157,AB$157,IF($A27=$C$158,AB$158))))*IF($C27=$C$165,AB$165,IF($C27=$C$166,AB$166,AB$167))*IF($B27=$C$175,$D$175,IF($B27=$C$176,$D$176,$D$177))*IF($D27=$C$169,$D$169,IF($D27=$C$170,$D$170,IF($D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8.7462144000000013</v>
      </c>
      <c r="AG27" s="2">
        <f ca="1">SUM(Table1[[#This Row],[1-Jan-08]:[1-Dec-09]])</f>
        <v>2858.2402464000011</v>
      </c>
    </row>
    <row r="28" spans="1:33" x14ac:dyDescent="0.25">
      <c r="A28">
        <v>1</v>
      </c>
      <c r="B28">
        <v>3</v>
      </c>
      <c r="C28">
        <v>3</v>
      </c>
      <c r="D28">
        <v>2</v>
      </c>
      <c r="E28" t="s">
        <v>3</v>
      </c>
      <c r="F28" t="s">
        <v>13</v>
      </c>
      <c r="G28" t="s">
        <v>5</v>
      </c>
      <c r="H28" t="s">
        <v>8</v>
      </c>
      <c r="I28" s="5">
        <f ca="1">RANDBETWEEN(20,100)*IF($A28=$C$155,E$155,IF($A28=$C$156,E$156,IF($A28=$C$157,E$157,IF($A28=$C$158,E$158))))*IF($C28=$C$165,E$165,IF($C28=$C$166,E$166,E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10.837263360000001</v>
      </c>
      <c r="J28" s="5">
        <f ca="1">RANDBETWEEN(20,100)*IF($A28=$C$155,F$155,IF($A28=$C$156,F$156,IF($A28=$C$157,F$157,IF($A28=$C$158,F$158))))*IF($C28=$C$165,F$165,IF($C28=$C$166,F$166,F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29.081162880000008</v>
      </c>
      <c r="K28" s="5">
        <f ca="1">RANDBETWEEN(20,100)*IF($A28=$C$155,G$155,IF($A28=$C$156,G$156,IF($A28=$C$157,G$157,IF($A28=$C$158,G$158))))*IF($C28=$C$165,G$165,IF($C28=$C$166,G$166,G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24.700515840000001</v>
      </c>
      <c r="L28" s="5">
        <f ca="1">RANDBETWEEN(20,100)*IF($A28=$C$155,H$155,IF($A28=$C$156,H$156,IF($A28=$C$157,H$157,IF($A28=$C$158,H$158))))*IF($C28=$C$165,H$165,IF($C28=$C$166,H$166,H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6.9785408000000011</v>
      </c>
      <c r="M28" s="5">
        <f ca="1">RANDBETWEEN(20,100)*IF($A28=$C$155,I$155,IF($A28=$C$156,I$156,IF($A28=$C$157,I$157,IF($A28=$C$158,I$158))))*IF($C28=$C$165,I$165,IF($C28=$C$166,I$166,I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28.899368959999993</v>
      </c>
      <c r="N28" s="5">
        <f ca="1">RANDBETWEEN(20,100)*IF($A28=$C$155,J$155,IF($A28=$C$156,J$156,IF($A28=$C$157,J$157,IF($A28=$C$158,J$158))))*IF($C28=$C$165,J$165,IF($C28=$C$166,J$166,J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39.408230400000008</v>
      </c>
      <c r="O28" s="5">
        <f ca="1">RANDBETWEEN(20,100)*IF($A28=$C$155,K$155,IF($A28=$C$156,K$156,IF($A28=$C$157,K$157,IF($A28=$C$158,K$158))))*IF($C28=$C$165,K$165,IF($C28=$C$166,K$166,K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12.315072000000001</v>
      </c>
      <c r="P28" s="5">
        <f ca="1">RANDBETWEEN(20,100)*IF($A28=$C$155,L$155,IF($A28=$C$156,L$156,IF($A28=$C$157,L$157,IF($A28=$C$158,L$158))))*IF($C28=$C$165,L$165,IF($C28=$C$166,L$166,L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17.592960000000001</v>
      </c>
      <c r="Q28" s="5">
        <f ca="1">RANDBETWEEN(20,100)*IF($A28=$C$155,M$155,IF($A28=$C$156,M$156,IF($A28=$C$157,M$157,IF($A28=$C$158,M$158))))*IF($C28=$C$165,M$165,IF($C28=$C$166,M$166,M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23.480737279999996</v>
      </c>
      <c r="R28" s="5">
        <f ca="1">RANDBETWEEN(20,100)*IF($A28=$C$155,N$155,IF($A28=$C$156,N$156,IF($A28=$C$157,N$157,IF($A28=$C$158,N$158))))*IF($C28=$C$165,N$165,IF($C28=$C$166,N$166,N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4.3982400000000013</v>
      </c>
      <c r="S28" s="5">
        <f ca="1">RANDBETWEEN(20,100)*IF($A28=$C$155,O$155,IF($A28=$C$156,O$156,IF($A28=$C$157,O$157,IF($A28=$C$158,O$158))))*IF($C28=$C$165,O$165,IF($C28=$C$166,O$166,O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15.33226464</v>
      </c>
      <c r="T28" s="5">
        <f ca="1">RANDBETWEEN(20,100)*IF($A28=$C$155,P$155,IF($A28=$C$156,P$156,IF($A28=$C$157,P$157,IF($A28=$C$158,P$158))))*IF($C28=$C$165,P$165,IF($C28=$C$166,P$166,P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20.689320960000003</v>
      </c>
      <c r="U28" s="5">
        <f ca="1">RANDBETWEEN(20,100)*IF($A28=$C$155,Q$155,IF($A28=$C$156,Q$156,IF($A28=$C$157,Q$157,IF($A28=$C$158,Q$158))))*IF($C28=$C$165,Q$165,IF($C28=$C$166,Q$166,Q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4.5155263999999997</v>
      </c>
      <c r="V28" s="5">
        <f ca="1">RANDBETWEEN(20,100)*IF($A28=$C$155,R$155,IF($A28=$C$156,R$156,IF($A28=$C$157,R$157,IF($A28=$C$158,R$158))))*IF($C28=$C$165,R$165,IF($C28=$C$166,R$166,R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1.9352256000000001</v>
      </c>
      <c r="W28" s="5">
        <f ca="1">RANDBETWEEN(20,100)*IF($A28=$C$155,S$155,IF($A28=$C$156,S$156,IF($A28=$C$157,S$157,IF($A28=$C$158,S$158))))*IF($C28=$C$165,S$165,IF($C28=$C$166,S$166,S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1.1728640000000001</v>
      </c>
      <c r="X28" s="5">
        <f ca="1">RANDBETWEEN(20,100)*IF($A28=$C$155,T$155,IF($A28=$C$156,T$156,IF($A28=$C$157,T$157,IF($A28=$C$158,T$158))))*IF($C28=$C$165,T$165,IF($C28=$C$166,T$166,T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0.58643200000000006</v>
      </c>
      <c r="Y28" s="5">
        <f ca="1">RANDBETWEEN(20,100)*IF($A28=$C$155,U$155,IF($A28=$C$156,U$156,IF($A28=$C$157,U$157,IF($A28=$C$158,U$158))))*IF($C28=$C$165,U$165,IF($C28=$C$166,U$166,U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1.4778086400000001</v>
      </c>
      <c r="Z28" s="5">
        <f ca="1">RANDBETWEEN(20,100)*IF($A28=$C$155,V$155,IF($A28=$C$156,V$156,IF($A28=$C$157,V$157,IF($A28=$C$158,V$158))))*IF($C28=$C$165,V$165,IF($C28=$C$166,V$166,V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1.37225088</v>
      </c>
      <c r="AA28" s="5">
        <f ca="1">RANDBETWEEN(20,100)*IF($A28=$C$155,W$155,IF($A28=$C$156,W$156,IF($A28=$C$157,W$157,IF($A28=$C$158,W$158))))*IF($C28=$C$165,W$165,IF($C28=$C$166,W$166,W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1.19632128</v>
      </c>
      <c r="AB28" s="5">
        <f ca="1">RANDBETWEEN(20,100)*IF($A28=$C$155,X$155,IF($A28=$C$156,X$156,IF($A28=$C$157,X$157,IF($A28=$C$158,X$158))))*IF($C28=$C$165,X$165,IF($C28=$C$166,X$166,X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0.87964799999999999</v>
      </c>
      <c r="AC28" s="5">
        <f ca="1">RANDBETWEEN(20,100)*IF($A28=$C$155,Y$155,IF($A28=$C$156,Y$156,IF($A28=$C$157,Y$157,IF($A28=$C$158,Y$158))))*IF($C28=$C$165,Y$165,IF($C28=$C$166,Y$166,Y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2.5216576000000006</v>
      </c>
      <c r="AD28" s="5">
        <f ca="1">RANDBETWEEN(20,100)*IF($A28=$C$155,Z$155,IF($A28=$C$156,Z$156,IF($A28=$C$157,Z$157,IF($A28=$C$158,Z$158))))*IF($C28=$C$165,Z$165,IF($C28=$C$166,Z$166,Z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0.51899231999999995</v>
      </c>
      <c r="AE28" s="5">
        <f ca="1">RANDBETWEEN(20,100)*IF($A28=$C$155,AA$155,IF($A28=$C$156,AA$156,IF($A28=$C$157,AA$157,IF($A28=$C$158,AA$158))))*IF($C28=$C$165,AA$165,IF($C28=$C$166,AA$166,AA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0.92363039999999996</v>
      </c>
      <c r="AF28" s="5">
        <f ca="1">RANDBETWEEN(20,100)*IF($A28=$C$155,AB$155,IF($A28=$C$156,AB$156,IF($A28=$C$157,AB$157,IF($A28=$C$158,AB$158))))*IF($C28=$C$165,AB$165,IF($C28=$C$166,AB$166,AB$167))*IF($B28=$C$175,$D$175,IF($B28=$C$176,$D$176,$D$177))*IF($D28=$C$169,$D$169,IF($D28=$C$170,$D$170,IF($D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0.96174848000000002</v>
      </c>
      <c r="AG28" s="2">
        <f ca="1">SUM(Table1[[#This Row],[1-Jan-08]:[1-Dec-09]])</f>
        <v>251.77578272000005</v>
      </c>
    </row>
    <row r="29" spans="1:33" x14ac:dyDescent="0.25">
      <c r="A29">
        <v>1</v>
      </c>
      <c r="B29">
        <v>3</v>
      </c>
      <c r="C29">
        <v>3</v>
      </c>
      <c r="D29">
        <v>1</v>
      </c>
      <c r="E29" t="s">
        <v>3</v>
      </c>
      <c r="F29" t="s">
        <v>13</v>
      </c>
      <c r="G29" t="s">
        <v>5</v>
      </c>
      <c r="H29" t="s">
        <v>9</v>
      </c>
      <c r="I29" s="5">
        <f ca="1">RANDBETWEEN(20,100)*IF($A29=$C$155,E$155,IF($A29=$C$156,E$156,IF($A29=$C$157,E$157,IF($A29=$C$158,E$158))))*IF($C29=$C$165,E$165,IF($C29=$C$166,E$166,E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25.685721600000001</v>
      </c>
      <c r="J29" s="5">
        <f ca="1">RANDBETWEEN(20,100)*IF($A29=$C$155,F$155,IF($A29=$C$156,F$156,IF($A29=$C$157,F$157,IF($A29=$C$158,F$158))))*IF($C29=$C$165,F$165,IF($C29=$C$166,F$166,F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63.510585599999992</v>
      </c>
      <c r="K29" s="5">
        <f ca="1">RANDBETWEEN(20,100)*IF($A29=$C$155,G$155,IF($A29=$C$156,G$156,IF($A29=$C$157,G$157,IF($A29=$C$158,G$158))))*IF($C29=$C$165,G$165,IF($C29=$C$166,G$166,G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81.939211200000003</v>
      </c>
      <c r="L29" s="5">
        <f ca="1">RANDBETWEEN(20,100)*IF($A29=$C$155,H$155,IF($A29=$C$156,H$156,IF($A29=$C$157,H$157,IF($A29=$C$158,H$158))))*IF($C29=$C$165,H$165,IF($C29=$C$166,H$166,H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28.911097600000002</v>
      </c>
      <c r="M29" s="5">
        <f ca="1">RANDBETWEEN(20,100)*IF($A29=$C$155,I$155,IF($A29=$C$156,I$156,IF($A29=$C$157,I$157,IF($A29=$C$158,I$158))))*IF($C29=$C$165,I$165,IF($C29=$C$166,I$166,I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18.8831104</v>
      </c>
      <c r="N29" s="5">
        <f ca="1">RANDBETWEEN(20,100)*IF($A29=$C$155,J$155,IF($A29=$C$156,J$156,IF($A29=$C$157,J$157,IF($A29=$C$158,J$158))))*IF($C29=$C$165,J$165,IF($C29=$C$166,J$166,J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72.717568000000014</v>
      </c>
      <c r="O29" s="5">
        <f ca="1">RANDBETWEEN(20,100)*IF($A29=$C$155,K$155,IF($A29=$C$156,K$156,IF($A29=$C$157,K$157,IF($A29=$C$158,K$158))))*IF($C29=$C$165,K$165,IF($C29=$C$166,K$166,K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41.233499999999999</v>
      </c>
      <c r="P29" s="5">
        <f ca="1">RANDBETWEEN(20,100)*IF($A29=$C$155,L$155,IF($A29=$C$156,L$156,IF($A29=$C$157,L$157,IF($A29=$C$158,L$158))))*IF($C29=$C$165,L$165,IF($C29=$C$166,L$166,L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87.964800000000011</v>
      </c>
      <c r="Q29" s="5">
        <f ca="1">RANDBETWEEN(20,100)*IF($A29=$C$155,M$155,IF($A29=$C$156,M$156,IF($A29=$C$157,M$157,IF($A29=$C$158,M$158))))*IF($C29=$C$165,M$165,IF($C29=$C$166,M$166,M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100.47046239999999</v>
      </c>
      <c r="R29" s="5">
        <f ca="1">RANDBETWEEN(20,100)*IF($A29=$C$155,N$155,IF($A29=$C$156,N$156,IF($A29=$C$157,N$157,IF($A29=$C$158,N$158))))*IF($C29=$C$165,N$165,IF($C29=$C$166,N$166,N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41.343456000000003</v>
      </c>
      <c r="S29" s="5">
        <f ca="1">RANDBETWEEN(20,100)*IF($A29=$C$155,O$155,IF($A29=$C$156,O$156,IF($A29=$C$157,O$157,IF($A29=$C$158,O$158))))*IF($C29=$C$165,O$165,IF($C29=$C$166,O$166,O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36.483400799999998</v>
      </c>
      <c r="T29" s="5">
        <f ca="1">RANDBETWEEN(20,100)*IF($A29=$C$155,P$155,IF($A29=$C$156,P$156,IF($A29=$C$157,P$157,IF($A29=$C$158,P$158))))*IF($C29=$C$165,P$165,IF($C29=$C$166,P$166,P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36.945215999999995</v>
      </c>
      <c r="U29" s="5">
        <f ca="1">RANDBETWEEN(20,100)*IF($A29=$C$155,Q$155,IF($A29=$C$156,Q$156,IF($A29=$C$157,Q$157,IF($A29=$C$158,Q$158))))*IF($C29=$C$165,Q$165,IF($C29=$C$166,Q$166,Q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22.321067999999997</v>
      </c>
      <c r="V29" s="5">
        <f ca="1">RANDBETWEEN(20,100)*IF($A29=$C$155,R$155,IF($A29=$C$156,R$156,IF($A29=$C$157,R$157,IF($A29=$C$158,R$158))))*IF($C29=$C$165,R$165,IF($C29=$C$166,R$166,R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3.6945215999999999</v>
      </c>
      <c r="W29" s="5">
        <f ca="1">RANDBETWEEN(20,100)*IF($A29=$C$155,S$155,IF($A29=$C$156,S$156,IF($A29=$C$157,S$157,IF($A29=$C$158,S$158))))*IF($C29=$C$165,S$165,IF($C29=$C$166,S$166,S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14.660800000000002</v>
      </c>
      <c r="X29" s="5">
        <f ca="1">RANDBETWEEN(20,100)*IF($A29=$C$155,T$155,IF($A29=$C$156,T$156,IF($A29=$C$157,T$157,IF($A29=$C$158,T$158))))*IF($C29=$C$165,T$165,IF($C29=$C$166,T$166,T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5.8056767999999996</v>
      </c>
      <c r="Y29" s="5">
        <f ca="1">RANDBETWEEN(20,100)*IF($A29=$C$155,U$155,IF($A29=$C$156,U$156,IF($A29=$C$157,U$157,IF($A29=$C$158,U$158))))*IF($C29=$C$165,U$165,IF($C29=$C$166,U$166,U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6.5093951999999993</v>
      </c>
      <c r="Z29" s="5">
        <f ca="1">RANDBETWEEN(20,100)*IF($A29=$C$155,V$155,IF($A29=$C$156,V$156,IF($A29=$C$157,V$157,IF($A29=$C$158,V$158))))*IF($C29=$C$165,V$165,IF($C29=$C$166,V$166,V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4.1343455999999996</v>
      </c>
      <c r="AA29" s="5">
        <f ca="1">RANDBETWEEN(20,100)*IF($A29=$C$155,W$155,IF($A29=$C$156,W$156,IF($A29=$C$157,W$157,IF($A29=$C$158,W$158))))*IF($C29=$C$165,W$165,IF($C29=$C$166,W$166,W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5.0433152000000012</v>
      </c>
      <c r="AB29" s="5">
        <f ca="1">RANDBETWEEN(20,100)*IF($A29=$C$155,X$155,IF($A29=$C$156,X$156,IF($A29=$C$157,X$157,IF($A29=$C$158,X$158))))*IF($C29=$C$165,X$165,IF($C29=$C$166,X$166,X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2.2870848000000001</v>
      </c>
      <c r="AC29" s="5">
        <f ca="1">RANDBETWEEN(20,100)*IF($A29=$C$155,Y$155,IF($A29=$C$156,Y$156,IF($A29=$C$157,Y$157,IF($A29=$C$158,Y$158))))*IF($C29=$C$165,Y$165,IF($C29=$C$166,Y$166,Y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10.409168000000001</v>
      </c>
      <c r="AD29" s="5">
        <f ca="1">RANDBETWEEN(20,100)*IF($A29=$C$155,Z$155,IF($A29=$C$156,Z$156,IF($A29=$C$157,Z$157,IF($A29=$C$158,Z$158))))*IF($C29=$C$165,Z$165,IF($C29=$C$166,Z$166,Z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0.57177119999999992</v>
      </c>
      <c r="AE29" s="5">
        <f ca="1">RANDBETWEEN(20,100)*IF($A29=$C$155,AA$155,IF($A29=$C$156,AA$156,IF($A29=$C$157,AA$157,IF($A29=$C$158,AA$158))))*IF($C29=$C$165,AA$165,IF($C29=$C$166,AA$166,AA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1.5833663999999998</v>
      </c>
      <c r="AF29" s="5">
        <f ca="1">RANDBETWEEN(20,100)*IF($A29=$C$155,AB$155,IF($A29=$C$156,AB$156,IF($A29=$C$157,AB$157,IF($A29=$C$158,AB$158))))*IF($C29=$C$165,AB$165,IF($C29=$C$166,AB$166,AB$167))*IF($B29=$C$175,$D$175,IF($B29=$C$176,$D$176,$D$177))*IF($D29=$C$169,$D$169,IF($D29=$C$170,$D$170,IF($D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1.9352255999999999</v>
      </c>
      <c r="AG29" s="2">
        <f ca="1">SUM(Table1[[#This Row],[1-Jan-08]:[1-Dec-09]])</f>
        <v>715.04386800000009</v>
      </c>
    </row>
    <row r="30" spans="1:33" x14ac:dyDescent="0.25">
      <c r="A30">
        <v>1</v>
      </c>
      <c r="B30">
        <v>3</v>
      </c>
      <c r="C30">
        <v>2</v>
      </c>
      <c r="D30">
        <v>3</v>
      </c>
      <c r="E30" t="s">
        <v>3</v>
      </c>
      <c r="F30" t="s">
        <v>13</v>
      </c>
      <c r="G30" t="s">
        <v>10</v>
      </c>
      <c r="H30" t="s">
        <v>6</v>
      </c>
      <c r="I30" s="5">
        <f ca="1">RANDBETWEEN(20,100)*IF($A30=$C$155,E$155,IF($A30=$C$156,E$156,IF($A30=$C$157,E$157,IF($A30=$C$158,E$158))))*IF($C30=$C$165,E$165,IF($C30=$C$166,E$166,E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43.464959999999998</v>
      </c>
      <c r="J30" s="5">
        <f ca="1">RANDBETWEEN(20,100)*IF($A30=$C$155,F$155,IF($A30=$C$156,F$156,IF($A30=$C$157,F$157,IF($A30=$C$158,F$158))))*IF($C30=$C$165,F$165,IF($C30=$C$166,F$166,F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85.800959999999989</v>
      </c>
      <c r="K30" s="5">
        <f ca="1">RANDBETWEEN(20,100)*IF($A30=$C$155,G$155,IF($A30=$C$156,G$156,IF($A30=$C$157,G$157,IF($A30=$C$158,G$158))))*IF($C30=$C$165,G$165,IF($C30=$C$166,G$166,G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277.72415999999993</v>
      </c>
      <c r="L30" s="5">
        <f ca="1">RANDBETWEEN(20,100)*IF($A30=$C$155,H$155,IF($A30=$C$156,H$156,IF($A30=$C$157,H$157,IF($A30=$C$158,H$158))))*IF($C30=$C$165,H$165,IF($C30=$C$166,H$166,H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49.180319999999995</v>
      </c>
      <c r="M30" s="5">
        <f ca="1">RANDBETWEEN(20,100)*IF($A30=$C$155,I$155,IF($A30=$C$156,I$156,IF($A30=$C$157,I$157,IF($A30=$C$158,I$158))))*IF($C30=$C$165,I$165,IF($C30=$C$166,I$166,I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92.198399999999992</v>
      </c>
      <c r="N30" s="5">
        <f ca="1">RANDBETWEEN(20,100)*IF($A30=$C$155,J$155,IF($A30=$C$156,J$156,IF($A30=$C$157,J$157,IF($A30=$C$158,J$158))))*IF($C30=$C$165,J$165,IF($C30=$C$166,J$166,J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169.34399999999999</v>
      </c>
      <c r="O30" s="5">
        <f ca="1">RANDBETWEEN(20,100)*IF($A30=$C$155,K$155,IF($A30=$C$156,K$156,IF($A30=$C$157,K$157,IF($A30=$C$158,K$158))))*IF($C30=$C$165,K$165,IF($C30=$C$166,K$166,K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69.148799999999994</v>
      </c>
      <c r="P30" s="5">
        <f ca="1">RANDBETWEEN(20,100)*IF($A30=$C$155,L$155,IF($A30=$C$156,L$156,IF($A30=$C$157,L$157,IF($A30=$C$158,L$158))))*IF($C30=$C$165,L$165,IF($C30=$C$166,L$166,L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153.46799999999999</v>
      </c>
      <c r="Q30" s="5">
        <f ca="1">RANDBETWEEN(20,100)*IF($A30=$C$155,M$155,IF($A30=$C$156,M$156,IF($A30=$C$157,M$157,IF($A30=$C$158,M$158))))*IF($C30=$C$165,M$165,IF($C30=$C$166,M$166,M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65.85599999999998</v>
      </c>
      <c r="R30" s="5">
        <f ca="1">RANDBETWEEN(20,100)*IF($A30=$C$155,N$155,IF($A30=$C$156,N$156,IF($A30=$C$157,N$157,IF($A30=$C$158,N$158))))*IF($C30=$C$165,N$165,IF($C30=$C$166,N$166,N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64.562399999999997</v>
      </c>
      <c r="S30" s="5">
        <f ca="1">RANDBETWEEN(20,100)*IF($A30=$C$155,O$155,IF($A30=$C$156,O$156,IF($A30=$C$157,O$157,IF($A30=$C$158,O$158))))*IF($C30=$C$165,O$165,IF($C30=$C$166,O$166,O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63.386399999999988</v>
      </c>
      <c r="T30" s="5">
        <f ca="1">RANDBETWEEN(20,100)*IF($A30=$C$155,P$155,IF($A30=$C$156,P$156,IF($A30=$C$157,P$157,IF($A30=$C$158,P$158))))*IF($C30=$C$165,P$165,IF($C30=$C$166,P$166,P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60.963839999999983</v>
      </c>
      <c r="U30" s="5">
        <f ca="1">RANDBETWEEN(20,100)*IF($A30=$C$155,Q$155,IF($A30=$C$156,Q$156,IF($A30=$C$157,Q$157,IF($A30=$C$158,Q$158))))*IF($C30=$C$165,Q$165,IF($C30=$C$166,Q$166,Q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7.7615999999999987</v>
      </c>
      <c r="V30" s="5">
        <f ca="1">RANDBETWEEN(20,100)*IF($A30=$C$155,R$155,IF($A30=$C$156,R$156,IF($A30=$C$157,R$157,IF($A30=$C$158,R$158))))*IF($C30=$C$165,R$165,IF($C30=$C$166,R$166,R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22.108799999999999</v>
      </c>
      <c r="W30" s="5">
        <f ca="1">RANDBETWEEN(20,100)*IF($A30=$C$155,S$155,IF($A30=$C$156,S$156,IF($A30=$C$157,S$157,IF($A30=$C$158,S$158))))*IF($C30=$C$165,S$165,IF($C30=$C$166,S$166,S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63.386400000000002</v>
      </c>
      <c r="X30" s="5">
        <f ca="1">RANDBETWEEN(20,100)*IF($A30=$C$155,T$155,IF($A30=$C$156,T$156,IF($A30=$C$157,T$157,IF($A30=$C$158,T$158))))*IF($C30=$C$165,T$165,IF($C30=$C$166,T$166,T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7.5734399999999997</v>
      </c>
      <c r="Y30" s="5">
        <f ca="1">RANDBETWEEN(20,100)*IF($A30=$C$155,U$155,IF($A30=$C$156,U$156,IF($A30=$C$157,U$157,IF($A30=$C$158,U$158))))*IF($C30=$C$165,U$165,IF($C30=$C$166,U$166,U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42.806399999999996</v>
      </c>
      <c r="Z30" s="5">
        <f ca="1">RANDBETWEEN(20,100)*IF($A30=$C$155,V$155,IF($A30=$C$156,V$156,IF($A30=$C$157,V$157,IF($A30=$C$158,V$158))))*IF($C30=$C$165,V$165,IF($C30=$C$166,V$166,V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52.708319999999986</v>
      </c>
      <c r="AA30" s="5">
        <f ca="1">RANDBETWEEN(20,100)*IF($A30=$C$155,W$155,IF($A30=$C$156,W$156,IF($A30=$C$157,W$157,IF($A30=$C$158,W$158))))*IF($C30=$C$165,W$165,IF($C30=$C$166,W$166,W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22.20288</v>
      </c>
      <c r="AB30" s="5">
        <f ca="1">RANDBETWEEN(20,100)*IF($A30=$C$155,X$155,IF($A30=$C$156,X$156,IF($A30=$C$157,X$157,IF($A30=$C$158,X$158))))*IF($C30=$C$165,X$165,IF($C30=$C$166,X$166,X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18.815999999999999</v>
      </c>
      <c r="AC30" s="5">
        <f ca="1">RANDBETWEEN(20,100)*IF($A30=$C$155,Y$155,IF($A30=$C$156,Y$156,IF($A30=$C$157,Y$157,IF($A30=$C$158,Y$158))))*IF($C30=$C$165,Y$165,IF($C30=$C$166,Y$166,Y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52.919999999999995</v>
      </c>
      <c r="AD30" s="5">
        <f ca="1">RANDBETWEEN(20,100)*IF($A30=$C$155,Z$155,IF($A30=$C$156,Z$156,IF($A30=$C$157,Z$157,IF($A30=$C$158,Z$158))))*IF($C30=$C$165,Z$165,IF($C30=$C$166,Z$166,Z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12.983039999999997</v>
      </c>
      <c r="AE30" s="5">
        <f ca="1">RANDBETWEEN(20,100)*IF($A30=$C$155,AA$155,IF($A30=$C$156,AA$156,IF($A30=$C$157,AA$157,IF($A30=$C$158,AA$158))))*IF($C30=$C$165,AA$165,IF($C30=$C$166,AA$166,AA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25.401599999999995</v>
      </c>
      <c r="AF30" s="5">
        <f ca="1">RANDBETWEEN(20,100)*IF($A30=$C$155,AB$155,IF($A30=$C$156,AB$156,IF($A30=$C$157,AB$157,IF($A30=$C$158,AB$158))))*IF($C30=$C$165,AB$165,IF($C30=$C$166,AB$166,AB$167))*IF($B30=$C$175,$D$175,IF($B30=$C$176,$D$176,$D$177))*IF($D30=$C$169,$D$169,IF($D30=$C$170,$D$170,IF($D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19.286399999999997</v>
      </c>
      <c r="AG30" s="2">
        <f ca="1">SUM(Table1[[#This Row],[1-Jan-08]:[1-Dec-09]])</f>
        <v>1543.0531199999998</v>
      </c>
    </row>
    <row r="31" spans="1:33" x14ac:dyDescent="0.25">
      <c r="A31">
        <v>1</v>
      </c>
      <c r="B31">
        <v>3</v>
      </c>
      <c r="C31">
        <v>2</v>
      </c>
      <c r="D31">
        <v>4</v>
      </c>
      <c r="E31" t="s">
        <v>3</v>
      </c>
      <c r="F31" t="s">
        <v>13</v>
      </c>
      <c r="G31" t="s">
        <v>10</v>
      </c>
      <c r="H31" t="s">
        <v>7</v>
      </c>
      <c r="I31" s="5">
        <f ca="1">RANDBETWEEN(20,100)*IF($A31=$C$155,E$155,IF($A31=$C$156,E$156,IF($A31=$C$157,E$157,IF($A31=$C$158,E$158))))*IF($C31=$C$165,E$165,IF($C31=$C$166,E$166,E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91.67155200000002</v>
      </c>
      <c r="J31" s="5">
        <f ca="1">RANDBETWEEN(20,100)*IF($A31=$C$155,F$155,IF($A31=$C$156,F$156,IF($A31=$C$157,F$157,IF($A31=$C$158,F$158))))*IF($C31=$C$165,F$165,IF($C31=$C$166,F$166,F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93.308543999999983</v>
      </c>
      <c r="K31" s="5">
        <f ca="1">RANDBETWEEN(20,100)*IF($A31=$C$155,G$155,IF($A31=$C$156,G$156,IF($A31=$C$157,G$157,IF($A31=$C$158,G$158))))*IF($C31=$C$165,G$165,IF($C31=$C$166,G$166,G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247.91961599999999</v>
      </c>
      <c r="L31" s="5">
        <f ca="1">RANDBETWEEN(20,100)*IF($A31=$C$155,H$155,IF($A31=$C$156,H$156,IF($A31=$C$157,H$157,IF($A31=$C$158,H$158))))*IF($C31=$C$165,H$165,IF($C31=$C$166,H$166,H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112.27507200000001</v>
      </c>
      <c r="M31" s="5">
        <f ca="1">RANDBETWEEN(20,100)*IF($A31=$C$155,I$155,IF($A31=$C$156,I$156,IF($A31=$C$157,I$157,IF($A31=$C$158,I$158))))*IF($C31=$C$165,I$165,IF($C31=$C$166,I$166,I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218.11507199999994</v>
      </c>
      <c r="N31" s="5">
        <f ca="1">RANDBETWEEN(20,100)*IF($A31=$C$155,J$155,IF($A31=$C$156,J$156,IF($A31=$C$157,J$157,IF($A31=$C$158,J$158))))*IF($C31=$C$165,J$165,IF($C31=$C$166,J$166,J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142.24896000000001</v>
      </c>
      <c r="O31" s="5">
        <f ca="1">RANDBETWEEN(20,100)*IF($A31=$C$155,K$155,IF($A31=$C$156,K$156,IF($A31=$C$157,K$157,IF($A31=$C$158,K$158))))*IF($C31=$C$165,K$165,IF($C31=$C$166,K$166,K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40.642559999999996</v>
      </c>
      <c r="P31" s="5">
        <f ca="1">RANDBETWEEN(20,100)*IF($A31=$C$155,L$155,IF($A31=$C$156,L$156,IF($A31=$C$157,L$157,IF($A31=$C$158,L$158))))*IF($C31=$C$165,L$165,IF($C31=$C$166,L$166,L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79.379999999999981</v>
      </c>
      <c r="Q31" s="5">
        <f ca="1">RANDBETWEEN(20,100)*IF($A31=$C$155,M$155,IF($A31=$C$156,M$156,IF($A31=$C$157,M$157,IF($A31=$C$158,M$158))))*IF($C31=$C$165,M$165,IF($C31=$C$166,M$166,M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367.47647999999998</v>
      </c>
      <c r="R31" s="5">
        <f ca="1">RANDBETWEEN(20,100)*IF($A31=$C$155,N$155,IF($A31=$C$156,N$156,IF($A31=$C$157,N$157,IF($A31=$C$158,N$158))))*IF($C31=$C$165,N$165,IF($C31=$C$166,N$166,N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109.22688000000001</v>
      </c>
      <c r="S31" s="5">
        <f ca="1">RANDBETWEEN(20,100)*IF($A31=$C$155,O$155,IF($A31=$C$156,O$156,IF($A31=$C$157,O$157,IF($A31=$C$158,O$158))))*IF($C31=$C$165,O$165,IF($C31=$C$166,O$166,O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85.94207999999999</v>
      </c>
      <c r="T31" s="5">
        <f ca="1">RANDBETWEEN(20,100)*IF($A31=$C$155,P$155,IF($A31=$C$156,P$156,IF($A31=$C$157,P$157,IF($A31=$C$158,P$158))))*IF($C31=$C$165,P$165,IF($C31=$C$166,P$166,P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37.340351999999996</v>
      </c>
      <c r="U31" s="5">
        <f ca="1">RANDBETWEEN(20,100)*IF($A31=$C$155,Q$155,IF($A31=$C$156,Q$156,IF($A31=$C$157,Q$157,IF($A31=$C$158,Q$158))))*IF($C31=$C$165,Q$165,IF($C31=$C$166,Q$166,Q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16.934400000000004</v>
      </c>
      <c r="V31" s="5">
        <f ca="1">RANDBETWEEN(20,100)*IF($A31=$C$155,R$155,IF($A31=$C$156,R$156,IF($A31=$C$157,R$157,IF($A31=$C$158,R$158))))*IF($C31=$C$165,R$165,IF($C31=$C$166,R$166,R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42.335999999999999</v>
      </c>
      <c r="W31" s="5">
        <f ca="1">RANDBETWEEN(20,100)*IF($A31=$C$155,S$155,IF($A31=$C$156,S$156,IF($A31=$C$157,S$157,IF($A31=$C$158,S$158))))*IF($C31=$C$165,S$165,IF($C31=$C$166,S$166,S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38.525759999999998</v>
      </c>
      <c r="X31" s="5">
        <f ca="1">RANDBETWEEN(20,100)*IF($A31=$C$155,T$155,IF($A31=$C$156,T$156,IF($A31=$C$157,T$157,IF($A31=$C$158,T$158))))*IF($C31=$C$165,T$165,IF($C31=$C$166,T$166,T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10.668671999999999</v>
      </c>
      <c r="Y31" s="5">
        <f ca="1">RANDBETWEEN(20,100)*IF($A31=$C$155,U$155,IF($A31=$C$156,U$156,IF($A31=$C$157,U$157,IF($A31=$C$158,U$158))))*IF($C31=$C$165,U$165,IF($C31=$C$166,U$166,U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32.401151999999996</v>
      </c>
      <c r="Z31" s="5">
        <f ca="1">RANDBETWEEN(20,100)*IF($A31=$C$155,V$155,IF($A31=$C$156,V$156,IF($A31=$C$157,V$157,IF($A31=$C$158,V$158))))*IF($C31=$C$165,V$165,IF($C31=$C$166,V$166,V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62.487936000000005</v>
      </c>
      <c r="AA31" s="5">
        <f ca="1">RANDBETWEEN(20,100)*IF($A31=$C$155,W$155,IF($A31=$C$156,W$156,IF($A31=$C$157,W$157,IF($A31=$C$158,W$158))))*IF($C31=$C$165,W$165,IF($C31=$C$166,W$166,W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36.126719999999999</v>
      </c>
      <c r="AB31" s="5">
        <f ca="1">RANDBETWEEN(20,100)*IF($A31=$C$155,X$155,IF($A31=$C$156,X$156,IF($A31=$C$157,X$157,IF($A31=$C$158,X$158))))*IF($C31=$C$165,X$165,IF($C31=$C$166,X$166,X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64.124928000000011</v>
      </c>
      <c r="AC31" s="5">
        <f ca="1">RANDBETWEEN(20,100)*IF($A31=$C$155,Y$155,IF($A31=$C$156,Y$156,IF($A31=$C$157,Y$157,IF($A31=$C$158,Y$158))))*IF($C31=$C$165,Y$165,IF($C31=$C$166,Y$166,Y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112.89600000000002</v>
      </c>
      <c r="AD31" s="5">
        <f ca="1">RANDBETWEEN(20,100)*IF($A31=$C$155,Z$155,IF($A31=$C$156,Z$156,IF($A31=$C$157,Z$157,IF($A31=$C$158,Z$158))))*IF($C31=$C$165,Z$165,IF($C31=$C$166,Z$166,Z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6.7737599999999993</v>
      </c>
      <c r="AE31" s="5">
        <f ca="1">RANDBETWEEN(20,100)*IF($A31=$C$155,AA$155,IF($A31=$C$156,AA$156,IF($A31=$C$157,AA$157,IF($A31=$C$158,AA$158))))*IF($C31=$C$165,AA$165,IF($C31=$C$166,AA$166,AA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23.708159999999999</v>
      </c>
      <c r="AF31" s="5">
        <f ca="1">RANDBETWEEN(20,100)*IF($A31=$C$155,AB$155,IF($A31=$C$156,AB$156,IF($A31=$C$157,AB$157,IF($A31=$C$158,AB$158))))*IF($C31=$C$165,AB$165,IF($C31=$C$166,AB$166,AB$167))*IF($B31=$C$175,$D$175,IF($B31=$C$176,$D$176,$D$177))*IF($D31=$C$169,$D$169,IF($D31=$C$170,$D$170,IF($D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24.272640000000003</v>
      </c>
      <c r="AG31" s="2">
        <f ca="1">SUM(Table1[[#This Row],[1-Jan-08]:[1-Dec-09]])</f>
        <v>2096.803296</v>
      </c>
    </row>
    <row r="32" spans="1:33" x14ac:dyDescent="0.25">
      <c r="A32">
        <v>1</v>
      </c>
      <c r="B32">
        <v>3</v>
      </c>
      <c r="C32">
        <v>2</v>
      </c>
      <c r="D32">
        <v>2</v>
      </c>
      <c r="E32" t="s">
        <v>3</v>
      </c>
      <c r="F32" t="s">
        <v>13</v>
      </c>
      <c r="G32" t="s">
        <v>10</v>
      </c>
      <c r="H32" t="s">
        <v>8</v>
      </c>
      <c r="I32" s="5">
        <f ca="1">RANDBETWEEN(20,100)*IF($A32=$C$155,E$155,IF($A32=$C$156,E$156,IF($A32=$C$157,E$157,IF($A32=$C$158,E$158))))*IF($C32=$C$165,E$165,IF($C32=$C$166,E$166,E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215.12959999999998</v>
      </c>
      <c r="J32" s="5">
        <f ca="1">RANDBETWEEN(20,100)*IF($A32=$C$155,F$155,IF($A32=$C$156,F$156,IF($A32=$C$157,F$157,IF($A32=$C$158,F$158))))*IF($C32=$C$165,F$165,IF($C32=$C$166,F$166,F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838.34687999999971</v>
      </c>
      <c r="K32" s="5">
        <f ca="1">RANDBETWEEN(20,100)*IF($A32=$C$155,G$155,IF($A32=$C$156,G$156,IF($A32=$C$157,G$157,IF($A32=$C$158,G$158))))*IF($C32=$C$165,G$165,IF($C32=$C$166,G$166,G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537.38495999999986</v>
      </c>
      <c r="L32" s="5">
        <f ca="1">RANDBETWEEN(20,100)*IF($A32=$C$155,H$155,IF($A32=$C$156,H$156,IF($A32=$C$157,H$157,IF($A32=$C$158,H$158))))*IF($C32=$C$165,H$165,IF($C32=$C$166,H$166,H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179.12831999999997</v>
      </c>
      <c r="M32" s="5">
        <f ca="1">RANDBETWEEN(20,100)*IF($A32=$C$155,I$155,IF($A32=$C$156,I$156,IF($A32=$C$157,I$157,IF($A32=$C$158,I$158))))*IF($C32=$C$165,I$165,IF($C32=$C$166,I$166,I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885.10463999999968</v>
      </c>
      <c r="N32" s="5">
        <f ca="1">RANDBETWEEN(20,100)*IF($A32=$C$155,J$155,IF($A32=$C$156,J$156,IF($A32=$C$157,J$157,IF($A32=$C$158,J$158))))*IF($C32=$C$165,J$165,IF($C32=$C$166,J$166,J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1232.8243199999997</v>
      </c>
      <c r="O32" s="5">
        <f ca="1">RANDBETWEEN(20,100)*IF($A32=$C$155,K$155,IF($A32=$C$156,K$156,IF($A32=$C$157,K$157,IF($A32=$C$158,K$158))))*IF($C32=$C$165,K$165,IF($C32=$C$166,K$166,K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467.57759999999985</v>
      </c>
      <c r="P32" s="5">
        <f ca="1">RANDBETWEEN(20,100)*IF($A32=$C$155,L$155,IF($A32=$C$156,L$156,IF($A32=$C$157,L$157,IF($A32=$C$158,L$158))))*IF($C32=$C$165,L$165,IF($C32=$C$166,L$166,L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493.9199999999999</v>
      </c>
      <c r="Q32" s="5">
        <f ca="1">RANDBETWEEN(20,100)*IF($A32=$C$155,M$155,IF($A32=$C$156,M$156,IF($A32=$C$157,M$157,IF($A32=$C$158,M$158))))*IF($C32=$C$165,M$165,IF($C32=$C$166,M$166,M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1060.2815999999998</v>
      </c>
      <c r="R32" s="5">
        <f ca="1">RANDBETWEEN(20,100)*IF($A32=$C$155,N$155,IF($A32=$C$156,N$156,IF($A32=$C$157,N$157,IF($A32=$C$158,N$158))))*IF($C32=$C$165,N$165,IF($C32=$C$166,N$166,N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276.59519999999992</v>
      </c>
      <c r="S32" s="5">
        <f ca="1">RANDBETWEEN(20,100)*IF($A32=$C$155,O$155,IF($A32=$C$156,O$156,IF($A32=$C$157,O$157,IF($A32=$C$158,O$158))))*IF($C32=$C$165,O$165,IF($C32=$C$166,O$166,O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126.77279999999996</v>
      </c>
      <c r="T32" s="5">
        <f ca="1">RANDBETWEEN(20,100)*IF($A32=$C$155,P$155,IF($A32=$C$156,P$156,IF($A32=$C$157,P$157,IF($A32=$C$158,P$158))))*IF($C32=$C$165,P$165,IF($C32=$C$166,P$166,P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112.61375999999997</v>
      </c>
      <c r="U32" s="5">
        <f ca="1">RANDBETWEEN(20,100)*IF($A32=$C$155,Q$155,IF($A32=$C$156,Q$156,IF($A32=$C$157,Q$157,IF($A32=$C$158,Q$158))))*IF($C32=$C$165,Q$165,IF($C32=$C$166,Q$166,Q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103.72319999999999</v>
      </c>
      <c r="V32" s="5">
        <f ca="1">RANDBETWEEN(20,100)*IF($A32=$C$155,R$155,IF($A32=$C$156,R$156,IF($A32=$C$157,R$157,IF($A32=$C$158,R$158))))*IF($C32=$C$165,R$165,IF($C32=$C$166,R$166,R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208.54400000000001</v>
      </c>
      <c r="W32" s="5">
        <f ca="1">RANDBETWEEN(20,100)*IF($A32=$C$155,S$155,IF($A32=$C$156,S$156,IF($A32=$C$157,S$157,IF($A32=$C$158,S$158))))*IF($C32=$C$165,S$165,IF($C32=$C$166,S$166,S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368.79359999999986</v>
      </c>
      <c r="X32" s="5">
        <f ca="1">RANDBETWEEN(20,100)*IF($A32=$C$155,T$155,IF($A32=$C$156,T$156,IF($A32=$C$157,T$157,IF($A32=$C$158,T$158))))*IF($C32=$C$165,T$165,IF($C32=$C$166,T$166,T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124.46783999999997</v>
      </c>
      <c r="Y32" s="5">
        <f ca="1">RANDBETWEEN(20,100)*IF($A32=$C$155,U$155,IF($A32=$C$156,U$156,IF($A32=$C$157,U$157,IF($A32=$C$158,U$158))))*IF($C32=$C$165,U$165,IF($C32=$C$166,U$166,U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138.29759999999996</v>
      </c>
      <c r="Z32" s="5">
        <f ca="1">RANDBETWEEN(20,100)*IF($A32=$C$155,V$155,IF($A32=$C$156,V$156,IF($A32=$C$157,V$157,IF($A32=$C$158,V$158))))*IF($C32=$C$165,V$165,IF($C32=$C$166,V$166,V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213.37343999999996</v>
      </c>
      <c r="AA32" s="5">
        <f ca="1">RANDBETWEEN(20,100)*IF($A32=$C$155,W$155,IF($A32=$C$156,W$156,IF($A32=$C$157,W$157,IF($A32=$C$158,W$158))))*IF($C32=$C$165,W$165,IF($C32=$C$166,W$166,W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40.391679999999994</v>
      </c>
      <c r="AB32" s="5">
        <f ca="1">RANDBETWEEN(20,100)*IF($A32=$C$155,X$155,IF($A32=$C$156,X$156,IF($A32=$C$157,X$157,IF($A32=$C$158,X$158))))*IF($C32=$C$165,X$165,IF($C32=$C$166,X$166,X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168.59135999999995</v>
      </c>
      <c r="AC32" s="5">
        <f ca="1">RANDBETWEEN(20,100)*IF($A32=$C$155,Y$155,IF($A32=$C$156,Y$156,IF($A32=$C$157,Y$157,IF($A32=$C$158,Y$158))))*IF($C32=$C$165,Y$165,IF($C32=$C$166,Y$166,Y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378.67200000000003</v>
      </c>
      <c r="AD32" s="5">
        <f ca="1">RANDBETWEEN(20,100)*IF($A32=$C$155,Z$155,IF($A32=$C$156,Z$156,IF($A32=$C$157,Z$157,IF($A32=$C$158,Z$158))))*IF($C32=$C$165,Z$165,IF($C32=$C$166,Z$166,Z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92.198399999999964</v>
      </c>
      <c r="AE32" s="5">
        <f ca="1">RANDBETWEEN(20,100)*IF($A32=$C$155,AA$155,IF($A32=$C$156,AA$156,IF($A32=$C$157,AA$157,IF($A32=$C$158,AA$158))))*IF($C32=$C$165,AA$165,IF($C32=$C$166,AA$166,AA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237.08159999999998</v>
      </c>
      <c r="AF32" s="5">
        <f ca="1">RANDBETWEEN(20,100)*IF($A32=$C$155,AB$155,IF($A32=$C$156,AB$156,IF($A32=$C$157,AB$157,IF($A32=$C$158,AB$158))))*IF($C32=$C$165,AB$165,IF($C32=$C$166,AB$166,AB$167))*IF($B32=$C$175,$D$175,IF($B32=$C$176,$D$176,$D$177))*IF($D32=$C$169,$D$169,IF($D32=$C$170,$D$170,IF($D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147.07839999999996</v>
      </c>
      <c r="AG32" s="2">
        <f ca="1">SUM(Table1[[#This Row],[1-Jan-08]:[1-Dec-09]])</f>
        <v>8646.8927999999978</v>
      </c>
    </row>
    <row r="33" spans="1:33" x14ac:dyDescent="0.25">
      <c r="A33">
        <v>1</v>
      </c>
      <c r="B33">
        <v>3</v>
      </c>
      <c r="C33">
        <v>2</v>
      </c>
      <c r="D33">
        <v>1</v>
      </c>
      <c r="E33" t="s">
        <v>3</v>
      </c>
      <c r="F33" t="s">
        <v>13</v>
      </c>
      <c r="G33" t="s">
        <v>10</v>
      </c>
      <c r="H33" t="s">
        <v>9</v>
      </c>
      <c r="I33" s="5">
        <f ca="1">RANDBETWEEN(20,100)*IF($A33=$C$155,E$155,IF($A33=$C$156,E$156,IF($A33=$C$157,E$157,IF($A33=$C$158,E$158))))*IF($C33=$C$165,E$165,IF($C33=$C$166,E$166,E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216.66623999999996</v>
      </c>
      <c r="J33" s="5">
        <f ca="1">RANDBETWEEN(20,100)*IF($A33=$C$155,F$155,IF($A33=$C$156,F$156,IF($A33=$C$157,F$157,IF($A33=$C$158,F$158))))*IF($C33=$C$165,F$165,IF($C33=$C$166,F$166,F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375.37919999999986</v>
      </c>
      <c r="K33" s="5">
        <f ca="1">RANDBETWEEN(20,100)*IF($A33=$C$155,G$155,IF($A33=$C$156,G$156,IF($A33=$C$157,G$157,IF($A33=$C$158,G$158))))*IF($C33=$C$165,G$165,IF($C33=$C$166,G$166,G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231.15455999999995</v>
      </c>
      <c r="L33" s="5">
        <f ca="1">RANDBETWEEN(20,100)*IF($A33=$C$155,H$155,IF($A33=$C$156,H$156,IF($A33=$C$157,H$157,IF($A33=$C$158,H$158))))*IF($C33=$C$165,H$165,IF($C33=$C$166,H$166,H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111.25547999999999</v>
      </c>
      <c r="M33" s="5">
        <f ca="1">RANDBETWEEN(20,100)*IF($A33=$C$155,I$155,IF($A33=$C$156,I$156,IF($A33=$C$157,I$157,IF($A33=$C$158,I$158))))*IF($C33=$C$165,I$165,IF($C33=$C$166,I$166,I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285.81503999999995</v>
      </c>
      <c r="N33" s="5">
        <f ca="1">RANDBETWEEN(20,100)*IF($A33=$C$155,J$155,IF($A33=$C$156,J$156,IF($A33=$C$157,J$157,IF($A33=$C$158,J$158))))*IF($C33=$C$165,J$165,IF($C33=$C$166,J$166,J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130.39487999999994</v>
      </c>
      <c r="O33" s="5">
        <f ca="1">RANDBETWEEN(20,100)*IF($A33=$C$155,K$155,IF($A33=$C$156,K$156,IF($A33=$C$157,K$157,IF($A33=$C$158,K$158))))*IF($C33=$C$165,K$165,IF($C33=$C$166,K$166,K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209.91599999999994</v>
      </c>
      <c r="P33" s="5">
        <f ca="1">RANDBETWEEN(20,100)*IF($A33=$C$155,L$155,IF($A33=$C$156,L$156,IF($A33=$C$157,L$157,IF($A33=$C$158,L$158))))*IF($C33=$C$165,L$165,IF($C33=$C$166,L$166,L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101.87099999999995</v>
      </c>
      <c r="Q33" s="5">
        <f ca="1">RANDBETWEEN(20,100)*IF($A33=$C$155,M$155,IF($A33=$C$156,M$156,IF($A33=$C$157,M$157,IF($A33=$C$158,M$158))))*IF($C33=$C$165,M$165,IF($C33=$C$166,M$166,M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449.46719999999988</v>
      </c>
      <c r="R33" s="5">
        <f ca="1">RANDBETWEEN(20,100)*IF($A33=$C$155,N$155,IF($A33=$C$156,N$156,IF($A33=$C$157,N$157,IF($A33=$C$158,N$158))))*IF($C33=$C$165,N$165,IF($C33=$C$166,N$166,N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83.348999999999975</v>
      </c>
      <c r="S33" s="5">
        <f ca="1">RANDBETWEEN(20,100)*IF($A33=$C$155,O$155,IF($A33=$C$156,O$156,IF($A33=$C$157,O$157,IF($A33=$C$158,O$158))))*IF($C33=$C$165,O$165,IF($C33=$C$166,O$166,O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133.97579999999996</v>
      </c>
      <c r="T33" s="5">
        <f ca="1">RANDBETWEEN(20,100)*IF($A33=$C$155,P$155,IF($A33=$C$156,P$156,IF($A33=$C$157,P$157,IF($A33=$C$158,P$158))))*IF($C33=$C$165,P$165,IF($C33=$C$166,P$166,P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95.573519999999959</v>
      </c>
      <c r="U33" s="5">
        <f ca="1">RANDBETWEEN(20,100)*IF($A33=$C$155,Q$155,IF($A33=$C$156,Q$156,IF($A33=$C$157,Q$157,IF($A33=$C$158,Q$158))))*IF($C33=$C$165,Q$165,IF($C33=$C$166,Q$166,Q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33.956999999999994</v>
      </c>
      <c r="V33" s="5">
        <f ca="1">RANDBETWEEN(20,100)*IF($A33=$C$155,R$155,IF($A33=$C$156,R$156,IF($A33=$C$157,R$157,IF($A33=$C$158,R$158))))*IF($C33=$C$165,R$165,IF($C33=$C$166,R$166,R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28.811999999999991</v>
      </c>
      <c r="W33" s="5">
        <f ca="1">RANDBETWEEN(20,100)*IF($A33=$C$155,S$155,IF($A33=$C$156,S$156,IF($A33=$C$157,S$157,IF($A33=$C$158,S$158))))*IF($C33=$C$165,S$165,IF($C33=$C$166,S$166,S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90.757799999999975</v>
      </c>
      <c r="X33" s="5">
        <f ca="1">RANDBETWEEN(20,100)*IF($A33=$C$155,T$155,IF($A33=$C$156,T$156,IF($A33=$C$157,T$157,IF($A33=$C$158,T$158))))*IF($C33=$C$165,T$165,IF($C33=$C$166,T$166,T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33.421919999999993</v>
      </c>
      <c r="Y33" s="5">
        <f ca="1">RANDBETWEEN(20,100)*IF($A33=$C$155,U$155,IF($A33=$C$156,U$156,IF($A33=$C$157,U$157,IF($A33=$C$158,U$158))))*IF($C33=$C$165,U$165,IF($C33=$C$166,U$166,U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44.946719999999985</v>
      </c>
      <c r="Z33" s="5">
        <f ca="1">RANDBETWEEN(20,100)*IF($A33=$C$155,V$155,IF($A33=$C$156,V$156,IF($A33=$C$157,V$157,IF($A33=$C$158,V$158))))*IF($C33=$C$165,V$165,IF($C33=$C$166,V$166,V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111.13199999999996</v>
      </c>
      <c r="AA33" s="5">
        <f ca="1">RANDBETWEEN(20,100)*IF($A33=$C$155,W$155,IF($A33=$C$156,W$156,IF($A33=$C$157,W$157,IF($A33=$C$158,W$158))))*IF($C33=$C$165,W$165,IF($C33=$C$166,W$166,W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30.293759999999988</v>
      </c>
      <c r="AB33" s="5">
        <f ca="1">RANDBETWEEN(20,100)*IF($A33=$C$155,X$155,IF($A33=$C$156,X$156,IF($A33=$C$157,X$157,IF($A33=$C$158,X$158))))*IF($C33=$C$165,X$165,IF($C33=$C$166,X$166,X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119.85791999999996</v>
      </c>
      <c r="AC33" s="5">
        <f ca="1">RANDBETWEEN(20,100)*IF($A33=$C$155,Y$155,IF($A33=$C$156,Y$156,IF($A33=$C$157,Y$157,IF($A33=$C$158,Y$158))))*IF($C33=$C$165,Y$165,IF($C33=$C$166,Y$166,Y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195.50999999999996</v>
      </c>
      <c r="AD33" s="5">
        <f ca="1">RANDBETWEEN(20,100)*IF($A33=$C$155,Z$155,IF($A33=$C$156,Z$156,IF($A33=$C$157,Z$157,IF($A33=$C$158,Z$158))))*IF($C33=$C$165,Z$165,IF($C33=$C$166,Z$166,Z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28.153439999999993</v>
      </c>
      <c r="AE33" s="5">
        <f ca="1">RANDBETWEEN(20,100)*IF($A33=$C$155,AA$155,IF($A33=$C$156,AA$156,IF($A33=$C$157,AA$157,IF($A33=$C$158,AA$158))))*IF($C33=$C$165,AA$165,IF($C33=$C$166,AA$166,AA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51.367679999999979</v>
      </c>
      <c r="AF33" s="5">
        <f ca="1">RANDBETWEEN(20,100)*IF($A33=$C$155,AB$155,IF($A33=$C$156,AB$156,IF($A33=$C$157,AB$157,IF($A33=$C$158,AB$158))))*IF($C33=$C$165,AB$165,IF($C33=$C$166,AB$166,AB$167))*IF($B33=$C$175,$D$175,IF($B33=$C$176,$D$176,$D$177))*IF($D33=$C$169,$D$169,IF($D33=$C$170,$D$170,IF($D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51.861599999999981</v>
      </c>
      <c r="AG33" s="2">
        <f ca="1">SUM(Table1[[#This Row],[1-Jan-08]:[1-Dec-09]])</f>
        <v>3244.8897599999991</v>
      </c>
    </row>
    <row r="34" spans="1:33" x14ac:dyDescent="0.25">
      <c r="A34">
        <v>1</v>
      </c>
      <c r="B34">
        <v>3</v>
      </c>
      <c r="C34">
        <v>1</v>
      </c>
      <c r="D34">
        <v>3</v>
      </c>
      <c r="E34" t="s">
        <v>3</v>
      </c>
      <c r="F34" t="s">
        <v>13</v>
      </c>
      <c r="G34" t="s">
        <v>11</v>
      </c>
      <c r="H34" t="s">
        <v>6</v>
      </c>
      <c r="I34" s="5">
        <f ca="1">RANDBETWEEN(20,100)*IF($A34=$C$155,E$155,IF($A34=$C$156,E$156,IF($A34=$C$157,E$157,IF($A34=$C$158,E$158))))*IF($C34=$C$165,E$165,IF($C34=$C$166,E$166,E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123.43296000000001</v>
      </c>
      <c r="J34" s="5">
        <f ca="1">RANDBETWEEN(20,100)*IF($A34=$C$155,F$155,IF($A34=$C$156,F$156,IF($A34=$C$157,F$157,IF($A34=$C$158,F$158))))*IF($C34=$C$165,F$165,IF($C34=$C$166,F$166,F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172.36800000000002</v>
      </c>
      <c r="K34" s="5">
        <f ca="1">RANDBETWEEN(20,100)*IF($A34=$C$155,G$155,IF($A34=$C$156,G$156,IF($A34=$C$157,G$157,IF($A34=$C$158,G$158))))*IF($C34=$C$165,G$165,IF($C34=$C$166,G$166,G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87.550848000000002</v>
      </c>
      <c r="L34" s="5">
        <f ca="1">RANDBETWEEN(20,100)*IF($A34=$C$155,H$155,IF($A34=$C$156,H$156,IF($A34=$C$157,H$157,IF($A34=$C$158,H$158))))*IF($C34=$C$165,H$165,IF($C34=$C$166,H$166,H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133.43231999999998</v>
      </c>
      <c r="M34" s="5">
        <f ca="1">RANDBETWEEN(20,100)*IF($A34=$C$155,I$155,IF($A34=$C$156,I$156,IF($A34=$C$157,I$157,IF($A34=$C$158,I$158))))*IF($C34=$C$165,I$165,IF($C34=$C$166,I$166,I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95.800319999999985</v>
      </c>
      <c r="N34" s="5">
        <f ca="1">RANDBETWEEN(20,100)*IF($A34=$C$155,J$155,IF($A34=$C$156,J$156,IF($A34=$C$157,J$157,IF($A34=$C$158,J$158))))*IF($C34=$C$165,J$165,IF($C34=$C$166,J$166,J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180.95616000000001</v>
      </c>
      <c r="O34" s="5">
        <f ca="1">RANDBETWEEN(20,100)*IF($A34=$C$155,K$155,IF($A34=$C$156,K$156,IF($A34=$C$157,K$157,IF($A34=$C$158,K$158))))*IF($C34=$C$165,K$165,IF($C34=$C$166,K$166,K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99.348479999999995</v>
      </c>
      <c r="P34" s="5">
        <f ca="1">RANDBETWEEN(20,100)*IF($A34=$C$155,L$155,IF($A34=$C$156,L$156,IF($A34=$C$157,L$157,IF($A34=$C$158,L$158))))*IF($C34=$C$165,L$165,IF($C34=$C$166,L$166,L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92.534399999999977</v>
      </c>
      <c r="Q34" s="5">
        <f ca="1">RANDBETWEEN(20,100)*IF($A34=$C$155,M$155,IF($A34=$C$156,M$156,IF($A34=$C$157,M$157,IF($A34=$C$158,M$158))))*IF($C34=$C$165,M$165,IF($C34=$C$166,M$166,M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84.822527999999991</v>
      </c>
      <c r="R34" s="5">
        <f ca="1">RANDBETWEEN(20,100)*IF($A34=$C$155,N$155,IF($A34=$C$156,N$156,IF($A34=$C$157,N$157,IF($A34=$C$158,N$158))))*IF($C34=$C$165,N$165,IF($C34=$C$166,N$166,N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50.843519999999991</v>
      </c>
      <c r="S34" s="5">
        <f ca="1">RANDBETWEEN(20,100)*IF($A34=$C$155,O$155,IF($A34=$C$156,O$156,IF($A34=$C$157,O$157,IF($A34=$C$158,O$158))))*IF($C34=$C$165,O$165,IF($C34=$C$166,O$166,O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47.980800000000002</v>
      </c>
      <c r="T34" s="5">
        <f ca="1">RANDBETWEEN(20,100)*IF($A34=$C$155,P$155,IF($A34=$C$156,P$156,IF($A34=$C$157,P$157,IF($A34=$C$158,P$158))))*IF($C34=$C$165,P$165,IF($C34=$C$166,P$166,P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63.503999999999998</v>
      </c>
      <c r="U34" s="5">
        <f ca="1">RANDBETWEEN(20,100)*IF($A34=$C$155,Q$155,IF($A34=$C$156,Q$156,IF($A34=$C$157,Q$157,IF($A34=$C$158,Q$158))))*IF($C34=$C$165,Q$165,IF($C34=$C$166,Q$166,Q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34.856639999999999</v>
      </c>
      <c r="V34" s="5">
        <f ca="1">RANDBETWEEN(20,100)*IF($A34=$C$155,R$155,IF($A34=$C$156,R$156,IF($A34=$C$157,R$157,IF($A34=$C$158,R$158))))*IF($C34=$C$165,R$165,IF($C34=$C$166,R$166,R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22.39104</v>
      </c>
      <c r="W34" s="5">
        <f ca="1">RANDBETWEEN(20,100)*IF($A34=$C$155,S$155,IF($A34=$C$156,S$156,IF($A34=$C$157,S$157,IF($A34=$C$158,S$158))))*IF($C34=$C$165,S$165,IF($C34=$C$166,S$166,S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28.439039999999995</v>
      </c>
      <c r="X34" s="5">
        <f ca="1">RANDBETWEEN(20,100)*IF($A34=$C$155,T$155,IF($A34=$C$156,T$156,IF($A34=$C$157,T$157,IF($A34=$C$158,T$158))))*IF($C34=$C$165,T$165,IF($C34=$C$166,T$166,T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18.461183999999999</v>
      </c>
      <c r="Y34" s="5">
        <f ca="1">RANDBETWEEN(20,100)*IF($A34=$C$155,U$155,IF($A34=$C$156,U$156,IF($A34=$C$157,U$157,IF($A34=$C$158,U$158))))*IF($C34=$C$165,U$165,IF($C34=$C$166,U$166,U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22.041600000000003</v>
      </c>
      <c r="Z34" s="5">
        <f ca="1">RANDBETWEEN(20,100)*IF($A34=$C$155,V$155,IF($A34=$C$156,V$156,IF($A34=$C$157,V$157,IF($A34=$C$158,V$158))))*IF($C34=$C$165,V$165,IF($C34=$C$166,V$166,V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25.812863999999998</v>
      </c>
      <c r="AA34" s="5">
        <f ca="1">RANDBETWEEN(20,100)*IF($A34=$C$155,W$155,IF($A34=$C$156,W$156,IF($A34=$C$157,W$157,IF($A34=$C$158,W$158))))*IF($C34=$C$165,W$165,IF($C34=$C$166,W$166,W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29.842175999999995</v>
      </c>
      <c r="AB34" s="5">
        <f ca="1">RANDBETWEEN(20,100)*IF($A34=$C$155,X$155,IF($A34=$C$156,X$156,IF($A34=$C$157,X$157,IF($A34=$C$158,X$158))))*IF($C34=$C$165,X$165,IF($C34=$C$166,X$166,X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33.06239999999999</v>
      </c>
      <c r="AC34" s="5">
        <f ca="1">RANDBETWEEN(20,100)*IF($A34=$C$155,Y$155,IF($A34=$C$156,Y$156,IF($A34=$C$157,Y$157,IF($A34=$C$158,Y$158))))*IF($C34=$C$165,Y$165,IF($C34=$C$166,Y$166,Y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24.111359999999998</v>
      </c>
      <c r="AD34" s="5">
        <f ca="1">RANDBETWEEN(20,100)*IF($A34=$C$155,Z$155,IF($A34=$C$156,Z$156,IF($A34=$C$157,Z$157,IF($A34=$C$158,Z$158))))*IF($C34=$C$165,Z$165,IF($C34=$C$166,Z$166,Z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33.981695999999992</v>
      </c>
      <c r="AE34" s="5">
        <f ca="1">RANDBETWEEN(20,100)*IF($A34=$C$155,AA$155,IF($A34=$C$156,AA$156,IF($A34=$C$157,AA$157,IF($A34=$C$158,AA$158))))*IF($C34=$C$165,AA$165,IF($C34=$C$166,AA$166,AA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24.192</v>
      </c>
      <c r="AF34" s="5">
        <f ca="1">RANDBETWEEN(20,100)*IF($A34=$C$155,AB$155,IF($A34=$C$156,AB$156,IF($A34=$C$157,AB$157,IF($A34=$C$158,AB$158))))*IF($C34=$C$165,AB$165,IF($C34=$C$166,AB$166,AB$167))*IF($B34=$C$175,$D$175,IF($B34=$C$176,$D$176,$D$177))*IF($D34=$C$169,$D$169,IF($D34=$C$170,$D$170,IF($D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26.248319999999996</v>
      </c>
      <c r="AG34" s="2">
        <f ca="1">SUM(Table1[[#This Row],[1-Jan-08]:[1-Dec-09]])</f>
        <v>1556.0146559999998</v>
      </c>
    </row>
    <row r="35" spans="1:33" x14ac:dyDescent="0.25">
      <c r="A35">
        <v>1</v>
      </c>
      <c r="B35">
        <v>3</v>
      </c>
      <c r="C35">
        <v>1</v>
      </c>
      <c r="D35">
        <v>4</v>
      </c>
      <c r="E35" t="s">
        <v>3</v>
      </c>
      <c r="F35" t="s">
        <v>13</v>
      </c>
      <c r="G35" t="s">
        <v>11</v>
      </c>
      <c r="H35" t="s">
        <v>7</v>
      </c>
      <c r="I35" s="5">
        <f ca="1">RANDBETWEEN(20,100)*IF($A35=$C$155,E$155,IF($A35=$C$156,E$156,IF($A35=$C$157,E$157,IF($A35=$C$158,E$158))))*IF($C35=$C$165,E$165,IF($C35=$C$166,E$166,E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50.125824000000009</v>
      </c>
      <c r="J35" s="5">
        <f ca="1">RANDBETWEEN(20,100)*IF($A35=$C$155,F$155,IF($A35=$C$156,F$156,IF($A35=$C$157,F$157,IF($A35=$C$158,F$158))))*IF($C35=$C$165,F$165,IF($C35=$C$166,F$166,F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22.40784</v>
      </c>
      <c r="K35" s="5">
        <f ca="1">RANDBETWEEN(20,100)*IF($A35=$C$155,G$155,IF($A35=$C$156,G$156,IF($A35=$C$157,G$157,IF($A35=$C$158,G$158))))*IF($C35=$C$165,G$165,IF($C35=$C$166,G$166,G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65.383718400000006</v>
      </c>
      <c r="L35" s="5">
        <f ca="1">RANDBETWEEN(20,100)*IF($A35=$C$155,H$155,IF($A35=$C$156,H$156,IF($A35=$C$157,H$157,IF($A35=$C$158,H$158))))*IF($C35=$C$165,H$165,IF($C35=$C$166,H$166,H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42.771455999999993</v>
      </c>
      <c r="M35" s="5">
        <f ca="1">RANDBETWEEN(20,100)*IF($A35=$C$155,I$155,IF($A35=$C$156,I$156,IF($A35=$C$157,I$157,IF($A35=$C$158,I$158))))*IF($C35=$C$165,I$165,IF($C35=$C$166,I$166,I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32.1366528</v>
      </c>
      <c r="N35" s="5">
        <f ca="1">RANDBETWEEN(20,100)*IF($A35=$C$155,J$155,IF($A35=$C$156,J$156,IF($A35=$C$157,J$157,IF($A35=$C$158,J$158))))*IF($C35=$C$165,J$165,IF($C35=$C$166,J$166,J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74.850048000000001</v>
      </c>
      <c r="O35" s="5">
        <f ca="1">RANDBETWEEN(20,100)*IF($A35=$C$155,K$155,IF($A35=$C$156,K$156,IF($A35=$C$157,K$157,IF($A35=$C$158,K$158))))*IF($C35=$C$165,K$165,IF($C35=$C$166,K$166,K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75.04358400000001</v>
      </c>
      <c r="P35" s="5">
        <f ca="1">RANDBETWEEN(20,100)*IF($A35=$C$155,L$155,IF($A35=$C$156,L$156,IF($A35=$C$157,L$157,IF($A35=$C$158,L$158))))*IF($C35=$C$165,L$165,IF($C35=$C$166,L$166,L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26.943839999999994</v>
      </c>
      <c r="Q35" s="5">
        <f ca="1">RANDBETWEEN(20,100)*IF($A35=$C$155,M$155,IF($A35=$C$156,M$156,IF($A35=$C$157,M$157,IF($A35=$C$158,M$158))))*IF($C35=$C$165,M$165,IF($C35=$C$166,M$166,M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68.550451199999998</v>
      </c>
      <c r="R35" s="5">
        <f ca="1">RANDBETWEEN(20,100)*IF($A35=$C$155,N$155,IF($A35=$C$156,N$156,IF($A35=$C$157,N$157,IF($A35=$C$158,N$158))))*IF($C35=$C$165,N$165,IF($C35=$C$166,N$166,N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11.73312</v>
      </c>
      <c r="S35" s="5">
        <f ca="1">RANDBETWEEN(20,100)*IF($A35=$C$155,O$155,IF($A35=$C$156,O$156,IF($A35=$C$157,O$157,IF($A35=$C$158,O$158))))*IF($C35=$C$165,O$165,IF($C35=$C$166,O$166,O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33.445439999999998</v>
      </c>
      <c r="T35" s="5">
        <f ca="1">RANDBETWEEN(20,100)*IF($A35=$C$155,P$155,IF($A35=$C$156,P$156,IF($A35=$C$157,P$157,IF($A35=$C$158,P$158))))*IF($C35=$C$165,P$165,IF($C35=$C$166,P$166,P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17.908127999999998</v>
      </c>
      <c r="U35" s="5">
        <f ca="1">RANDBETWEEN(20,100)*IF($A35=$C$155,Q$155,IF($A35=$C$156,Q$156,IF($A35=$C$157,Q$157,IF($A35=$C$158,Q$158))))*IF($C35=$C$165,Q$165,IF($C35=$C$166,Q$166,Q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17.886960000000002</v>
      </c>
      <c r="V35" s="5">
        <f ca="1">RANDBETWEEN(20,100)*IF($A35=$C$155,R$155,IF($A35=$C$156,R$156,IF($A35=$C$157,R$157,IF($A35=$C$158,R$158))))*IF($C35=$C$165,R$165,IF($C35=$C$166,R$166,R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5.1407999999999996</v>
      </c>
      <c r="W35" s="5">
        <f ca="1">RANDBETWEEN(20,100)*IF($A35=$C$155,S$155,IF($A35=$C$156,S$156,IF($A35=$C$157,S$157,IF($A35=$C$158,S$158))))*IF($C35=$C$165,S$165,IF($C35=$C$166,S$166,S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7.5116160000000001</v>
      </c>
      <c r="X35" s="5">
        <f ca="1">RANDBETWEEN(20,100)*IF($A35=$C$155,T$155,IF($A35=$C$156,T$156,IF($A35=$C$157,T$157,IF($A35=$C$158,T$158))))*IF($C35=$C$165,T$165,IF($C35=$C$166,T$166,T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9.5292287999999985</v>
      </c>
      <c r="Y35" s="5">
        <f ca="1">RANDBETWEEN(20,100)*IF($A35=$C$155,U$155,IF($A35=$C$156,U$156,IF($A35=$C$157,U$157,IF($A35=$C$158,U$158))))*IF($C35=$C$165,U$165,IF($C35=$C$166,U$166,U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4.8384</v>
      </c>
      <c r="Z35" s="5">
        <f ca="1">RANDBETWEEN(20,100)*IF($A35=$C$155,V$155,IF($A35=$C$156,V$156,IF($A35=$C$157,V$157,IF($A35=$C$158,V$158))))*IF($C35=$C$165,V$165,IF($C35=$C$166,V$166,V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16.719695999999995</v>
      </c>
      <c r="AA35" s="5">
        <f ca="1">RANDBETWEEN(20,100)*IF($A35=$C$155,W$155,IF($A35=$C$156,W$156,IF($A35=$C$157,W$157,IF($A35=$C$158,W$158))))*IF($C35=$C$165,W$165,IF($C35=$C$166,W$166,W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7.4850048000000005</v>
      </c>
      <c r="AB35" s="5">
        <f ca="1">RANDBETWEEN(20,100)*IF($A35=$C$155,X$155,IF($A35=$C$156,X$156,IF($A35=$C$157,X$157,IF($A35=$C$158,X$158))))*IF($C35=$C$165,X$165,IF($C35=$C$166,X$166,X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5.1577343999999998</v>
      </c>
      <c r="AC35" s="5">
        <f ca="1">RANDBETWEEN(20,100)*IF($A35=$C$155,Y$155,IF($A35=$C$156,Y$156,IF($A35=$C$157,Y$157,IF($A35=$C$158,Y$158))))*IF($C35=$C$165,Y$165,IF($C35=$C$166,Y$166,Y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18.918143999999998</v>
      </c>
      <c r="AD35" s="5">
        <f ca="1">RANDBETWEEN(20,100)*IF($A35=$C$155,Z$155,IF($A35=$C$156,Z$156,IF($A35=$C$157,Z$157,IF($A35=$C$158,Z$158))))*IF($C35=$C$165,Z$165,IF($C35=$C$166,Z$166,Z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9.4239936000000011</v>
      </c>
      <c r="AE35" s="5">
        <f ca="1">RANDBETWEEN(20,100)*IF($A35=$C$155,AA$155,IF($A35=$C$156,AA$156,IF($A35=$C$157,AA$157,IF($A35=$C$158,AA$158))))*IF($C35=$C$165,AA$165,IF($C35=$C$166,AA$166,AA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17.236799999999999</v>
      </c>
      <c r="AF35" s="5">
        <f ca="1">RANDBETWEEN(20,100)*IF($A35=$C$155,AB$155,IF($A35=$C$156,AB$156,IF($A35=$C$157,AB$157,IF($A35=$C$158,AB$158))))*IF($C35=$C$165,AB$165,IF($C35=$C$166,AB$166,AB$167))*IF($B35=$C$175,$D$175,IF($B35=$C$176,$D$176,$D$177))*IF($D35=$C$169,$D$169,IF($D35=$C$170,$D$170,IF($D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12.319776000000001</v>
      </c>
      <c r="AG35" s="2">
        <f ca="1">SUM(Table1[[#This Row],[1-Jan-08]:[1-Dec-09]])</f>
        <v>653.468256</v>
      </c>
    </row>
    <row r="36" spans="1:33" x14ac:dyDescent="0.25">
      <c r="A36">
        <v>1</v>
      </c>
      <c r="B36">
        <v>3</v>
      </c>
      <c r="C36">
        <v>1</v>
      </c>
      <c r="D36">
        <v>2</v>
      </c>
      <c r="E36" t="s">
        <v>3</v>
      </c>
      <c r="F36" t="s">
        <v>13</v>
      </c>
      <c r="G36" t="s">
        <v>11</v>
      </c>
      <c r="H36" t="s">
        <v>8</v>
      </c>
      <c r="I36" s="5">
        <f ca="1">RANDBETWEEN(20,100)*IF($A36=$C$155,E$155,IF($A36=$C$156,E$156,IF($A36=$C$157,E$157,IF($A36=$C$158,E$158))))*IF($C36=$C$165,E$165,IF($C36=$C$166,E$166,E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69.543935999999988</v>
      </c>
      <c r="J36" s="5">
        <f ca="1">RANDBETWEEN(20,100)*IF($A36=$C$155,F$155,IF($A36=$C$156,F$156,IF($A36=$C$157,F$157,IF($A36=$C$158,F$158))))*IF($C36=$C$165,F$165,IF($C36=$C$166,F$166,F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124.67951999999998</v>
      </c>
      <c r="K36" s="5">
        <f ca="1">RANDBETWEEN(20,100)*IF($A36=$C$155,G$155,IF($A36=$C$156,G$156,IF($A36=$C$157,G$157,IF($A36=$C$158,G$158))))*IF($C36=$C$165,G$165,IF($C36=$C$166,G$166,G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70.413235199999988</v>
      </c>
      <c r="L36" s="5">
        <f ca="1">RANDBETWEEN(20,100)*IF($A36=$C$155,H$155,IF($A36=$C$156,H$156,IF($A36=$C$157,H$157,IF($A36=$C$158,H$158))))*IF($C36=$C$165,H$165,IF($C36=$C$166,H$166,H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55.657728000000006</v>
      </c>
      <c r="M36" s="5">
        <f ca="1">RANDBETWEEN(20,100)*IF($A36=$C$155,I$155,IF($A36=$C$156,I$156,IF($A36=$C$157,I$157,IF($A36=$C$158,I$158))))*IF($C36=$C$165,I$165,IF($C36=$C$166,I$166,I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160.94453759999996</v>
      </c>
      <c r="N36" s="5">
        <f ca="1">RANDBETWEEN(20,100)*IF($A36=$C$155,J$155,IF($A36=$C$156,J$156,IF($A36=$C$157,J$157,IF($A36=$C$158,J$158))))*IF($C36=$C$165,J$165,IF($C36=$C$166,J$166,J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118.99238399999996</v>
      </c>
      <c r="O36" s="5">
        <f ca="1">RANDBETWEEN(20,100)*IF($A36=$C$155,K$155,IF($A36=$C$156,K$156,IF($A36=$C$157,K$157,IF($A36=$C$158,K$158))))*IF($C36=$C$165,K$165,IF($C36=$C$166,K$166,K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96.864767999999998</v>
      </c>
      <c r="P36" s="5">
        <f ca="1">RANDBETWEEN(20,100)*IF($A36=$C$155,L$155,IF($A36=$C$156,L$156,IF($A36=$C$157,L$157,IF($A36=$C$158,L$158))))*IF($C36=$C$165,L$165,IF($C36=$C$166,L$166,L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161.93519999999995</v>
      </c>
      <c r="Q36" s="5">
        <f ca="1">RANDBETWEEN(20,100)*IF($A36=$C$155,M$155,IF($A36=$C$156,M$156,IF($A36=$C$157,M$157,IF($A36=$C$158,M$158))))*IF($C36=$C$165,M$165,IF($C36=$C$166,M$166,M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159.95105279999999</v>
      </c>
      <c r="R36" s="5">
        <f ca="1">RANDBETWEEN(20,100)*IF($A36=$C$155,N$155,IF($A36=$C$156,N$156,IF($A36=$C$157,N$157,IF($A36=$C$158,N$158))))*IF($C36=$C$165,N$165,IF($C36=$C$166,N$166,N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109.50912</v>
      </c>
      <c r="S36" s="5">
        <f ca="1">RANDBETWEEN(20,100)*IF($A36=$C$155,O$155,IF($A36=$C$156,O$156,IF($A36=$C$157,O$157,IF($A36=$C$158,O$158))))*IF($C36=$C$165,O$165,IF($C36=$C$166,O$166,O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63.221759999999989</v>
      </c>
      <c r="T36" s="5">
        <f ca="1">RANDBETWEEN(20,100)*IF($A36=$C$155,P$155,IF($A36=$C$156,P$156,IF($A36=$C$157,P$157,IF($A36=$C$158,P$158))))*IF($C36=$C$165,P$165,IF($C36=$C$166,P$166,P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77.347871999999981</v>
      </c>
      <c r="U36" s="5">
        <f ca="1">RANDBETWEEN(20,100)*IF($A36=$C$155,Q$155,IF($A36=$C$156,Q$156,IF($A36=$C$157,Q$157,IF($A36=$C$158,Q$158))))*IF($C36=$C$165,Q$165,IF($C36=$C$166,Q$166,Q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44.946720000000006</v>
      </c>
      <c r="V36" s="5">
        <f ca="1">RANDBETWEEN(20,100)*IF($A36=$C$155,R$155,IF($A36=$C$156,R$156,IF($A36=$C$157,R$157,IF($A36=$C$158,R$158))))*IF($C36=$C$165,R$165,IF($C36=$C$166,R$166,R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18.712511999999993</v>
      </c>
      <c r="W36" s="5">
        <f ca="1">RANDBETWEEN(20,100)*IF($A36=$C$155,S$155,IF($A36=$C$156,S$156,IF($A36=$C$157,S$157,IF($A36=$C$158,S$158))))*IF($C36=$C$165,S$165,IF($C36=$C$166,S$166,S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12.983040000000001</v>
      </c>
      <c r="X36" s="5">
        <f ca="1">RANDBETWEEN(20,100)*IF($A36=$C$155,T$155,IF($A36=$C$156,T$156,IF($A36=$C$157,T$157,IF($A36=$C$158,T$158))))*IF($C36=$C$165,T$165,IF($C36=$C$166,T$166,T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46.180108799999978</v>
      </c>
      <c r="Y36" s="5">
        <f ca="1">RANDBETWEEN(20,100)*IF($A36=$C$155,U$155,IF($A36=$C$156,U$156,IF($A36=$C$157,U$157,IF($A36=$C$158,U$158))))*IF($C36=$C$165,U$165,IF($C36=$C$166,U$166,U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19.192319999999999</v>
      </c>
      <c r="Z36" s="5">
        <f ca="1">RANDBETWEEN(20,100)*IF($A36=$C$155,V$155,IF($A36=$C$156,V$156,IF($A36=$C$157,V$157,IF($A36=$C$158,V$158))))*IF($C36=$C$165,V$165,IF($C36=$C$166,V$166,V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26.692847999999994</v>
      </c>
      <c r="AA36" s="5">
        <f ca="1">RANDBETWEEN(20,100)*IF($A36=$C$155,W$155,IF($A36=$C$156,W$156,IF($A36=$C$157,W$157,IF($A36=$C$158,W$158))))*IF($C36=$C$165,W$165,IF($C36=$C$166,W$166,W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38.012083199999999</v>
      </c>
      <c r="AB36" s="5">
        <f ca="1">RANDBETWEEN(20,100)*IF($A36=$C$155,X$155,IF($A36=$C$156,X$156,IF($A36=$C$157,X$157,IF($A36=$C$158,X$158))))*IF($C36=$C$165,X$165,IF($C36=$C$166,X$166,X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24.995174399999993</v>
      </c>
      <c r="AC36" s="5">
        <f ca="1">RANDBETWEEN(20,100)*IF($A36=$C$155,Y$155,IF($A36=$C$156,Y$156,IF($A36=$C$157,Y$157,IF($A36=$C$158,Y$158))))*IF($C36=$C$165,Y$165,IF($C36=$C$166,Y$166,Y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29.211839999999995</v>
      </c>
      <c r="AD36" s="5">
        <f ca="1">RANDBETWEEN(20,100)*IF($A36=$C$155,Z$155,IF($A36=$C$156,Z$156,IF($A36=$C$157,Z$157,IF($A36=$C$158,Z$158))))*IF($C36=$C$165,Z$165,IF($C36=$C$166,Z$166,Z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30.287174399999998</v>
      </c>
      <c r="AE36" s="5">
        <f ca="1">RANDBETWEEN(20,100)*IF($A36=$C$155,AA$155,IF($A36=$C$156,AA$156,IF($A36=$C$157,AA$157,IF($A36=$C$158,AA$158))))*IF($C36=$C$165,AA$165,IF($C36=$C$166,AA$166,AA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20.321279999999994</v>
      </c>
      <c r="AF36" s="5">
        <f ca="1">RANDBETWEEN(20,100)*IF($A36=$C$155,AB$155,IF($A36=$C$156,AB$156,IF($A36=$C$157,AB$157,IF($A36=$C$158,AB$158))))*IF($C36=$C$165,AB$165,IF($C36=$C$166,AB$166,AB$167))*IF($B36=$C$175,$D$175,IF($B36=$C$176,$D$176,$D$177))*IF($D36=$C$169,$D$169,IF($D36=$C$170,$D$170,IF($D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8.5942079999999983</v>
      </c>
      <c r="AG36" s="2">
        <f ca="1">SUM(Table1[[#This Row],[1-Jan-08]:[1-Dec-09]])</f>
        <v>1589.1904223999998</v>
      </c>
    </row>
    <row r="37" spans="1:33" x14ac:dyDescent="0.25">
      <c r="A37">
        <v>1</v>
      </c>
      <c r="B37">
        <v>3</v>
      </c>
      <c r="C37">
        <v>1</v>
      </c>
      <c r="D37">
        <v>1</v>
      </c>
      <c r="E37" t="s">
        <v>3</v>
      </c>
      <c r="F37" t="s">
        <v>13</v>
      </c>
      <c r="G37" t="s">
        <v>11</v>
      </c>
      <c r="H37" t="s">
        <v>9</v>
      </c>
      <c r="I37" s="5">
        <f ca="1">RANDBETWEEN(20,100)*IF($A37=$C$155,E$155,IF($A37=$C$156,E$156,IF($A37=$C$157,E$157,IF($A37=$C$158,E$158))))*IF($C37=$C$165,E$165,IF($C37=$C$166,E$166,E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467.57759999999996</v>
      </c>
      <c r="J37" s="5">
        <f ca="1">RANDBETWEEN(20,100)*IF($A37=$C$155,F$155,IF($A37=$C$156,F$156,IF($A37=$C$157,F$157,IF($A37=$C$158,F$158))))*IF($C37=$C$165,F$165,IF($C37=$C$166,F$166,F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544.63499999999988</v>
      </c>
      <c r="K37" s="5">
        <f ca="1">RANDBETWEEN(20,100)*IF($A37=$C$155,G$155,IF($A37=$C$156,G$156,IF($A37=$C$157,G$157,IF($A37=$C$158,G$158))))*IF($C37=$C$165,G$165,IF($C37=$C$166,G$166,G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611.22599999999989</v>
      </c>
      <c r="L37" s="5">
        <f ca="1">RANDBETWEEN(20,100)*IF($A37=$C$155,H$155,IF($A37=$C$156,H$156,IF($A37=$C$157,H$157,IF($A37=$C$158,H$158))))*IF($C37=$C$165,H$165,IF($C37=$C$166,H$166,H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711.71519999999987</v>
      </c>
      <c r="M37" s="5">
        <f ca="1">RANDBETWEEN(20,100)*IF($A37=$C$155,I$155,IF($A37=$C$156,I$156,IF($A37=$C$157,I$157,IF($A37=$C$158,I$158))))*IF($C37=$C$165,I$165,IF($C37=$C$166,I$166,I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632.49983999999984</v>
      </c>
      <c r="N37" s="5">
        <f ca="1">RANDBETWEEN(20,100)*IF($A37=$C$155,J$155,IF($A37=$C$156,J$156,IF($A37=$C$157,J$157,IF($A37=$C$158,J$158))))*IF($C37=$C$165,J$165,IF($C37=$C$166,J$166,J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479.80799999999982</v>
      </c>
      <c r="O37" s="5">
        <f ca="1">RANDBETWEEN(20,100)*IF($A37=$C$155,K$155,IF($A37=$C$156,K$156,IF($A37=$C$157,K$157,IF($A37=$C$158,K$158))))*IF($C37=$C$165,K$165,IF($C37=$C$166,K$166,K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349.27199999999993</v>
      </c>
      <c r="P37" s="5">
        <f ca="1">RANDBETWEEN(20,100)*IF($A37=$C$155,L$155,IF($A37=$C$156,L$156,IF($A37=$C$157,L$157,IF($A37=$C$158,L$158))))*IF($C37=$C$165,L$165,IF($C37=$C$166,L$166,L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222.26399999999992</v>
      </c>
      <c r="Q37" s="5">
        <f ca="1">RANDBETWEEN(20,100)*IF($A37=$C$155,M$155,IF($A37=$C$156,M$156,IF($A37=$C$157,M$157,IF($A37=$C$158,M$158))))*IF($C37=$C$165,M$165,IF($C37=$C$166,M$166,M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151.46879999999996</v>
      </c>
      <c r="R37" s="5">
        <f ca="1">RANDBETWEEN(20,100)*IF($A37=$C$155,N$155,IF($A37=$C$156,N$156,IF($A37=$C$157,N$157,IF($A37=$C$158,N$158))))*IF($C37=$C$165,N$165,IF($C37=$C$166,N$166,N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433.47359999999992</v>
      </c>
      <c r="S37" s="5">
        <f ca="1">RANDBETWEEN(20,100)*IF($A37=$C$155,O$155,IF($A37=$C$156,O$156,IF($A37=$C$157,O$157,IF($A37=$C$158,O$158))))*IF($C37=$C$165,O$165,IF($C37=$C$166,O$166,O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176.98799999999997</v>
      </c>
      <c r="T37" s="5">
        <f ca="1">RANDBETWEEN(20,100)*IF($A37=$C$155,P$155,IF($A37=$C$156,P$156,IF($A37=$C$157,P$157,IF($A37=$C$158,P$158))))*IF($C37=$C$165,P$165,IF($C37=$C$166,P$166,P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137.06279999999998</v>
      </c>
      <c r="U37" s="5">
        <f ca="1">RANDBETWEEN(20,100)*IF($A37=$C$155,Q$155,IF($A37=$C$156,Q$156,IF($A37=$C$157,Q$157,IF($A37=$C$158,Q$158))))*IF($C37=$C$165,Q$165,IF($C37=$C$166,Q$166,Q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240.78599999999994</v>
      </c>
      <c r="V37" s="5">
        <f ca="1">RANDBETWEEN(20,100)*IF($A37=$C$155,R$155,IF($A37=$C$156,R$156,IF($A37=$C$157,R$157,IF($A37=$C$158,R$158))))*IF($C37=$C$165,R$165,IF($C37=$C$166,R$166,R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101.95919999999998</v>
      </c>
      <c r="W37" s="5">
        <f ca="1">RANDBETWEEN(20,100)*IF($A37=$C$155,S$155,IF($A37=$C$156,S$156,IF($A37=$C$157,S$157,IF($A37=$C$158,S$158))))*IF($C37=$C$165,S$165,IF($C37=$C$166,S$166,S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105.48719999999997</v>
      </c>
      <c r="X37" s="5">
        <f ca="1">RANDBETWEEN(20,100)*IF($A37=$C$155,T$155,IF($A37=$C$156,T$156,IF($A37=$C$157,T$157,IF($A37=$C$158,T$158))))*IF($C37=$C$165,T$165,IF($C37=$C$166,T$166,T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73.641119999999987</v>
      </c>
      <c r="Y37" s="5">
        <f ca="1">RANDBETWEEN(20,100)*IF($A37=$C$155,U$155,IF($A37=$C$156,U$156,IF($A37=$C$157,U$157,IF($A37=$C$158,U$158))))*IF($C37=$C$165,U$165,IF($C37=$C$166,U$166,U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209.32799999999997</v>
      </c>
      <c r="Z37" s="5">
        <f ca="1">RANDBETWEEN(20,100)*IF($A37=$C$155,V$155,IF($A37=$C$156,V$156,IF($A37=$C$157,V$157,IF($A37=$C$158,V$158))))*IF($C37=$C$165,V$165,IF($C37=$C$166,V$166,V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82.131839999999968</v>
      </c>
      <c r="AA37" s="5">
        <f ca="1">RANDBETWEEN(20,100)*IF($A37=$C$155,W$155,IF($A37=$C$156,W$156,IF($A37=$C$157,W$157,IF($A37=$C$158,W$158))))*IF($C37=$C$165,W$165,IF($C37=$C$166,W$166,W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98.454719999999995</v>
      </c>
      <c r="AB37" s="5">
        <f ca="1">RANDBETWEEN(20,100)*IF($A37=$C$155,X$155,IF($A37=$C$156,X$156,IF($A37=$C$157,X$157,IF($A37=$C$158,X$158))))*IF($C37=$C$165,X$165,IF($C37=$C$166,X$166,X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108.00383999999995</v>
      </c>
      <c r="AC37" s="5">
        <f ca="1">RANDBETWEEN(20,100)*IF($A37=$C$155,Y$155,IF($A37=$C$156,Y$156,IF($A37=$C$157,Y$157,IF($A37=$C$158,Y$158))))*IF($C37=$C$165,Y$165,IF($C37=$C$166,Y$166,Y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229.90799999999993</v>
      </c>
      <c r="AD37" s="5">
        <f ca="1">RANDBETWEEN(20,100)*IF($A37=$C$155,Z$155,IF($A37=$C$156,Z$156,IF($A37=$C$157,Z$157,IF($A37=$C$158,Z$158))))*IF($C37=$C$165,Z$165,IF($C37=$C$166,Z$166,Z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51.861599999999981</v>
      </c>
      <c r="AE37" s="5">
        <f ca="1">RANDBETWEEN(20,100)*IF($A37=$C$155,AA$155,IF($A37=$C$156,AA$156,IF($A37=$C$157,AA$157,IF($A37=$C$158,AA$158))))*IF($C37=$C$165,AA$165,IF($C37=$C$166,AA$166,AA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109.36799999999998</v>
      </c>
      <c r="AF37" s="5">
        <f ca="1">RANDBETWEEN(20,100)*IF($A37=$C$155,AB$155,IF($A37=$C$156,AB$156,IF($A37=$C$157,AB$157,IF($A37=$C$158,AB$158))))*IF($C37=$C$165,AB$165,IF($C37=$C$166,AB$166,AB$167))*IF($B37=$C$175,$D$175,IF($B37=$C$176,$D$176,$D$177))*IF($D37=$C$169,$D$169,IF($D37=$C$170,$D$170,IF($D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88.905599999999978</v>
      </c>
      <c r="AG37" s="2">
        <f ca="1">SUM(Table1[[#This Row],[1-Jan-08]:[1-Dec-09]])</f>
        <v>6417.8259600000001</v>
      </c>
    </row>
    <row r="38" spans="1:33" x14ac:dyDescent="0.25">
      <c r="A38">
        <v>4</v>
      </c>
      <c r="B38">
        <v>1</v>
      </c>
      <c r="C38">
        <v>3</v>
      </c>
      <c r="D38">
        <v>3</v>
      </c>
      <c r="E38" t="s">
        <v>14</v>
      </c>
      <c r="F38" t="s">
        <v>4</v>
      </c>
      <c r="G38" t="s">
        <v>5</v>
      </c>
      <c r="H38" t="s">
        <v>6</v>
      </c>
      <c r="I38" s="5">
        <f ca="1">RANDBETWEEN(20,100)*IF($A38=$C$155,E$155,IF($A38=$C$156,E$156,IF($A38=$C$157,E$157,IF($A38=$C$158,E$158))))*IF($C38=$C$165,E$165,IF($C38=$C$166,E$166,E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506.18244599999997</v>
      </c>
      <c r="J38" s="5">
        <f ca="1">RANDBETWEEN(20,100)*IF($A38=$C$155,F$155,IF($A38=$C$156,F$156,IF($A38=$C$157,F$157,IF($A38=$C$158,F$158))))*IF($C38=$C$165,F$165,IF($C38=$C$166,F$166,F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1066.7931120000001</v>
      </c>
      <c r="K38" s="5">
        <f ca="1">RANDBETWEEN(20,100)*IF($A38=$C$155,G$155,IF($A38=$C$156,G$156,IF($A38=$C$157,G$157,IF($A38=$C$158,G$158))))*IF($C38=$C$165,G$165,IF($C38=$C$166,G$166,G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1053.9282600000001</v>
      </c>
      <c r="L38" s="5">
        <f ca="1">RANDBETWEEN(20,100)*IF($A38=$C$155,H$155,IF($A38=$C$156,H$156,IF($A38=$C$157,H$157,IF($A38=$C$158,H$158))))*IF($C38=$C$165,H$165,IF($C38=$C$166,H$166,H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566.05348800000013</v>
      </c>
      <c r="M38" s="5">
        <f ca="1">RANDBETWEEN(20,100)*IF($A38=$C$155,I$155,IF($A38=$C$156,I$156,IF($A38=$C$157,I$157,IF($A38=$C$158,I$158))))*IF($C38=$C$165,I$165,IF($C38=$C$166,I$166,I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1155.692538</v>
      </c>
      <c r="N38" s="5">
        <f ca="1">RANDBETWEEN(20,100)*IF($A38=$C$155,J$155,IF($A38=$C$156,J$156,IF($A38=$C$157,J$157,IF($A38=$C$158,J$158))))*IF($C38=$C$165,J$165,IF($C38=$C$166,J$166,J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956.61720000000025</v>
      </c>
      <c r="O38" s="5">
        <f ca="1">RANDBETWEEN(20,100)*IF($A38=$C$155,K$155,IF($A38=$C$156,K$156,IF($A38=$C$157,K$157,IF($A38=$C$158,K$158))))*IF($C38=$C$165,K$165,IF($C38=$C$166,K$166,K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308.42658000000006</v>
      </c>
      <c r="P38" s="5">
        <f ca="1">RANDBETWEEN(20,100)*IF($A38=$C$155,L$155,IF($A38=$C$156,L$156,IF($A38=$C$157,L$157,IF($A38=$C$158,L$158))))*IF($C38=$C$165,L$165,IF($C38=$C$166,L$166,L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769.25217600000008</v>
      </c>
      <c r="Q38" s="5">
        <f ca="1">RANDBETWEEN(20,100)*IF($A38=$C$155,M$155,IF($A38=$C$156,M$156,IF($A38=$C$157,M$157,IF($A38=$C$158,M$158))))*IF($C38=$C$165,M$165,IF($C38=$C$166,M$166,M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1017.807714</v>
      </c>
      <c r="R38" s="5">
        <f ca="1">RANDBETWEEN(20,100)*IF($A38=$C$155,N$155,IF($A38=$C$156,N$156,IF($A38=$C$157,N$157,IF($A38=$C$158,N$158))))*IF($C38=$C$165,N$165,IF($C38=$C$166,N$166,N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870.85152000000005</v>
      </c>
      <c r="S38" s="5">
        <f ca="1">RANDBETWEEN(20,100)*IF($A38=$C$155,O$155,IF($A38=$C$156,O$156,IF($A38=$C$157,O$157,IF($A38=$C$158,O$158))))*IF($C38=$C$165,O$165,IF($C38=$C$166,O$166,O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979.70796000000007</v>
      </c>
      <c r="T38" s="5">
        <f ca="1">RANDBETWEEN(20,100)*IF($A38=$C$155,P$155,IF($A38=$C$156,P$156,IF($A38=$C$157,P$157,IF($A38=$C$158,P$158))))*IF($C38=$C$165,P$165,IF($C38=$C$166,P$166,P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1900.0396800000001</v>
      </c>
      <c r="U38" s="5">
        <f ca="1">RANDBETWEEN(20,100)*IF($A38=$C$155,Q$155,IF($A38=$C$156,Q$156,IF($A38=$C$157,Q$157,IF($A38=$C$158,Q$158))))*IF($C38=$C$165,Q$165,IF($C38=$C$166,Q$166,Q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939.79393199999993</v>
      </c>
      <c r="V38" s="5">
        <f ca="1">RANDBETWEEN(20,100)*IF($A38=$C$155,R$155,IF($A38=$C$156,R$156,IF($A38=$C$157,R$157,IF($A38=$C$158,R$158))))*IF($C38=$C$165,R$165,IF($C38=$C$166,R$166,R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225.62971200000001</v>
      </c>
      <c r="W38" s="5">
        <f ca="1">RANDBETWEEN(20,100)*IF($A38=$C$155,S$155,IF($A38=$C$156,S$156,IF($A38=$C$157,S$157,IF($A38=$C$158,S$158))))*IF($C38=$C$165,S$165,IF($C38=$C$166,S$166,S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232.22707199999999</v>
      </c>
      <c r="X38" s="5">
        <f ca="1">RANDBETWEEN(20,100)*IF($A38=$C$155,T$155,IF($A38=$C$156,T$156,IF($A38=$C$157,T$157,IF($A38=$C$158,T$158))))*IF($C38=$C$165,T$165,IF($C38=$C$166,T$166,T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150.41980799999999</v>
      </c>
      <c r="Y38" s="5">
        <f ca="1">RANDBETWEEN(20,100)*IF($A38=$C$155,U$155,IF($A38=$C$156,U$156,IF($A38=$C$157,U$157,IF($A38=$C$158,U$158))))*IF($C38=$C$165,U$165,IF($C38=$C$166,U$166,U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217.71288000000001</v>
      </c>
      <c r="Z38" s="5">
        <f ca="1">RANDBETWEEN(20,100)*IF($A38=$C$155,V$155,IF($A38=$C$156,V$156,IF($A38=$C$157,V$157,IF($A38=$C$158,V$158))))*IF($C38=$C$165,V$165,IF($C38=$C$166,V$166,V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195.94159200000004</v>
      </c>
      <c r="AA38" s="5">
        <f ca="1">RANDBETWEEN(20,100)*IF($A38=$C$155,W$155,IF($A38=$C$156,W$156,IF($A38=$C$157,W$157,IF($A38=$C$158,W$158))))*IF($C38=$C$165,W$165,IF($C38=$C$166,W$166,W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190.00396800000001</v>
      </c>
      <c r="AB38" s="5">
        <f ca="1">RANDBETWEEN(20,100)*IF($A38=$C$155,X$155,IF($A38=$C$156,X$156,IF($A38=$C$157,X$157,IF($A38=$C$158,X$158))))*IF($C38=$C$165,X$165,IF($C38=$C$166,X$166,X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120.73168799999999</v>
      </c>
      <c r="AC38" s="5">
        <f ca="1">RANDBETWEEN(20,100)*IF($A38=$C$155,Y$155,IF($A38=$C$156,Y$156,IF($A38=$C$157,Y$157,IF($A38=$C$158,Y$158))))*IF($C38=$C$165,Y$165,IF($C38=$C$166,Y$166,Y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47.500992000000004</v>
      </c>
      <c r="AD38" s="5">
        <f ca="1">RANDBETWEEN(20,100)*IF($A38=$C$155,Z$155,IF($A38=$C$156,Z$156,IF($A38=$C$157,Z$157,IF($A38=$C$158,Z$158))))*IF($C38=$C$165,Z$165,IF($C38=$C$166,Z$166,Z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60.035975999999998</v>
      </c>
      <c r="AE38" s="5">
        <f ca="1">RANDBETWEEN(20,100)*IF($A38=$C$155,AA$155,IF($A38=$C$156,AA$156,IF($A38=$C$157,AA$157,IF($A38=$C$158,AA$158))))*IF($C38=$C$165,AA$165,IF($C38=$C$166,AA$166,AA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134.58614400000002</v>
      </c>
      <c r="AF38" s="5">
        <f ca="1">RANDBETWEEN(20,100)*IF($A38=$C$155,AB$155,IF($A38=$C$156,AB$156,IF($A38=$C$157,AB$157,IF($A38=$C$158,AB$158))))*IF($C38=$C$165,AB$165,IF($C38=$C$166,AB$166,AB$167))*IF($B38=$C$175,$D$175,IF($B38=$C$176,$D$176,$D$177))*IF($D38=$C$169,$D$169,IF($D38=$C$170,$D$170,IF($D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93.022775999999993</v>
      </c>
      <c r="AG38" s="2">
        <f ca="1">SUM(Table1[[#This Row],[1-Jan-08]:[1-Dec-09]])</f>
        <v>13758.959214</v>
      </c>
    </row>
    <row r="39" spans="1:33" x14ac:dyDescent="0.25">
      <c r="A39">
        <v>4</v>
      </c>
      <c r="B39">
        <v>1</v>
      </c>
      <c r="C39">
        <v>3</v>
      </c>
      <c r="D39">
        <v>4</v>
      </c>
      <c r="E39" t="s">
        <v>14</v>
      </c>
      <c r="F39" t="s">
        <v>4</v>
      </c>
      <c r="G39" t="s">
        <v>5</v>
      </c>
      <c r="H39" t="s">
        <v>7</v>
      </c>
      <c r="I39" s="5">
        <f ca="1">RANDBETWEEN(20,100)*IF($A39=$C$155,E$155,IF($A39=$C$156,E$156,IF($A39=$C$157,E$157,IF($A39=$C$158,E$158))))*IF($C39=$C$165,E$165,IF($C39=$C$166,E$166,E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612.31747500000006</v>
      </c>
      <c r="J39" s="5">
        <f ca="1">RANDBETWEEN(20,100)*IF($A39=$C$155,F$155,IF($A39=$C$156,F$156,IF($A39=$C$157,F$157,IF($A39=$C$158,F$158))))*IF($C39=$C$165,F$165,IF($C39=$C$166,F$166,F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3086.0800740000004</v>
      </c>
      <c r="K39" s="5">
        <f ca="1">RANDBETWEEN(20,100)*IF($A39=$C$155,G$155,IF($A39=$C$156,G$156,IF($A39=$C$157,G$157,IF($A39=$C$158,G$158))))*IF($C39=$C$165,G$165,IF($C39=$C$166,G$166,G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4943.0719800000006</v>
      </c>
      <c r="L39" s="5">
        <f ca="1">RANDBETWEEN(20,100)*IF($A39=$C$155,H$155,IF($A39=$C$156,H$156,IF($A39=$C$157,H$157,IF($A39=$C$158,H$158))))*IF($C39=$C$165,H$165,IF($C39=$C$166,H$166,H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2416.6129679999999</v>
      </c>
      <c r="M39" s="5">
        <f ca="1">RANDBETWEEN(20,100)*IF($A39=$C$155,I$155,IF($A39=$C$156,I$156,IF($A39=$C$157,I$157,IF($A39=$C$158,I$158))))*IF($C39=$C$165,I$165,IF($C39=$C$166,I$166,I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2228.8356089999997</v>
      </c>
      <c r="N39" s="5">
        <f ca="1">RANDBETWEEN(20,100)*IF($A39=$C$155,J$155,IF($A39=$C$156,J$156,IF($A39=$C$157,J$157,IF($A39=$C$158,J$158))))*IF($C39=$C$165,J$165,IF($C39=$C$166,J$166,J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6457.1661000000004</v>
      </c>
      <c r="O39" s="5">
        <f ca="1">RANDBETWEEN(20,100)*IF($A39=$C$155,K$155,IF($A39=$C$156,K$156,IF($A39=$C$157,K$157,IF($A39=$C$158,K$158))))*IF($C39=$C$165,K$165,IF($C39=$C$166,K$166,K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2081.8794150000003</v>
      </c>
      <c r="P39" s="5">
        <f ca="1">RANDBETWEEN(20,100)*IF($A39=$C$155,L$155,IF($A39=$C$156,L$156,IF($A39=$C$157,L$157,IF($A39=$C$158,L$158))))*IF($C39=$C$165,L$165,IF($C39=$C$166,L$166,L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4114.773431999999</v>
      </c>
      <c r="Q39" s="5">
        <f ca="1">RANDBETWEEN(20,100)*IF($A39=$C$155,M$155,IF($A39=$C$156,M$156,IF($A39=$C$157,M$157,IF($A39=$C$158,M$158))))*IF($C39=$C$165,M$165,IF($C39=$C$166,M$166,M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6825.2987880000001</v>
      </c>
      <c r="R39" s="5">
        <f ca="1">RANDBETWEEN(20,100)*IF($A39=$C$155,N$155,IF($A39=$C$156,N$156,IF($A39=$C$157,N$157,IF($A39=$C$158,N$158))))*IF($C39=$C$165,N$165,IF($C39=$C$166,N$166,N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3963.36402</v>
      </c>
      <c r="S39" s="5">
        <f ca="1">RANDBETWEEN(20,100)*IF($A39=$C$155,O$155,IF($A39=$C$156,O$156,IF($A39=$C$157,O$157,IF($A39=$C$158,O$158))))*IF($C39=$C$165,O$165,IF($C39=$C$166,O$166,O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1543.0400370000002</v>
      </c>
      <c r="T39" s="5">
        <f ca="1">RANDBETWEEN(20,100)*IF($A39=$C$155,P$155,IF($A39=$C$156,P$156,IF($A39=$C$157,P$157,IF($A39=$C$158,P$158))))*IF($C39=$C$165,P$165,IF($C39=$C$166,P$166,P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4809.4754400000011</v>
      </c>
      <c r="U39" s="5">
        <f ca="1">RANDBETWEEN(20,100)*IF($A39=$C$155,Q$155,IF($A39=$C$156,Q$156,IF($A39=$C$157,Q$157,IF($A39=$C$158,Q$158))))*IF($C39=$C$165,Q$165,IF($C39=$C$166,Q$166,Q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3200.3793360000004</v>
      </c>
      <c r="V39" s="5">
        <f ca="1">RANDBETWEEN(20,100)*IF($A39=$C$155,R$155,IF($A39=$C$156,R$156,IF($A39=$C$157,R$157,IF($A39=$C$158,R$158))))*IF($C39=$C$165,R$165,IF($C39=$C$166,R$166,R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1736.7550200000001</v>
      </c>
      <c r="W39" s="5">
        <f ca="1">RANDBETWEEN(20,100)*IF($A39=$C$155,S$155,IF($A39=$C$156,S$156,IF($A39=$C$157,S$157,IF($A39=$C$158,S$158))))*IF($C39=$C$165,S$165,IF($C39=$C$166,S$166,S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1077.678756</v>
      </c>
      <c r="X39" s="5">
        <f ca="1">RANDBETWEEN(20,100)*IF($A39=$C$155,T$155,IF($A39=$C$156,T$156,IF($A39=$C$157,T$157,IF($A39=$C$158,T$158))))*IF($C39=$C$165,T$165,IF($C39=$C$166,T$166,T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516.57328800000005</v>
      </c>
      <c r="Y39" s="5">
        <f ca="1">RANDBETWEEN(20,100)*IF($A39=$C$155,U$155,IF($A39=$C$156,U$156,IF($A39=$C$157,U$157,IF($A39=$C$158,U$158))))*IF($C39=$C$165,U$165,IF($C39=$C$166,U$166,U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906.22986300000014</v>
      </c>
      <c r="Z39" s="5">
        <f ca="1">RANDBETWEEN(20,100)*IF($A39=$C$155,V$155,IF($A39=$C$156,V$156,IF($A39=$C$157,V$157,IF($A39=$C$158,V$158))))*IF($C39=$C$165,V$165,IF($C39=$C$166,V$166,V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653.13864000000001</v>
      </c>
      <c r="AA39" s="5">
        <f ca="1">RANDBETWEEN(20,100)*IF($A39=$C$155,W$155,IF($A39=$C$156,W$156,IF($A39=$C$157,W$157,IF($A39=$C$158,W$158))))*IF($C39=$C$165,W$165,IF($C39=$C$166,W$166,W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685.79557199999988</v>
      </c>
      <c r="AB39" s="5">
        <f ca="1">RANDBETWEEN(20,100)*IF($A39=$C$155,X$155,IF($A39=$C$156,X$156,IF($A39=$C$157,X$157,IF($A39=$C$158,X$158))))*IF($C39=$C$165,X$165,IF($C39=$C$166,X$166,X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801.57923999999991</v>
      </c>
      <c r="AC39" s="5">
        <f ca="1">RANDBETWEEN(20,100)*IF($A39=$C$155,Y$155,IF($A39=$C$156,Y$156,IF($A39=$C$157,Y$157,IF($A39=$C$158,Y$158))))*IF($C39=$C$165,Y$165,IF($C39=$C$166,Y$166,Y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391.88318399999997</v>
      </c>
      <c r="AD39" s="5">
        <f ca="1">RANDBETWEEN(20,100)*IF($A39=$C$155,Z$155,IF($A39=$C$156,Z$156,IF($A39=$C$157,Z$157,IF($A39=$C$158,Z$158))))*IF($C39=$C$165,Z$165,IF($C39=$C$166,Z$166,Z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210.78565200000003</v>
      </c>
      <c r="AE39" s="5">
        <f ca="1">RANDBETWEEN(20,100)*IF($A39=$C$155,AA$155,IF($A39=$C$156,AA$156,IF($A39=$C$157,AA$157,IF($A39=$C$158,AA$158))))*IF($C39=$C$165,AA$165,IF($C39=$C$166,AA$166,AA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347.35100399999999</v>
      </c>
      <c r="AF39" s="5">
        <f ca="1">RANDBETWEEN(20,100)*IF($A39=$C$155,AB$155,IF($A39=$C$156,AB$156,IF($A39=$C$157,AB$157,IF($A39=$C$158,AB$158))))*IF($C39=$C$165,AB$165,IF($C39=$C$166,AB$166,AB$167))*IF($B39=$C$175,$D$175,IF($B39=$C$176,$D$176,$D$177))*IF($D39=$C$169,$D$169,IF($D39=$C$170,$D$170,IF($D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195.94159199999999</v>
      </c>
      <c r="AG39" s="2">
        <f ca="1">SUM(Table1[[#This Row],[1-Jan-08]:[1-Dec-09]])</f>
        <v>53806.006484999991</v>
      </c>
    </row>
    <row r="40" spans="1:33" x14ac:dyDescent="0.25">
      <c r="A40">
        <v>4</v>
      </c>
      <c r="B40">
        <v>1</v>
      </c>
      <c r="C40">
        <v>3</v>
      </c>
      <c r="D40">
        <v>2</v>
      </c>
      <c r="E40" t="s">
        <v>14</v>
      </c>
      <c r="F40" t="s">
        <v>4</v>
      </c>
      <c r="G40" t="s">
        <v>5</v>
      </c>
      <c r="H40" t="s">
        <v>8</v>
      </c>
      <c r="I40" s="5">
        <f ca="1">RANDBETWEEN(20,100)*IF($A40=$C$155,E$155,IF($A40=$C$156,E$156,IF($A40=$C$157,E$157,IF($A40=$C$158,E$158))))*IF($C40=$C$165,E$165,IF($C40=$C$166,E$166,E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28.302674400000008</v>
      </c>
      <c r="J40" s="5">
        <f ca="1">RANDBETWEEN(20,100)*IF($A40=$C$155,F$155,IF($A40=$C$156,F$156,IF($A40=$C$157,F$157,IF($A40=$C$158,F$158))))*IF($C40=$C$165,F$165,IF($C40=$C$166,F$166,F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182.87881920000001</v>
      </c>
      <c r="K40" s="5">
        <f ca="1">RANDBETWEEN(20,100)*IF($A40=$C$155,G$155,IF($A40=$C$156,G$156,IF($A40=$C$157,G$157,IF($A40=$C$158,G$158))))*IF($C40=$C$165,G$165,IF($C40=$C$166,G$166,G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255.31783200000001</v>
      </c>
      <c r="L40" s="5">
        <f ca="1">RANDBETWEEN(20,100)*IF($A40=$C$155,H$155,IF($A40=$C$156,H$156,IF($A40=$C$157,H$157,IF($A40=$C$158,H$158))))*IF($C40=$C$165,H$165,IF($C40=$C$166,H$166,H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139.33624320000001</v>
      </c>
      <c r="M40" s="5">
        <f ca="1">RANDBETWEEN(20,100)*IF($A40=$C$155,I$155,IF($A40=$C$156,I$156,IF($A40=$C$157,I$157,IF($A40=$C$158,I$158))))*IF($C40=$C$165,I$165,IF($C40=$C$166,I$166,I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53.339655600000015</v>
      </c>
      <c r="N40" s="5">
        <f ca="1">RANDBETWEEN(20,100)*IF($A40=$C$155,J$155,IF($A40=$C$156,J$156,IF($A40=$C$157,J$157,IF($A40=$C$158,J$158))))*IF($C40=$C$165,J$165,IF($C40=$C$166,J$166,J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221.01156000000006</v>
      </c>
      <c r="O40" s="5">
        <f ca="1">RANDBETWEEN(20,100)*IF($A40=$C$155,K$155,IF($A40=$C$156,K$156,IF($A40=$C$157,K$157,IF($A40=$C$158,K$158))))*IF($C40=$C$165,K$165,IF($C40=$C$166,K$166,K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76.199507999999994</v>
      </c>
      <c r="P40" s="5">
        <f ca="1">RANDBETWEEN(20,100)*IF($A40=$C$155,L$155,IF($A40=$C$156,L$156,IF($A40=$C$157,L$157,IF($A40=$C$158,L$158))))*IF($C40=$C$165,L$165,IF($C40=$C$166,L$166,L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95.793667200000016</v>
      </c>
      <c r="Q40" s="5">
        <f ca="1">RANDBETWEEN(20,100)*IF($A40=$C$155,M$155,IF($A40=$C$156,M$156,IF($A40=$C$157,M$157,IF($A40=$C$158,M$158))))*IF($C40=$C$165,M$165,IF($C40=$C$166,M$166,M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367.20905759999999</v>
      </c>
      <c r="R40" s="5">
        <f ca="1">RANDBETWEEN(20,100)*IF($A40=$C$155,N$155,IF($A40=$C$156,N$156,IF($A40=$C$157,N$157,IF($A40=$C$158,N$158))))*IF($C40=$C$165,N$165,IF($C40=$C$166,N$166,N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114.79406400000002</v>
      </c>
      <c r="S40" s="5">
        <f ca="1">RANDBETWEEN(20,100)*IF($A40=$C$155,O$155,IF($A40=$C$156,O$156,IF($A40=$C$157,O$157,IF($A40=$C$158,O$158))))*IF($C40=$C$165,O$165,IF($C40=$C$166,O$166,O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257.98976280000005</v>
      </c>
      <c r="T40" s="5">
        <f ca="1">RANDBETWEEN(20,100)*IF($A40=$C$155,P$155,IF($A40=$C$156,P$156,IF($A40=$C$157,P$157,IF($A40=$C$158,P$158))))*IF($C40=$C$165,P$165,IF($C40=$C$166,P$166,P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178.12871999999999</v>
      </c>
      <c r="U40" s="5">
        <f ca="1">RANDBETWEEN(20,100)*IF($A40=$C$155,Q$155,IF($A40=$C$156,Q$156,IF($A40=$C$157,Q$157,IF($A40=$C$158,Q$158))))*IF($C40=$C$165,Q$165,IF($C40=$C$166,Q$166,Q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205.73867160000003</v>
      </c>
      <c r="V40" s="5">
        <f ca="1">RANDBETWEEN(20,100)*IF($A40=$C$155,R$155,IF($A40=$C$156,R$156,IF($A40=$C$157,R$157,IF($A40=$C$158,R$158))))*IF($C40=$C$165,R$165,IF($C40=$C$166,R$166,R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79.564161600000006</v>
      </c>
      <c r="W40" s="5">
        <f ca="1">RANDBETWEEN(20,100)*IF($A40=$C$155,S$155,IF($A40=$C$156,S$156,IF($A40=$C$157,S$157,IF($A40=$C$158,S$158))))*IF($C40=$C$165,S$165,IF($C40=$C$166,S$166,S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37.736899200000003</v>
      </c>
      <c r="X40" s="5">
        <f ca="1">RANDBETWEEN(20,100)*IF($A40=$C$155,T$155,IF($A40=$C$156,T$156,IF($A40=$C$157,T$157,IF($A40=$C$158,T$158))))*IF($C40=$C$165,T$165,IF($C40=$C$166,T$166,T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15.833664000000002</v>
      </c>
      <c r="Y40" s="5">
        <f ca="1">RANDBETWEEN(20,100)*IF($A40=$C$155,U$155,IF($A40=$C$156,U$156,IF($A40=$C$157,U$157,IF($A40=$C$158,U$158))))*IF($C40=$C$165,U$165,IF($C40=$C$166,U$166,U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27.214110000000009</v>
      </c>
      <c r="Z40" s="5">
        <f ca="1">RANDBETWEEN(20,100)*IF($A40=$C$155,V$155,IF($A40=$C$156,V$156,IF($A40=$C$157,V$157,IF($A40=$C$158,V$158))))*IF($C40=$C$165,V$165,IF($C40=$C$166,V$166,V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34.834060800000003</v>
      </c>
      <c r="AA40" s="5">
        <f ca="1">RANDBETWEEN(20,100)*IF($A40=$C$155,W$155,IF($A40=$C$156,W$156,IF($A40=$C$157,W$157,IF($A40=$C$158,W$158))))*IF($C40=$C$165,W$165,IF($C40=$C$166,W$166,W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26.521387200000003</v>
      </c>
      <c r="AB40" s="5">
        <f ca="1">RANDBETWEEN(20,100)*IF($A40=$C$155,X$155,IF($A40=$C$156,X$156,IF($A40=$C$157,X$157,IF($A40=$C$158,X$158))))*IF($C40=$C$165,X$165,IF($C40=$C$166,X$166,X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30.083961600000006</v>
      </c>
      <c r="AC40" s="5">
        <f ca="1">RANDBETWEEN(20,100)*IF($A40=$C$155,Y$155,IF($A40=$C$156,Y$156,IF($A40=$C$157,Y$157,IF($A40=$C$158,Y$158))))*IF($C40=$C$165,Y$165,IF($C40=$C$166,Y$166,Y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11.083564800000001</v>
      </c>
      <c r="AD40" s="5">
        <f ca="1">RANDBETWEEN(20,100)*IF($A40=$C$155,Z$155,IF($A40=$C$156,Z$156,IF($A40=$C$157,Z$157,IF($A40=$C$158,Z$158))))*IF($C40=$C$165,Z$165,IF($C40=$C$166,Z$166,Z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10.687723199999999</v>
      </c>
      <c r="AE40" s="5">
        <f ca="1">RANDBETWEEN(20,100)*IF($A40=$C$155,AA$155,IF($A40=$C$156,AA$156,IF($A40=$C$157,AA$157,IF($A40=$C$158,AA$158))))*IF($C40=$C$165,AA$165,IF($C40=$C$166,AA$166,AA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16.229505600000003</v>
      </c>
      <c r="AF40" s="5">
        <f ca="1">RANDBETWEEN(20,100)*IF($A40=$C$155,AB$155,IF($A40=$C$156,AB$156,IF($A40=$C$157,AB$157,IF($A40=$C$158,AB$158))))*IF($C40=$C$165,AB$165,IF($C40=$C$166,AB$166,AB$167))*IF($B40=$C$175,$D$175,IF($B40=$C$176,$D$176,$D$177))*IF($D40=$C$169,$D$169,IF($D40=$C$170,$D$170,IF($D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38.792476800000003</v>
      </c>
      <c r="AG40" s="2">
        <f ca="1">SUM(Table1[[#This Row],[1-Jan-08]:[1-Dec-09]])</f>
        <v>2504.6217503999997</v>
      </c>
    </row>
    <row r="41" spans="1:33" x14ac:dyDescent="0.25">
      <c r="A41">
        <v>4</v>
      </c>
      <c r="B41">
        <v>1</v>
      </c>
      <c r="C41">
        <v>3</v>
      </c>
      <c r="D41">
        <v>1</v>
      </c>
      <c r="E41" t="s">
        <v>14</v>
      </c>
      <c r="F41" t="s">
        <v>4</v>
      </c>
      <c r="G41" t="s">
        <v>5</v>
      </c>
      <c r="H41" t="s">
        <v>9</v>
      </c>
      <c r="I41" s="5">
        <f ca="1">RANDBETWEEN(20,100)*IF($A41=$C$155,E$155,IF($A41=$C$156,E$156,IF($A41=$C$157,E$157,IF($A41=$C$158,E$158))))*IF($C41=$C$165,E$165,IF($C41=$C$166,E$166,E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22.478854859999998</v>
      </c>
      <c r="J41" s="5">
        <f ca="1">RANDBETWEEN(20,100)*IF($A41=$C$155,F$155,IF($A41=$C$156,F$156,IF($A41=$C$157,F$157,IF($A41=$C$158,F$158))))*IF($C41=$C$165,F$165,IF($C41=$C$166,F$166,F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57.911626080000005</v>
      </c>
      <c r="K41" s="5">
        <f ca="1">RANDBETWEEN(20,100)*IF($A41=$C$155,G$155,IF($A41=$C$156,G$156,IF($A41=$C$157,G$157,IF($A41=$C$158,G$158))))*IF($C41=$C$165,G$165,IF($C41=$C$166,G$166,G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57.149631000000007</v>
      </c>
      <c r="L41" s="5">
        <f ca="1">RANDBETWEEN(20,100)*IF($A41=$C$155,H$155,IF($A41=$C$156,H$156,IF($A41=$C$157,H$157,IF($A41=$C$158,H$158))))*IF($C41=$C$165,H$165,IF($C41=$C$166,H$166,H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24.383842559999994</v>
      </c>
      <c r="M41" s="5">
        <f ca="1">RANDBETWEEN(20,100)*IF($A41=$C$155,I$155,IF($A41=$C$156,I$156,IF($A41=$C$157,I$157,IF($A41=$C$158,I$158))))*IF($C41=$C$165,I$165,IF($C41=$C$166,I$166,I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32.89278762</v>
      </c>
      <c r="N41" s="5">
        <f ca="1">RANDBETWEEN(20,100)*IF($A41=$C$155,J$155,IF($A41=$C$156,J$156,IF($A41=$C$157,J$157,IF($A41=$C$158,J$158))))*IF($C41=$C$165,J$165,IF($C41=$C$166,J$166,J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79.663122000000016</v>
      </c>
      <c r="O41" s="5">
        <f ca="1">RANDBETWEEN(20,100)*IF($A41=$C$155,K$155,IF($A41=$C$156,K$156,IF($A41=$C$157,K$157,IF($A41=$C$158,K$158))))*IF($C41=$C$165,K$165,IF($C41=$C$166,K$166,K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63.499590000000005</v>
      </c>
      <c r="P41" s="5">
        <f ca="1">RANDBETWEEN(20,100)*IF($A41=$C$155,L$155,IF($A41=$C$156,L$156,IF($A41=$C$157,L$157,IF($A41=$C$158,L$158))))*IF($C41=$C$165,L$165,IF($C41=$C$166,L$166,L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62.991593279999996</v>
      </c>
      <c r="Q41" s="5">
        <f ca="1">RANDBETWEEN(20,100)*IF($A41=$C$155,M$155,IF($A41=$C$156,M$156,IF($A41=$C$157,M$157,IF($A41=$C$158,M$158))))*IF($C41=$C$165,M$165,IF($C41=$C$166,M$166,M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129.92016114</v>
      </c>
      <c r="R41" s="5">
        <f ca="1">RANDBETWEEN(20,100)*IF($A41=$C$155,N$155,IF($A41=$C$156,N$156,IF($A41=$C$157,N$157,IF($A41=$C$158,N$158))))*IF($C41=$C$165,N$165,IF($C41=$C$166,N$166,N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20.0889612</v>
      </c>
      <c r="S41" s="5">
        <f ca="1">RANDBETWEEN(20,100)*IF($A41=$C$155,O$155,IF($A41=$C$156,O$156,IF($A41=$C$157,O$157,IF($A41=$C$158,O$158))))*IF($C41=$C$165,O$165,IF($C41=$C$166,O$166,O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50.291675280000014</v>
      </c>
      <c r="T41" s="5">
        <f ca="1">RANDBETWEEN(20,100)*IF($A41=$C$155,P$155,IF($A41=$C$156,P$156,IF($A41=$C$157,P$157,IF($A41=$C$158,P$158))))*IF($C41=$C$165,P$165,IF($C41=$C$166,P$166,P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70.657725600000006</v>
      </c>
      <c r="U41" s="5">
        <f ca="1">RANDBETWEEN(20,100)*IF($A41=$C$155,Q$155,IF($A41=$C$156,Q$156,IF($A41=$C$157,Q$157,IF($A41=$C$158,Q$158))))*IF($C41=$C$165,Q$165,IF($C41=$C$166,Q$166,Q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50.672672820000003</v>
      </c>
      <c r="V41" s="5">
        <f ca="1">RANDBETWEEN(20,100)*IF($A41=$C$155,R$155,IF($A41=$C$156,R$156,IF($A41=$C$157,R$157,IF($A41=$C$158,R$158))))*IF($C41=$C$165,R$165,IF($C41=$C$166,R$166,R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23.691119760000007</v>
      </c>
      <c r="W41" s="5">
        <f ca="1">RANDBETWEEN(20,100)*IF($A41=$C$155,S$155,IF($A41=$C$156,S$156,IF($A41=$C$157,S$157,IF($A41=$C$158,S$158))))*IF($C41=$C$165,S$165,IF($C41=$C$166,S$166,S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27.431822880000002</v>
      </c>
      <c r="X41" s="5">
        <f ca="1">RANDBETWEEN(20,100)*IF($A41=$C$155,T$155,IF($A41=$C$156,T$156,IF($A41=$C$157,T$157,IF($A41=$C$158,T$158))))*IF($C41=$C$165,T$165,IF($C41=$C$166,T$166,T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11.914832160000003</v>
      </c>
      <c r="Y41" s="5">
        <f ca="1">RANDBETWEEN(20,100)*IF($A41=$C$155,U$155,IF($A41=$C$156,U$156,IF($A41=$C$157,U$157,IF($A41=$C$158,U$158))))*IF($C41=$C$165,U$165,IF($C41=$C$166,U$166,U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19.049876999999999</v>
      </c>
      <c r="Z41" s="5">
        <f ca="1">RANDBETWEEN(20,100)*IF($A41=$C$155,V$155,IF($A41=$C$156,V$156,IF($A41=$C$157,V$157,IF($A41=$C$158,V$158))))*IF($C41=$C$165,V$165,IF($C41=$C$166,V$166,V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34.543776960000002</v>
      </c>
      <c r="AA41" s="5">
        <f ca="1">RANDBETWEEN(20,100)*IF($A41=$C$155,W$155,IF($A41=$C$156,W$156,IF($A41=$C$157,W$157,IF($A41=$C$158,W$158))))*IF($C41=$C$165,W$165,IF($C41=$C$166,W$166,W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2.9094357600000005</v>
      </c>
      <c r="AB41" s="5">
        <f ca="1">RANDBETWEEN(20,100)*IF($A41=$C$155,X$155,IF($A41=$C$156,X$156,IF($A41=$C$157,X$157,IF($A41=$C$158,X$158))))*IF($C41=$C$165,X$165,IF($C41=$C$166,X$166,X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3.6021585599999999</v>
      </c>
      <c r="AC41" s="5">
        <f ca="1">RANDBETWEEN(20,100)*IF($A41=$C$155,Y$155,IF($A41=$C$156,Y$156,IF($A41=$C$157,Y$157,IF($A41=$C$158,Y$158))))*IF($C41=$C$165,Y$165,IF($C41=$C$166,Y$166,Y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5.5417824000000007</v>
      </c>
      <c r="AD41" s="5">
        <f ca="1">RANDBETWEEN(20,100)*IF($A41=$C$155,Z$155,IF($A41=$C$156,Z$156,IF($A41=$C$157,Z$157,IF($A41=$C$158,Z$158))))*IF($C41=$C$165,Z$165,IF($C41=$C$166,Z$166,Z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3.6021585599999999</v>
      </c>
      <c r="AE41" s="5">
        <f ca="1">RANDBETWEEN(20,100)*IF($A41=$C$155,AA$155,IF($A41=$C$156,AA$156,IF($A41=$C$157,AA$157,IF($A41=$C$158,AA$158))))*IF($C41=$C$165,AA$165,IF($C41=$C$166,AA$166,AA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9.0053964000000004</v>
      </c>
      <c r="AF41" s="5">
        <f ca="1">RANDBETWEEN(20,100)*IF($A41=$C$155,AB$155,IF($A41=$C$156,AB$156,IF($A41=$C$157,AB$157,IF($A41=$C$158,AB$158))))*IF($C41=$C$165,AB$165,IF($C41=$C$166,AB$166,AB$167))*IF($B41=$C$175,$D$175,IF($B41=$C$176,$D$176,$D$177))*IF($D41=$C$169,$D$169,IF($D41=$C$170,$D$170,IF($D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13.30027776</v>
      </c>
      <c r="AG41" s="2">
        <f ca="1">SUM(Table1[[#This Row],[1-Jan-08]:[1-Dec-09]])</f>
        <v>877.19488163999995</v>
      </c>
    </row>
    <row r="42" spans="1:33" x14ac:dyDescent="0.25">
      <c r="A42">
        <v>4</v>
      </c>
      <c r="B42">
        <v>1</v>
      </c>
      <c r="C42">
        <v>2</v>
      </c>
      <c r="D42">
        <v>3</v>
      </c>
      <c r="E42" t="s">
        <v>14</v>
      </c>
      <c r="F42" t="s">
        <v>4</v>
      </c>
      <c r="G42" t="s">
        <v>10</v>
      </c>
      <c r="H42" t="s">
        <v>6</v>
      </c>
      <c r="I42" s="5">
        <f ca="1">RANDBETWEEN(20,100)*IF($A42=$C$155,E$155,IF($A42=$C$156,E$156,IF($A42=$C$157,E$157,IF($A42=$C$158,E$158))))*IF($C42=$C$165,E$165,IF($C42=$C$166,E$166,E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407.48400000000004</v>
      </c>
      <c r="J42" s="5">
        <f ca="1">RANDBETWEEN(20,100)*IF($A42=$C$155,F$155,IF($A42=$C$156,F$156,IF($A42=$C$157,F$157,IF($A42=$C$158,F$158))))*IF($C42=$C$165,F$165,IF($C42=$C$166,F$166,F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439.08479999999997</v>
      </c>
      <c r="K42" s="5">
        <f ca="1">RANDBETWEEN(20,100)*IF($A42=$C$155,G$155,IF($A42=$C$156,G$156,IF($A42=$C$157,G$157,IF($A42=$C$158,G$158))))*IF($C42=$C$165,G$165,IF($C42=$C$166,G$166,G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1137.0240000000001</v>
      </c>
      <c r="L42" s="5">
        <f ca="1">RANDBETWEEN(20,100)*IF($A42=$C$155,H$155,IF($A42=$C$156,H$156,IF($A42=$C$157,H$157,IF($A42=$C$158,H$158))))*IF($C42=$C$165,H$165,IF($C42=$C$166,H$166,H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194.59440000000001</v>
      </c>
      <c r="M42" s="5">
        <f ca="1">RANDBETWEEN(20,100)*IF($A42=$C$155,I$155,IF($A42=$C$156,I$156,IF($A42=$C$157,I$157,IF($A42=$C$158,I$158))))*IF($C42=$C$165,I$165,IF($C42=$C$166,I$166,I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1047.8159999999998</v>
      </c>
      <c r="N42" s="5">
        <f ca="1">RANDBETWEEN(20,100)*IF($A42=$C$155,J$155,IF($A42=$C$156,J$156,IF($A42=$C$157,J$157,IF($A42=$C$158,J$158))))*IF($C42=$C$165,J$165,IF($C42=$C$166,J$166,J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340.2</v>
      </c>
      <c r="O42" s="5">
        <f ca="1">RANDBETWEEN(20,100)*IF($A42=$C$155,K$155,IF($A42=$C$156,K$156,IF($A42=$C$157,K$157,IF($A42=$C$158,K$158))))*IF($C42=$C$165,K$165,IF($C42=$C$166,K$166,K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459.04320000000007</v>
      </c>
      <c r="P42" s="5">
        <f ca="1">RANDBETWEEN(20,100)*IF($A42=$C$155,L$155,IF($A42=$C$156,L$156,IF($A42=$C$157,L$157,IF($A42=$C$158,L$158))))*IF($C42=$C$165,L$165,IF($C42=$C$166,L$166,L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835.75800000000015</v>
      </c>
      <c r="Q42" s="5">
        <f ca="1">RANDBETWEEN(20,100)*IF($A42=$C$155,M$155,IF($A42=$C$156,M$156,IF($A42=$C$157,M$157,IF($A42=$C$158,M$158))))*IF($C42=$C$165,M$165,IF($C42=$C$166,M$166,M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548.85599999999999</v>
      </c>
      <c r="R42" s="5">
        <f ca="1">RANDBETWEEN(20,100)*IF($A42=$C$155,N$155,IF($A42=$C$156,N$156,IF($A42=$C$157,N$157,IF($A42=$C$158,N$158))))*IF($C42=$C$165,N$165,IF($C42=$C$166,N$166,N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435.45600000000007</v>
      </c>
      <c r="S42" s="5">
        <f ca="1">RANDBETWEEN(20,100)*IF($A42=$C$155,O$155,IF($A42=$C$156,O$156,IF($A42=$C$157,O$157,IF($A42=$C$158,O$158))))*IF($C42=$C$165,O$165,IF($C42=$C$166,O$166,O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482.32799999999997</v>
      </c>
      <c r="T42" s="5">
        <f ca="1">RANDBETWEEN(20,100)*IF($A42=$C$155,P$155,IF($A42=$C$156,P$156,IF($A42=$C$157,P$157,IF($A42=$C$158,P$158))))*IF($C42=$C$165,P$165,IF($C42=$C$166,P$166,P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517.10400000000004</v>
      </c>
      <c r="U42" s="5">
        <f ca="1">RANDBETWEEN(20,100)*IF($A42=$C$155,Q$155,IF($A42=$C$156,Q$156,IF($A42=$C$157,Q$157,IF($A42=$C$158,Q$158))))*IF($C42=$C$165,Q$165,IF($C42=$C$166,Q$166,Q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479.0016</v>
      </c>
      <c r="V42" s="5">
        <f ca="1">RANDBETWEEN(20,100)*IF($A42=$C$155,R$155,IF($A42=$C$156,R$156,IF($A42=$C$157,R$157,IF($A42=$C$158,R$158))))*IF($C42=$C$165,R$165,IF($C42=$C$166,R$166,R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508.03200000000004</v>
      </c>
      <c r="W42" s="5">
        <f ca="1">RANDBETWEEN(20,100)*IF($A42=$C$155,S$155,IF($A42=$C$156,S$156,IF($A42=$C$157,S$157,IF($A42=$C$158,S$158))))*IF($C42=$C$165,S$165,IF($C42=$C$166,S$166,S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733.47119999999995</v>
      </c>
      <c r="X42" s="5">
        <f ca="1">RANDBETWEEN(20,100)*IF($A42=$C$155,T$155,IF($A42=$C$156,T$156,IF($A42=$C$157,T$157,IF($A42=$C$158,T$158))))*IF($C42=$C$165,T$165,IF($C42=$C$166,T$166,T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565.18560000000002</v>
      </c>
      <c r="Y42" s="5">
        <f ca="1">RANDBETWEEN(20,100)*IF($A42=$C$155,U$155,IF($A42=$C$156,U$156,IF($A42=$C$157,U$157,IF($A42=$C$158,U$158))))*IF($C42=$C$165,U$165,IF($C42=$C$166,U$166,U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314.34480000000002</v>
      </c>
      <c r="Z42" s="5">
        <f ca="1">RANDBETWEEN(20,100)*IF($A42=$C$155,V$155,IF($A42=$C$156,V$156,IF($A42=$C$157,V$157,IF($A42=$C$158,V$158))))*IF($C42=$C$165,V$165,IF($C42=$C$166,V$166,V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419.1264000000001</v>
      </c>
      <c r="AA42" s="5">
        <f ca="1">RANDBETWEEN(20,100)*IF($A42=$C$155,W$155,IF($A42=$C$156,W$156,IF($A42=$C$157,W$157,IF($A42=$C$158,W$158))))*IF($C42=$C$165,W$165,IF($C42=$C$166,W$166,W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232.24320000000003</v>
      </c>
      <c r="AB42" s="5">
        <f ca="1">RANDBETWEEN(20,100)*IF($A42=$C$155,X$155,IF($A42=$C$156,X$156,IF($A42=$C$157,X$157,IF($A42=$C$158,X$158))))*IF($C42=$C$165,X$165,IF($C42=$C$166,X$166,X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179.02079999999998</v>
      </c>
      <c r="AC42" s="5">
        <f ca="1">RANDBETWEEN(20,100)*IF($A42=$C$155,Y$155,IF($A42=$C$156,Y$156,IF($A42=$C$157,Y$157,IF($A42=$C$158,Y$158))))*IF($C42=$C$165,Y$165,IF($C42=$C$166,Y$166,Y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108.86400000000002</v>
      </c>
      <c r="AD42" s="5">
        <f ca="1">RANDBETWEEN(20,100)*IF($A42=$C$155,Z$155,IF($A42=$C$156,Z$156,IF($A42=$C$157,Z$157,IF($A42=$C$158,Z$158))))*IF($C42=$C$165,Z$165,IF($C42=$C$166,Z$166,Z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239.5008</v>
      </c>
      <c r="AE42" s="5">
        <f ca="1">RANDBETWEEN(20,100)*IF($A42=$C$155,AA$155,IF($A42=$C$156,AA$156,IF($A42=$C$157,AA$157,IF($A42=$C$158,AA$158))))*IF($C42=$C$165,AA$165,IF($C42=$C$166,AA$166,AA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111.28320000000001</v>
      </c>
      <c r="AF42" s="5">
        <f ca="1">RANDBETWEEN(20,100)*IF($A42=$C$155,AB$155,IF($A42=$C$156,AB$156,IF($A42=$C$157,AB$157,IF($A42=$C$158,AB$158))))*IF($C42=$C$165,AB$165,IF($C42=$C$166,AB$166,AB$167))*IF($B42=$C$175,$D$175,IF($B42=$C$176,$D$176,$D$177))*IF($D42=$C$169,$D$169,IF($D42=$C$170,$D$170,IF($D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358.34400000000005</v>
      </c>
      <c r="AG42" s="2">
        <f ca="1">SUM(Table1[[#This Row],[1-Jan-08]:[1-Dec-09]])</f>
        <v>11093.166000000001</v>
      </c>
    </row>
    <row r="43" spans="1:33" x14ac:dyDescent="0.25">
      <c r="A43">
        <v>4</v>
      </c>
      <c r="B43">
        <v>1</v>
      </c>
      <c r="C43">
        <v>2</v>
      </c>
      <c r="D43">
        <v>4</v>
      </c>
      <c r="E43" t="s">
        <v>14</v>
      </c>
      <c r="F43" t="s">
        <v>4</v>
      </c>
      <c r="G43" t="s">
        <v>10</v>
      </c>
      <c r="H43" t="s">
        <v>7</v>
      </c>
      <c r="I43" s="5">
        <f ca="1">RANDBETWEEN(20,100)*IF($A43=$C$155,E$155,IF($A43=$C$156,E$156,IF($A43=$C$157,E$157,IF($A43=$C$158,E$158))))*IF($C43=$C$165,E$165,IF($C43=$C$166,E$166,E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681.08040000000005</v>
      </c>
      <c r="J43" s="5">
        <f ca="1">RANDBETWEEN(20,100)*IF($A43=$C$155,F$155,IF($A43=$C$156,F$156,IF($A43=$C$157,F$157,IF($A43=$C$158,F$158))))*IF($C43=$C$165,F$165,IF($C43=$C$166,F$166,F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374.22</v>
      </c>
      <c r="K43" s="5">
        <f ca="1">RANDBETWEEN(20,100)*IF($A43=$C$155,G$155,IF($A43=$C$156,G$156,IF($A43=$C$157,G$157,IF($A43=$C$158,G$158))))*IF($C43=$C$165,G$165,IF($C43=$C$166,G$166,G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616.89600000000019</v>
      </c>
      <c r="L43" s="5">
        <f ca="1">RANDBETWEEN(20,100)*IF($A43=$C$155,H$155,IF($A43=$C$156,H$156,IF($A43=$C$157,H$157,IF($A43=$C$158,H$158))))*IF($C43=$C$165,H$165,IF($C43=$C$166,H$166,H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523.90800000000013</v>
      </c>
      <c r="M43" s="5">
        <f ca="1">RANDBETWEEN(20,100)*IF($A43=$C$155,I$155,IF($A43=$C$156,I$156,IF($A43=$C$157,I$157,IF($A43=$C$158,I$158))))*IF($C43=$C$165,I$165,IF($C43=$C$166,I$166,I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820.78920000000016</v>
      </c>
      <c r="N43" s="5">
        <f ca="1">RANDBETWEEN(20,100)*IF($A43=$C$155,J$155,IF($A43=$C$156,J$156,IF($A43=$C$157,J$157,IF($A43=$C$158,J$158))))*IF($C43=$C$165,J$165,IF($C43=$C$166,J$166,J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1143.0720000000001</v>
      </c>
      <c r="O43" s="5">
        <f ca="1">RANDBETWEEN(20,100)*IF($A43=$C$155,K$155,IF($A43=$C$156,K$156,IF($A43=$C$157,K$157,IF($A43=$C$158,K$158))))*IF($C43=$C$165,K$165,IF($C43=$C$166,K$166,K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938.04480000000024</v>
      </c>
      <c r="P43" s="5">
        <f ca="1">RANDBETWEEN(20,100)*IF($A43=$C$155,L$155,IF($A43=$C$156,L$156,IF($A43=$C$157,L$157,IF($A43=$C$158,L$158))))*IF($C43=$C$165,L$165,IF($C43=$C$166,L$166,L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1478.1690000000003</v>
      </c>
      <c r="Q43" s="5">
        <f ca="1">RANDBETWEEN(20,100)*IF($A43=$C$155,M$155,IF($A43=$C$156,M$156,IF($A43=$C$157,M$157,IF($A43=$C$158,M$158))))*IF($C43=$C$165,M$165,IF($C43=$C$166,M$166,M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1072.7639999999999</v>
      </c>
      <c r="R43" s="5">
        <f ca="1">RANDBETWEEN(20,100)*IF($A43=$C$155,N$155,IF($A43=$C$156,N$156,IF($A43=$C$157,N$157,IF($A43=$C$158,N$158))))*IF($C43=$C$165,N$165,IF($C43=$C$166,N$166,N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724.62600000000009</v>
      </c>
      <c r="S43" s="5">
        <f ca="1">RANDBETWEEN(20,100)*IF($A43=$C$155,O$155,IF($A43=$C$156,O$156,IF($A43=$C$157,O$157,IF($A43=$C$158,O$158))))*IF($C43=$C$165,O$165,IF($C43=$C$166,O$166,O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885.654</v>
      </c>
      <c r="T43" s="5">
        <f ca="1">RANDBETWEEN(20,100)*IF($A43=$C$155,P$155,IF($A43=$C$156,P$156,IF($A43=$C$157,P$157,IF($A43=$C$158,P$158))))*IF($C43=$C$165,P$165,IF($C43=$C$166,P$166,P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316.38600000000008</v>
      </c>
      <c r="U43" s="5">
        <f ca="1">RANDBETWEEN(20,100)*IF($A43=$C$155,Q$155,IF($A43=$C$156,Q$156,IF($A43=$C$157,Q$157,IF($A43=$C$158,Q$158))))*IF($C43=$C$165,Q$165,IF($C43=$C$166,Q$166,Q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621.2052000000001</v>
      </c>
      <c r="V43" s="5">
        <f ca="1">RANDBETWEEN(20,100)*IF($A43=$C$155,R$155,IF($A43=$C$156,R$156,IF($A43=$C$157,R$157,IF($A43=$C$158,R$158))))*IF($C43=$C$165,R$165,IF($C43=$C$166,R$166,R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966.16799999999989</v>
      </c>
      <c r="W43" s="5">
        <f ca="1">RANDBETWEEN(20,100)*IF($A43=$C$155,S$155,IF($A43=$C$156,S$156,IF($A43=$C$157,S$157,IF($A43=$C$158,S$158))))*IF($C43=$C$165,S$165,IF($C43=$C$166,S$166,S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943.03440000000012</v>
      </c>
      <c r="X43" s="5">
        <f ca="1">RANDBETWEEN(20,100)*IF($A43=$C$155,T$155,IF($A43=$C$156,T$156,IF($A43=$C$157,T$157,IF($A43=$C$158,T$158))))*IF($C43=$C$165,T$165,IF($C43=$C$166,T$166,T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914.45759999999996</v>
      </c>
      <c r="Y43" s="5">
        <f ca="1">RANDBETWEEN(20,100)*IF($A43=$C$155,U$155,IF($A43=$C$156,U$156,IF($A43=$C$157,U$157,IF($A43=$C$158,U$158))))*IF($C43=$C$165,U$165,IF($C43=$C$166,U$166,U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890.64360000000022</v>
      </c>
      <c r="Z43" s="5">
        <f ca="1">RANDBETWEEN(20,100)*IF($A43=$C$155,V$155,IF($A43=$C$156,V$156,IF($A43=$C$157,V$157,IF($A43=$C$158,V$158))))*IF($C43=$C$165,V$165,IF($C43=$C$166,V$166,V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538.8768</v>
      </c>
      <c r="AA43" s="5">
        <f ca="1">RANDBETWEEN(20,100)*IF($A43=$C$155,W$155,IF($A43=$C$156,W$156,IF($A43=$C$157,W$157,IF($A43=$C$158,W$158))))*IF($C43=$C$165,W$165,IF($C43=$C$166,W$166,W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489.88800000000015</v>
      </c>
      <c r="AB43" s="5">
        <f ca="1">RANDBETWEEN(20,100)*IF($A43=$C$155,X$155,IF($A43=$C$156,X$156,IF($A43=$C$157,X$157,IF($A43=$C$158,X$158))))*IF($C43=$C$165,X$165,IF($C43=$C$166,X$166,X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181.44000000000003</v>
      </c>
      <c r="AC43" s="5">
        <f ca="1">RANDBETWEEN(20,100)*IF($A43=$C$155,Y$155,IF($A43=$C$156,Y$156,IF($A43=$C$157,Y$157,IF($A43=$C$158,Y$158))))*IF($C43=$C$165,Y$165,IF($C43=$C$166,Y$166,Y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142.88400000000001</v>
      </c>
      <c r="AD43" s="5">
        <f ca="1">RANDBETWEEN(20,100)*IF($A43=$C$155,Z$155,IF($A43=$C$156,Z$156,IF($A43=$C$157,Z$157,IF($A43=$C$158,Z$158))))*IF($C43=$C$165,Z$165,IF($C43=$C$166,Z$166,Z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308.44800000000004</v>
      </c>
      <c r="AE43" s="5">
        <f ca="1">RANDBETWEEN(20,100)*IF($A43=$C$155,AA$155,IF($A43=$C$156,AA$156,IF($A43=$C$157,AA$157,IF($A43=$C$158,AA$158))))*IF($C43=$C$165,AA$165,IF($C43=$C$166,AA$166,AA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703.98720000000003</v>
      </c>
      <c r="AF43" s="5">
        <f ca="1">RANDBETWEEN(20,100)*IF($A43=$C$155,AB$155,IF($A43=$C$156,AB$156,IF($A43=$C$157,AB$157,IF($A43=$C$158,AB$158))))*IF($C43=$C$165,AB$165,IF($C43=$C$166,AB$166,AB$167))*IF($B43=$C$175,$D$175,IF($B43=$C$176,$D$176,$D$177))*IF($D43=$C$169,$D$169,IF($D43=$C$170,$D$170,IF($D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415.0440000000001</v>
      </c>
      <c r="AG43" s="2">
        <f ca="1">SUM(Table1[[#This Row],[1-Jan-08]:[1-Dec-09]])</f>
        <v>16691.686200000004</v>
      </c>
    </row>
    <row r="44" spans="1:33" x14ac:dyDescent="0.25">
      <c r="A44">
        <v>4</v>
      </c>
      <c r="B44">
        <v>1</v>
      </c>
      <c r="C44">
        <v>2</v>
      </c>
      <c r="D44">
        <v>2</v>
      </c>
      <c r="E44" t="s">
        <v>14</v>
      </c>
      <c r="F44" t="s">
        <v>4</v>
      </c>
      <c r="G44" t="s">
        <v>10</v>
      </c>
      <c r="H44" t="s">
        <v>8</v>
      </c>
      <c r="I44" s="5">
        <f ca="1">RANDBETWEEN(20,100)*IF($A44=$C$155,E$155,IF($A44=$C$156,E$156,IF($A44=$C$157,E$157,IF($A44=$C$158,E$158))))*IF($C44=$C$165,E$165,IF($C44=$C$166,E$166,E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1920.9960000000001</v>
      </c>
      <c r="J44" s="5">
        <f ca="1">RANDBETWEEN(20,100)*IF($A44=$C$155,F$155,IF($A44=$C$156,F$156,IF($A44=$C$157,F$157,IF($A44=$C$158,F$158))))*IF($C44=$C$165,F$165,IF($C44=$C$166,F$166,F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2095.6320000000001</v>
      </c>
      <c r="K44" s="5">
        <f ca="1">RANDBETWEEN(20,100)*IF($A44=$C$155,G$155,IF($A44=$C$156,G$156,IF($A44=$C$157,G$157,IF($A44=$C$158,G$158))))*IF($C44=$C$165,G$165,IF($C44=$C$166,G$166,G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3507.84</v>
      </c>
      <c r="L44" s="5">
        <f ca="1">RANDBETWEEN(20,100)*IF($A44=$C$155,H$155,IF($A44=$C$156,H$156,IF($A44=$C$157,H$157,IF($A44=$C$158,H$158))))*IF($C44=$C$165,H$165,IF($C44=$C$166,H$166,H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1180.8720000000001</v>
      </c>
      <c r="M44" s="5">
        <f ca="1">RANDBETWEEN(20,100)*IF($A44=$C$155,I$155,IF($A44=$C$156,I$156,IF($A44=$C$157,I$157,IF($A44=$C$158,I$158))))*IF($C44=$C$165,I$165,IF($C44=$C$166,I$166,I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2367.288</v>
      </c>
      <c r="N44" s="5">
        <f ca="1">RANDBETWEEN(20,100)*IF($A44=$C$155,J$155,IF($A44=$C$156,J$156,IF($A44=$C$157,J$157,IF($A44=$C$158,J$158))))*IF($C44=$C$165,J$165,IF($C44=$C$166,J$166,J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3220.56</v>
      </c>
      <c r="O44" s="5">
        <f ca="1">RANDBETWEEN(20,100)*IF($A44=$C$155,K$155,IF($A44=$C$156,K$156,IF($A44=$C$157,K$157,IF($A44=$C$158,K$158))))*IF($C44=$C$165,K$165,IF($C44=$C$166,K$166,K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909.21600000000001</v>
      </c>
      <c r="P44" s="5">
        <f ca="1">RANDBETWEEN(20,100)*IF($A44=$C$155,L$155,IF($A44=$C$156,L$156,IF($A44=$C$157,L$157,IF($A44=$C$158,L$158))))*IF($C44=$C$165,L$165,IF($C44=$C$166,L$166,L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1621.6200000000001</v>
      </c>
      <c r="Q44" s="5">
        <f ca="1">RANDBETWEEN(20,100)*IF($A44=$C$155,M$155,IF($A44=$C$156,M$156,IF($A44=$C$157,M$157,IF($A44=$C$158,M$158))))*IF($C44=$C$165,M$165,IF($C44=$C$166,M$166,M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1940.4000000000005</v>
      </c>
      <c r="R44" s="5">
        <f ca="1">RANDBETWEEN(20,100)*IF($A44=$C$155,N$155,IF($A44=$C$156,N$156,IF($A44=$C$157,N$157,IF($A44=$C$158,N$158))))*IF($C44=$C$165,N$165,IF($C44=$C$166,N$166,N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657.72000000000014</v>
      </c>
      <c r="S44" s="5">
        <f ca="1">RANDBETWEEN(20,100)*IF($A44=$C$155,O$155,IF($A44=$C$156,O$156,IF($A44=$C$157,O$157,IF($A44=$C$158,O$158))))*IF($C44=$C$165,O$165,IF($C44=$C$166,O$166,O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1413.72</v>
      </c>
      <c r="T44" s="5">
        <f ca="1">RANDBETWEEN(20,100)*IF($A44=$C$155,P$155,IF($A44=$C$156,P$156,IF($A44=$C$157,P$157,IF($A44=$C$158,P$158))))*IF($C44=$C$165,P$165,IF($C44=$C$166,P$166,P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2268</v>
      </c>
      <c r="U44" s="5">
        <f ca="1">RANDBETWEEN(20,100)*IF($A44=$C$155,Q$155,IF($A44=$C$156,Q$156,IF($A44=$C$157,Q$157,IF($A44=$C$158,Q$158))))*IF($C44=$C$165,Q$165,IF($C44=$C$166,Q$166,Q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781.70400000000018</v>
      </c>
      <c r="V44" s="5">
        <f ca="1">RANDBETWEEN(20,100)*IF($A44=$C$155,R$155,IF($A44=$C$156,R$156,IF($A44=$C$157,R$157,IF($A44=$C$158,R$158))))*IF($C44=$C$165,R$165,IF($C44=$C$166,R$166,R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1209.6000000000001</v>
      </c>
      <c r="W44" s="5">
        <f ca="1">RANDBETWEEN(20,100)*IF($A44=$C$155,S$155,IF($A44=$C$156,S$156,IF($A44=$C$157,S$157,IF($A44=$C$158,S$158))))*IF($C44=$C$165,S$165,IF($C44=$C$166,S$166,S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1474.7040000000002</v>
      </c>
      <c r="X44" s="5">
        <f ca="1">RANDBETWEEN(20,100)*IF($A44=$C$155,T$155,IF($A44=$C$156,T$156,IF($A44=$C$157,T$157,IF($A44=$C$158,T$158))))*IF($C44=$C$165,T$165,IF($C44=$C$166,T$166,T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2074.4639999999999</v>
      </c>
      <c r="Y44" s="5">
        <f ca="1">RANDBETWEEN(20,100)*IF($A44=$C$155,U$155,IF($A44=$C$156,U$156,IF($A44=$C$157,U$157,IF($A44=$C$158,U$158))))*IF($C44=$C$165,U$165,IF($C44=$C$166,U$166,U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1047.816</v>
      </c>
      <c r="Z44" s="5">
        <f ca="1">RANDBETWEEN(20,100)*IF($A44=$C$155,V$155,IF($A44=$C$156,V$156,IF($A44=$C$157,V$157,IF($A44=$C$158,V$158))))*IF($C44=$C$165,V$165,IF($C44=$C$166,V$166,V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1696.4639999999999</v>
      </c>
      <c r="AA44" s="5">
        <f ca="1">RANDBETWEEN(20,100)*IF($A44=$C$155,W$155,IF($A44=$C$156,W$156,IF($A44=$C$157,W$157,IF($A44=$C$158,W$158))))*IF($C44=$C$165,W$165,IF($C44=$C$166,W$166,W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1124.9280000000001</v>
      </c>
      <c r="AB44" s="5">
        <f ca="1">RANDBETWEEN(20,100)*IF($A44=$C$155,X$155,IF($A44=$C$156,X$156,IF($A44=$C$157,X$157,IF($A44=$C$158,X$158))))*IF($C44=$C$165,X$165,IF($C44=$C$166,X$166,X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387.07200000000006</v>
      </c>
      <c r="AC44" s="5">
        <f ca="1">RANDBETWEEN(20,100)*IF($A44=$C$155,Y$155,IF($A44=$C$156,Y$156,IF($A44=$C$157,Y$157,IF($A44=$C$158,Y$158))))*IF($C44=$C$165,Y$165,IF($C44=$C$166,Y$166,Y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1118.8799999999999</v>
      </c>
      <c r="AD44" s="5">
        <f ca="1">RANDBETWEEN(20,100)*IF($A44=$C$155,Z$155,IF($A44=$C$156,Z$156,IF($A44=$C$157,Z$157,IF($A44=$C$158,Z$158))))*IF($C44=$C$165,Z$165,IF($C44=$C$166,Z$166,Z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685.44</v>
      </c>
      <c r="AE44" s="5">
        <f ca="1">RANDBETWEEN(20,100)*IF($A44=$C$155,AA$155,IF($A44=$C$156,AA$156,IF($A44=$C$157,AA$157,IF($A44=$C$158,AA$158))))*IF($C44=$C$165,AA$165,IF($C44=$C$166,AA$166,AA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806.40000000000009</v>
      </c>
      <c r="AF44" s="5">
        <f ca="1">RANDBETWEEN(20,100)*IF($A44=$C$155,AB$155,IF($A44=$C$156,AB$156,IF($A44=$C$157,AB$157,IF($A44=$C$158,AB$158))))*IF($C44=$C$165,AB$165,IF($C44=$C$166,AB$166,AB$167))*IF($B44=$C$175,$D$175,IF($B44=$C$176,$D$176,$D$177))*IF($D44=$C$169,$D$169,IF($D44=$C$170,$D$170,IF($D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619.92000000000007</v>
      </c>
      <c r="AG44" s="2">
        <f ca="1">SUM(Table1[[#This Row],[1-Jan-08]:[1-Dec-09]])</f>
        <v>36131.256000000001</v>
      </c>
    </row>
    <row r="45" spans="1:33" x14ac:dyDescent="0.25">
      <c r="A45">
        <v>4</v>
      </c>
      <c r="B45">
        <v>1</v>
      </c>
      <c r="C45">
        <v>2</v>
      </c>
      <c r="D45">
        <v>1</v>
      </c>
      <c r="E45" t="s">
        <v>14</v>
      </c>
      <c r="F45" t="s">
        <v>4</v>
      </c>
      <c r="G45" t="s">
        <v>10</v>
      </c>
      <c r="H45" t="s">
        <v>9</v>
      </c>
      <c r="I45" s="5">
        <f ca="1">RANDBETWEEN(20,100)*IF($A45=$C$155,E$155,IF($A45=$C$156,E$156,IF($A45=$C$157,E$157,IF($A45=$C$158,E$158))))*IF($C45=$C$165,E$165,IF($C45=$C$166,E$166,E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30.561299999999996</v>
      </c>
      <c r="J45" s="5">
        <f ca="1">RANDBETWEEN(20,100)*IF($A45=$C$155,F$155,IF($A45=$C$156,F$156,IF($A45=$C$157,F$157,IF($A45=$C$158,F$158))))*IF($C45=$C$165,F$165,IF($C45=$C$166,F$166,F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52.390799999999992</v>
      </c>
      <c r="K45" s="5">
        <f ca="1">RANDBETWEEN(20,100)*IF($A45=$C$155,G$155,IF($A45=$C$156,G$156,IF($A45=$C$157,G$157,IF($A45=$C$158,G$158))))*IF($C45=$C$165,G$165,IF($C45=$C$166,G$166,G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63.503999999999991</v>
      </c>
      <c r="L45" s="5">
        <f ca="1">RANDBETWEEN(20,100)*IF($A45=$C$155,H$155,IF($A45=$C$156,H$156,IF($A45=$C$157,H$157,IF($A45=$C$158,H$158))))*IF($C45=$C$165,H$165,IF($C45=$C$166,H$166,H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44.532179999999997</v>
      </c>
      <c r="M45" s="5">
        <f ca="1">RANDBETWEEN(20,100)*IF($A45=$C$155,I$155,IF($A45=$C$156,I$156,IF($A45=$C$157,I$157,IF($A45=$C$158,I$158))))*IF($C45=$C$165,I$165,IF($C45=$C$166,I$166,I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191.51748000000001</v>
      </c>
      <c r="N45" s="5">
        <f ca="1">RANDBETWEEN(20,100)*IF($A45=$C$155,J$155,IF($A45=$C$156,J$156,IF($A45=$C$157,J$157,IF($A45=$C$158,J$158))))*IF($C45=$C$165,J$165,IF($C45=$C$166,J$166,J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185.74920000000003</v>
      </c>
      <c r="O45" s="5">
        <f ca="1">RANDBETWEEN(20,100)*IF($A45=$C$155,K$155,IF($A45=$C$156,K$156,IF($A45=$C$157,K$157,IF($A45=$C$158,K$158))))*IF($C45=$C$165,K$165,IF($C45=$C$166,K$166,K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65.19744</v>
      </c>
      <c r="P45" s="5">
        <f ca="1">RANDBETWEEN(20,100)*IF($A45=$C$155,L$155,IF($A45=$C$156,L$156,IF($A45=$C$157,L$157,IF($A45=$C$158,L$158))))*IF($C45=$C$165,L$165,IF($C45=$C$166,L$166,L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176.81895</v>
      </c>
      <c r="Q45" s="5">
        <f ca="1">RANDBETWEEN(20,100)*IF($A45=$C$155,M$155,IF($A45=$C$156,M$156,IF($A45=$C$157,M$157,IF($A45=$C$158,M$158))))*IF($C45=$C$165,M$165,IF($C45=$C$166,M$166,M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101.87100000000001</v>
      </c>
      <c r="R45" s="5">
        <f ca="1">RANDBETWEEN(20,100)*IF($A45=$C$155,N$155,IF($A45=$C$156,N$156,IF($A45=$C$157,N$157,IF($A45=$C$158,N$158))))*IF($C45=$C$165,N$165,IF($C45=$C$166,N$166,N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58.344299999999997</v>
      </c>
      <c r="S45" s="5">
        <f ca="1">RANDBETWEEN(20,100)*IF($A45=$C$155,O$155,IF($A45=$C$156,O$156,IF($A45=$C$157,O$157,IF($A45=$C$158,O$158))))*IF($C45=$C$165,O$165,IF($C45=$C$166,O$166,O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29.105999999999998</v>
      </c>
      <c r="T45" s="5">
        <f ca="1">RANDBETWEEN(20,100)*IF($A45=$C$155,P$155,IF($A45=$C$156,P$156,IF($A45=$C$157,P$157,IF($A45=$C$158,P$158))))*IF($C45=$C$165,P$165,IF($C45=$C$166,P$166,P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42.865200000000002</v>
      </c>
      <c r="U45" s="5">
        <f ca="1">RANDBETWEEN(20,100)*IF($A45=$C$155,Q$155,IF($A45=$C$156,Q$156,IF($A45=$C$157,Q$157,IF($A45=$C$158,Q$158))))*IF($C45=$C$165,Q$165,IF($C45=$C$166,Q$166,Q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41.912639999999996</v>
      </c>
      <c r="V45" s="5">
        <f ca="1">RANDBETWEEN(20,100)*IF($A45=$C$155,R$155,IF($A45=$C$156,R$156,IF($A45=$C$157,R$157,IF($A45=$C$158,R$158))))*IF($C45=$C$165,R$165,IF($C45=$C$166,R$166,R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92.080799999999968</v>
      </c>
      <c r="W45" s="5">
        <f ca="1">RANDBETWEEN(20,100)*IF($A45=$C$155,S$155,IF($A45=$C$156,S$156,IF($A45=$C$157,S$157,IF($A45=$C$158,S$158))))*IF($C45=$C$165,S$165,IF($C45=$C$166,S$166,S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57.047760000000004</v>
      </c>
      <c r="X45" s="5">
        <f ca="1">RANDBETWEEN(20,100)*IF($A45=$C$155,T$155,IF($A45=$C$156,T$156,IF($A45=$C$157,T$157,IF($A45=$C$158,T$158))))*IF($C45=$C$165,T$165,IF($C45=$C$166,T$166,T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43.341479999999997</v>
      </c>
      <c r="Y45" s="5">
        <f ca="1">RANDBETWEEN(20,100)*IF($A45=$C$155,U$155,IF($A45=$C$156,U$156,IF($A45=$C$157,U$157,IF($A45=$C$158,U$158))))*IF($C45=$C$165,U$165,IF($C45=$C$166,U$166,U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203.74199999999999</v>
      </c>
      <c r="Z45" s="5">
        <f ca="1">RANDBETWEEN(20,100)*IF($A45=$C$155,V$155,IF($A45=$C$156,V$156,IF($A45=$C$157,V$157,IF($A45=$C$158,V$158))))*IF($C45=$C$165,V$165,IF($C45=$C$166,V$166,V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172.88963999999996</v>
      </c>
      <c r="AA45" s="5">
        <f ca="1">RANDBETWEEN(20,100)*IF($A45=$C$155,W$155,IF($A45=$C$156,W$156,IF($A45=$C$157,W$157,IF($A45=$C$158,W$158))))*IF($C45=$C$165,W$165,IF($C45=$C$166,W$166,W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21.591359999999998</v>
      </c>
      <c r="AB45" s="5">
        <f ca="1">RANDBETWEEN(20,100)*IF($A45=$C$155,X$155,IF($A45=$C$156,X$156,IF($A45=$C$157,X$157,IF($A45=$C$158,X$158))))*IF($C45=$C$165,X$165,IF($C45=$C$166,X$166,X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16.9344</v>
      </c>
      <c r="AC45" s="5">
        <f ca="1">RANDBETWEEN(20,100)*IF($A45=$C$155,Y$155,IF($A45=$C$156,Y$156,IF($A45=$C$157,Y$157,IF($A45=$C$158,Y$158))))*IF($C45=$C$165,Y$165,IF($C45=$C$166,Y$166,Y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44.452800000000003</v>
      </c>
      <c r="AD45" s="5">
        <f ca="1">RANDBETWEEN(20,100)*IF($A45=$C$155,Z$155,IF($A45=$C$156,Z$156,IF($A45=$C$157,Z$157,IF($A45=$C$158,Z$158))))*IF($C45=$C$165,Z$165,IF($C45=$C$166,Z$166,Z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31.751999999999995</v>
      </c>
      <c r="AE45" s="5">
        <f ca="1">RANDBETWEEN(20,100)*IF($A45=$C$155,AA$155,IF($A45=$C$156,AA$156,IF($A45=$C$157,AA$157,IF($A45=$C$158,AA$158))))*IF($C45=$C$165,AA$165,IF($C45=$C$166,AA$166,AA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81.285119999999992</v>
      </c>
      <c r="AF45" s="5">
        <f ca="1">RANDBETWEEN(20,100)*IF($A45=$C$155,AB$155,IF($A45=$C$156,AB$156,IF($A45=$C$157,AB$157,IF($A45=$C$158,AB$158))))*IF($C45=$C$165,AB$165,IF($C45=$C$166,AB$166,AB$167))*IF($B45=$C$175,$D$175,IF($B45=$C$176,$D$176,$D$177))*IF($D45=$C$169,$D$169,IF($D45=$C$170,$D$170,IF($D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70.648200000000003</v>
      </c>
      <c r="AG45" s="2">
        <f ca="1">SUM(Table1[[#This Row],[1-Jan-08]:[1-Dec-09]])</f>
        <v>1920.1360499999998</v>
      </c>
    </row>
    <row r="46" spans="1:33" x14ac:dyDescent="0.25">
      <c r="A46">
        <v>4</v>
      </c>
      <c r="B46">
        <v>1</v>
      </c>
      <c r="C46">
        <v>1</v>
      </c>
      <c r="D46">
        <v>3</v>
      </c>
      <c r="E46" t="s">
        <v>14</v>
      </c>
      <c r="F46" t="s">
        <v>4</v>
      </c>
      <c r="G46" t="s">
        <v>11</v>
      </c>
      <c r="H46" t="s">
        <v>6</v>
      </c>
      <c r="I46" s="5">
        <f ca="1">RANDBETWEEN(20,100)*IF($A46=$C$155,E$155,IF($A46=$C$156,E$156,IF($A46=$C$157,E$157,IF($A46=$C$158,E$158))))*IF($C46=$C$165,E$165,IF($C46=$C$166,E$166,E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29.804544000000007</v>
      </c>
      <c r="J46" s="5">
        <f ca="1">RANDBETWEEN(20,100)*IF($A46=$C$155,F$155,IF($A46=$C$156,F$156,IF($A46=$C$157,F$157,IF($A46=$C$158,F$158))))*IF($C46=$C$165,F$165,IF($C46=$C$166,F$166,F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66.860640000000018</v>
      </c>
      <c r="K46" s="5">
        <f ca="1">RANDBETWEEN(20,100)*IF($A46=$C$155,G$155,IF($A46=$C$156,G$156,IF($A46=$C$157,G$157,IF($A46=$C$158,G$158))))*IF($C46=$C$165,G$165,IF($C46=$C$166,G$166,G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31.667328000000012</v>
      </c>
      <c r="L46" s="5">
        <f ca="1">RANDBETWEEN(20,100)*IF($A46=$C$155,H$155,IF($A46=$C$156,H$156,IF($A46=$C$157,H$157,IF($A46=$C$158,H$158))))*IF($C46=$C$165,H$165,IF($C46=$C$166,H$166,H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45.771264000000002</v>
      </c>
      <c r="M46" s="5">
        <f ca="1">RANDBETWEEN(20,100)*IF($A46=$C$155,I$155,IF($A46=$C$156,I$156,IF($A46=$C$157,I$157,IF($A46=$C$158,I$158))))*IF($C46=$C$165,I$165,IF($C46=$C$166,I$166,I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29.099347200000008</v>
      </c>
      <c r="N46" s="5">
        <f ca="1">RANDBETWEEN(20,100)*IF($A46=$C$155,J$155,IF($A46=$C$156,J$156,IF($A46=$C$157,J$157,IF($A46=$C$158,J$158))))*IF($C46=$C$165,J$165,IF($C46=$C$166,J$166,J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57.57696</v>
      </c>
      <c r="O46" s="5">
        <f ca="1">RANDBETWEEN(20,100)*IF($A46=$C$155,K$155,IF($A46=$C$156,K$156,IF($A46=$C$157,K$157,IF($A46=$C$158,K$158))))*IF($C46=$C$165,K$165,IF($C46=$C$166,K$166,K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42.152140800000012</v>
      </c>
      <c r="P46" s="5">
        <f ca="1">RANDBETWEEN(20,100)*IF($A46=$C$155,L$155,IF($A46=$C$156,L$156,IF($A46=$C$157,L$157,IF($A46=$C$158,L$158))))*IF($C46=$C$165,L$165,IF($C46=$C$166,L$166,L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53.887680000000003</v>
      </c>
      <c r="Q46" s="5">
        <f ca="1">RANDBETWEEN(20,100)*IF($A46=$C$155,M$155,IF($A46=$C$156,M$156,IF($A46=$C$157,M$157,IF($A46=$C$158,M$158))))*IF($C46=$C$165,M$165,IF($C46=$C$166,M$166,M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117.5150592</v>
      </c>
      <c r="R46" s="5">
        <f ca="1">RANDBETWEEN(20,100)*IF($A46=$C$155,N$155,IF($A46=$C$156,N$156,IF($A46=$C$157,N$157,IF($A46=$C$158,N$158))))*IF($C46=$C$165,N$165,IF($C46=$C$166,N$166,N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84.478464000000017</v>
      </c>
      <c r="S46" s="5">
        <f ca="1">RANDBETWEEN(20,100)*IF($A46=$C$155,O$155,IF($A46=$C$156,O$156,IF($A46=$C$157,O$157,IF($A46=$C$158,O$158))))*IF($C46=$C$165,O$165,IF($C46=$C$166,O$166,O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118.41984000000001</v>
      </c>
      <c r="T46" s="5">
        <f ca="1">RANDBETWEEN(20,100)*IF($A46=$C$155,P$155,IF($A46=$C$156,P$156,IF($A46=$C$157,P$157,IF($A46=$C$158,P$158))))*IF($C46=$C$165,P$165,IF($C46=$C$166,P$166,P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29.211840000000009</v>
      </c>
      <c r="U46" s="5">
        <f ca="1">RANDBETWEEN(20,100)*IF($A46=$C$155,Q$155,IF($A46=$C$156,Q$156,IF($A46=$C$157,Q$157,IF($A46=$C$158,Q$158))))*IF($C46=$C$165,Q$165,IF($C46=$C$166,Q$166,Q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52.064812800000006</v>
      </c>
      <c r="V46" s="5">
        <f ca="1">RANDBETWEEN(20,100)*IF($A46=$C$155,R$155,IF($A46=$C$156,R$156,IF($A46=$C$157,R$157,IF($A46=$C$158,R$158))))*IF($C46=$C$165,R$165,IF($C46=$C$166,R$166,R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50.58547200000001</v>
      </c>
      <c r="W46" s="5">
        <f ca="1">RANDBETWEEN(20,100)*IF($A46=$C$155,S$155,IF($A46=$C$156,S$156,IF($A46=$C$157,S$157,IF($A46=$C$158,S$158))))*IF($C46=$C$165,S$165,IF($C46=$C$166,S$166,S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77.119257599999997</v>
      </c>
      <c r="X46" s="5">
        <f ca="1">RANDBETWEEN(20,100)*IF($A46=$C$155,T$155,IF($A46=$C$156,T$156,IF($A46=$C$157,T$157,IF($A46=$C$158,T$158))))*IF($C46=$C$165,T$165,IF($C46=$C$166,T$166,T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118.74885120000002</v>
      </c>
      <c r="Y46" s="5">
        <f ca="1">RANDBETWEEN(20,100)*IF($A46=$C$155,U$155,IF($A46=$C$156,U$156,IF($A46=$C$157,U$157,IF($A46=$C$158,U$158))))*IF($C46=$C$165,U$165,IF($C46=$C$166,U$166,U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87.816960000000009</v>
      </c>
      <c r="Z46" s="5">
        <f ca="1">RANDBETWEEN(20,100)*IF($A46=$C$155,V$155,IF($A46=$C$156,V$156,IF($A46=$C$157,V$157,IF($A46=$C$158,V$158))))*IF($C46=$C$165,V$165,IF($C46=$C$166,V$166,V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59.369587200000005</v>
      </c>
      <c r="AA46" s="5">
        <f ca="1">RANDBETWEEN(20,100)*IF($A46=$C$155,W$155,IF($A46=$C$156,W$156,IF($A46=$C$157,W$157,IF($A46=$C$158,W$158))))*IF($C46=$C$165,W$165,IF($C46=$C$166,W$166,W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55.477094400000013</v>
      </c>
      <c r="AB46" s="5">
        <f ca="1">RANDBETWEEN(20,100)*IF($A46=$C$155,X$155,IF($A46=$C$156,X$156,IF($A46=$C$157,X$157,IF($A46=$C$158,X$158))))*IF($C46=$C$165,X$165,IF($C46=$C$166,X$166,X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17.853695999999999</v>
      </c>
      <c r="AC46" s="5">
        <f ca="1">RANDBETWEEN(20,100)*IF($A46=$C$155,Y$155,IF($A46=$C$156,Y$156,IF($A46=$C$157,Y$157,IF($A46=$C$158,Y$158))))*IF($C46=$C$165,Y$165,IF($C46=$C$166,Y$166,Y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14.6893824</v>
      </c>
      <c r="AD46" s="5">
        <f ca="1">RANDBETWEEN(20,100)*IF($A46=$C$155,Z$155,IF($A46=$C$156,Z$156,IF($A46=$C$157,Z$157,IF($A46=$C$158,Z$158))))*IF($C46=$C$165,Z$165,IF($C46=$C$166,Z$166,Z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9.9574272000000015</v>
      </c>
      <c r="AE46" s="5">
        <f ca="1">RANDBETWEEN(20,100)*IF($A46=$C$155,AA$155,IF($A46=$C$156,AA$156,IF($A46=$C$157,AA$157,IF($A46=$C$158,AA$158))))*IF($C46=$C$165,AA$165,IF($C46=$C$166,AA$166,AA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44.513280000000009</v>
      </c>
      <c r="AF46" s="5">
        <f ca="1">RANDBETWEEN(20,100)*IF($A46=$C$155,AB$155,IF($A46=$C$156,AB$156,IF($A46=$C$157,AB$157,IF($A46=$C$158,AB$158))))*IF($C46=$C$165,AB$165,IF($C46=$C$166,AB$166,AB$167))*IF($B46=$C$175,$D$175,IF($B46=$C$176,$D$176,$D$177))*IF($D46=$C$169,$D$169,IF($D46=$C$170,$D$170,IF($D46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37.721376000000006</v>
      </c>
      <c r="AG46" s="2">
        <f ca="1">SUM(Table1[[#This Row],[1-Jan-08]:[1-Dec-09]])</f>
        <v>1332.3623040000002</v>
      </c>
    </row>
    <row r="47" spans="1:33" x14ac:dyDescent="0.25">
      <c r="A47">
        <v>4</v>
      </c>
      <c r="B47">
        <v>1</v>
      </c>
      <c r="C47">
        <v>1</v>
      </c>
      <c r="D47">
        <v>4</v>
      </c>
      <c r="E47" t="s">
        <v>14</v>
      </c>
      <c r="F47" t="s">
        <v>4</v>
      </c>
      <c r="G47" t="s">
        <v>11</v>
      </c>
      <c r="H47" t="s">
        <v>7</v>
      </c>
      <c r="I47" s="5">
        <f ca="1">RANDBETWEEN(20,100)*IF($A47=$C$155,E$155,IF($A47=$C$156,E$156,IF($A47=$C$157,E$157,IF($A47=$C$158,E$158))))*IF($C47=$C$165,E$165,IF($C47=$C$166,E$166,E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44.008272000000005</v>
      </c>
      <c r="J47" s="5">
        <f ca="1">RANDBETWEEN(20,100)*IF($A47=$C$155,F$155,IF($A47=$C$156,F$156,IF($A47=$C$157,F$157,IF($A47=$C$158,F$158))))*IF($C47=$C$165,F$165,IF($C47=$C$166,F$166,F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35.92512</v>
      </c>
      <c r="K47" s="5">
        <f ca="1">RANDBETWEEN(20,100)*IF($A47=$C$155,G$155,IF($A47=$C$156,G$156,IF($A47=$C$157,G$157,IF($A47=$C$158,G$158))))*IF($C47=$C$165,G$165,IF($C47=$C$166,G$166,G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20.956320000000005</v>
      </c>
      <c r="L47" s="5">
        <f ca="1">RANDBETWEEN(20,100)*IF($A47=$C$155,H$155,IF($A47=$C$156,H$156,IF($A47=$C$157,H$157,IF($A47=$C$158,H$158))))*IF($C47=$C$165,H$165,IF($C47=$C$166,H$166,H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14.9688</v>
      </c>
      <c r="M47" s="5">
        <f ca="1">RANDBETWEEN(20,100)*IF($A47=$C$155,I$155,IF($A47=$C$156,I$156,IF($A47=$C$157,I$157,IF($A47=$C$158,I$158))))*IF($C47=$C$165,I$165,IF($C47=$C$166,I$166,I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24.249456000000002</v>
      </c>
      <c r="N47" s="5">
        <f ca="1">RANDBETWEEN(20,100)*IF($A47=$C$155,J$155,IF($A47=$C$156,J$156,IF($A47=$C$157,J$157,IF($A47=$C$158,J$158))))*IF($C47=$C$165,J$165,IF($C47=$C$166,J$166,J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50.893920000000008</v>
      </c>
      <c r="O47" s="5">
        <f ca="1">RANDBETWEEN(20,100)*IF($A47=$C$155,K$155,IF($A47=$C$156,K$156,IF($A47=$C$157,K$157,IF($A47=$C$158,K$158))))*IF($C47=$C$165,K$165,IF($C47=$C$166,K$166,K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48.738412800000013</v>
      </c>
      <c r="P47" s="5">
        <f ca="1">RANDBETWEEN(20,100)*IF($A47=$C$155,L$155,IF($A47=$C$156,L$156,IF($A47=$C$157,L$157,IF($A47=$C$158,L$158))))*IF($C47=$C$165,L$165,IF($C47=$C$166,L$166,L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45.804528000000005</v>
      </c>
      <c r="Q47" s="5">
        <f ca="1">RANDBETWEEN(20,100)*IF($A47=$C$155,M$155,IF($A47=$C$156,M$156,IF($A47=$C$157,M$157,IF($A47=$C$158,M$158))))*IF($C47=$C$165,M$165,IF($C47=$C$166,M$166,M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21.345508800000001</v>
      </c>
      <c r="R47" s="5">
        <f ca="1">RANDBETWEEN(20,100)*IF($A47=$C$155,N$155,IF($A47=$C$156,N$156,IF($A47=$C$157,N$157,IF($A47=$C$158,N$158))))*IF($C47=$C$165,N$165,IF($C47=$C$166,N$166,N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50.159087999999997</v>
      </c>
      <c r="S47" s="5">
        <f ca="1">RANDBETWEEN(20,100)*IF($A47=$C$155,O$155,IF($A47=$C$156,O$156,IF($A47=$C$157,O$157,IF($A47=$C$158,O$158))))*IF($C47=$C$165,O$165,IF($C47=$C$166,O$166,O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18.711000000000002</v>
      </c>
      <c r="T47" s="5">
        <f ca="1">RANDBETWEEN(20,100)*IF($A47=$C$155,P$155,IF($A47=$C$156,P$156,IF($A47=$C$157,P$157,IF($A47=$C$158,P$158))))*IF($C47=$C$165,P$165,IF($C47=$C$166,P$166,P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29.291220000000006</v>
      </c>
      <c r="U47" s="5">
        <f ca="1">RANDBETWEEN(20,100)*IF($A47=$C$155,Q$155,IF($A47=$C$156,Q$156,IF($A47=$C$157,Q$157,IF($A47=$C$158,Q$158))))*IF($C47=$C$165,Q$165,IF($C47=$C$166,Q$166,Q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26.562135600000005</v>
      </c>
      <c r="V47" s="5">
        <f ca="1">RANDBETWEEN(20,100)*IF($A47=$C$155,R$155,IF($A47=$C$156,R$156,IF($A47=$C$157,R$157,IF($A47=$C$158,R$158))))*IF($C47=$C$165,R$165,IF($C47=$C$166,R$166,R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65.23675200000001</v>
      </c>
      <c r="W47" s="5">
        <f ca="1">RANDBETWEEN(20,100)*IF($A47=$C$155,S$155,IF($A47=$C$156,S$156,IF($A47=$C$157,S$157,IF($A47=$C$158,S$158))))*IF($C47=$C$165,S$165,IF($C47=$C$166,S$166,S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48.199536000000016</v>
      </c>
      <c r="X47" s="5">
        <f ca="1">RANDBETWEEN(20,100)*IF($A47=$C$155,T$155,IF($A47=$C$156,T$156,IF($A47=$C$157,T$157,IF($A47=$C$158,T$158))))*IF($C47=$C$165,T$165,IF($C47=$C$166,T$166,T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70.094808000000015</v>
      </c>
      <c r="Y47" s="5">
        <f ca="1">RANDBETWEEN(20,100)*IF($A47=$C$155,U$155,IF($A47=$C$156,U$156,IF($A47=$C$157,U$157,IF($A47=$C$158,U$158))))*IF($C47=$C$165,U$165,IF($C47=$C$166,U$166,U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50.14548000000002</v>
      </c>
      <c r="Z47" s="5">
        <f ca="1">RANDBETWEEN(20,100)*IF($A47=$C$155,V$155,IF($A47=$C$156,V$156,IF($A47=$C$157,V$157,IF($A47=$C$158,V$158))))*IF($C47=$C$165,V$165,IF($C47=$C$166,V$166,V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67.516772400000022</v>
      </c>
      <c r="AA47" s="5">
        <f ca="1">RANDBETWEEN(20,100)*IF($A47=$C$155,W$155,IF($A47=$C$156,W$156,IF($A47=$C$157,W$157,IF($A47=$C$158,W$158))))*IF($C47=$C$165,W$165,IF($C47=$C$166,W$166,W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27.490881600000002</v>
      </c>
      <c r="AB47" s="5">
        <f ca="1">RANDBETWEEN(20,100)*IF($A47=$C$155,X$155,IF($A47=$C$156,X$156,IF($A47=$C$157,X$157,IF($A47=$C$158,X$158))))*IF($C47=$C$165,X$165,IF($C47=$C$166,X$166,X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15.845155200000001</v>
      </c>
      <c r="AC47" s="5">
        <f ca="1">RANDBETWEEN(20,100)*IF($A47=$C$155,Y$155,IF($A47=$C$156,Y$156,IF($A47=$C$157,Y$157,IF($A47=$C$158,Y$158))))*IF($C47=$C$165,Y$165,IF($C47=$C$166,Y$166,Y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18.591249599999994</v>
      </c>
      <c r="AD47" s="5">
        <f ca="1">RANDBETWEEN(20,100)*IF($A47=$C$155,Z$155,IF($A47=$C$156,Z$156,IF($A47=$C$157,Z$157,IF($A47=$C$158,Z$158))))*IF($C47=$C$165,Z$165,IF($C47=$C$166,Z$166,Z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14.402707200000002</v>
      </c>
      <c r="AE47" s="5">
        <f ca="1">RANDBETWEEN(20,100)*IF($A47=$C$155,AA$155,IF($A47=$C$156,AA$156,IF($A47=$C$157,AA$157,IF($A47=$C$158,AA$158))))*IF($C47=$C$165,AA$165,IF($C47=$C$166,AA$166,AA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23.133600000000001</v>
      </c>
      <c r="AF47" s="5">
        <f ca="1">RANDBETWEEN(20,100)*IF($A47=$C$155,AB$155,IF($A47=$C$156,AB$156,IF($A47=$C$157,AB$157,IF($A47=$C$158,AB$158))))*IF($C47=$C$165,AB$165,IF($C47=$C$166,AB$166,AB$167))*IF($B47=$C$175,$D$175,IF($B47=$C$176,$D$176,$D$177))*IF($D47=$C$169,$D$169,IF($D47=$C$170,$D$170,IF($D47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18.003384000000008</v>
      </c>
      <c r="AG47" s="2">
        <f ca="1">SUM(Table1[[#This Row],[1-Jan-08]:[1-Dec-09]])</f>
        <v>850.27410720000012</v>
      </c>
    </row>
    <row r="48" spans="1:33" x14ac:dyDescent="0.25">
      <c r="A48">
        <v>4</v>
      </c>
      <c r="B48">
        <v>1</v>
      </c>
      <c r="C48">
        <v>1</v>
      </c>
      <c r="D48">
        <v>2</v>
      </c>
      <c r="E48" t="s">
        <v>14</v>
      </c>
      <c r="F48" t="s">
        <v>4</v>
      </c>
      <c r="G48" t="s">
        <v>11</v>
      </c>
      <c r="H48" t="s">
        <v>8</v>
      </c>
      <c r="I48" s="5">
        <f ca="1">RANDBETWEEN(20,100)*IF($A48=$C$155,E$155,IF($A48=$C$156,E$156,IF($A48=$C$157,E$157,IF($A48=$C$158,E$158))))*IF($C48=$C$165,E$165,IF($C48=$C$166,E$166,E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64.96459200000001</v>
      </c>
      <c r="J48" s="5">
        <f ca="1">RANDBETWEEN(20,100)*IF($A48=$C$155,F$155,IF($A48=$C$156,F$156,IF($A48=$C$157,F$157,IF($A48=$C$158,F$158))))*IF($C48=$C$165,F$165,IF($C48=$C$166,F$166,F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17.96256</v>
      </c>
      <c r="K48" s="5">
        <f ca="1">RANDBETWEEN(20,100)*IF($A48=$C$155,G$155,IF($A48=$C$156,G$156,IF($A48=$C$157,G$157,IF($A48=$C$158,G$158))))*IF($C48=$C$165,G$165,IF($C48=$C$166,G$166,G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61.471872000000012</v>
      </c>
      <c r="L48" s="5">
        <f ca="1">RANDBETWEEN(20,100)*IF($A48=$C$155,H$155,IF($A48=$C$156,H$156,IF($A48=$C$157,H$157,IF($A48=$C$158,H$158))))*IF($C48=$C$165,H$165,IF($C48=$C$166,H$166,H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71.850239999999999</v>
      </c>
      <c r="M48" s="5">
        <f ca="1">RANDBETWEEN(20,100)*IF($A48=$C$155,I$155,IF($A48=$C$156,I$156,IF($A48=$C$157,I$157,IF($A48=$C$158,I$158))))*IF($C48=$C$165,I$165,IF($C48=$C$166,I$166,I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67.090161599999988</v>
      </c>
      <c r="N48" s="5">
        <f ca="1">RANDBETWEEN(20,100)*IF($A48=$C$155,J$155,IF($A48=$C$156,J$156,IF($A48=$C$157,J$157,IF($A48=$C$158,J$158))))*IF($C48=$C$165,J$165,IF($C48=$C$166,J$166,J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24.675839999999997</v>
      </c>
      <c r="O48" s="5">
        <f ca="1">RANDBETWEEN(20,100)*IF($A48=$C$155,K$155,IF($A48=$C$156,K$156,IF($A48=$C$157,K$157,IF($A48=$C$158,K$158))))*IF($C48=$C$165,K$165,IF($C48=$C$166,K$166,K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33.370444800000008</v>
      </c>
      <c r="P48" s="5">
        <f ca="1">RANDBETWEEN(20,100)*IF($A48=$C$155,L$155,IF($A48=$C$156,L$156,IF($A48=$C$157,L$157,IF($A48=$C$158,L$158))))*IF($C48=$C$165,L$165,IF($C48=$C$166,L$166,L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61.970832000000001</v>
      </c>
      <c r="Q48" s="5">
        <f ca="1">RANDBETWEEN(20,100)*IF($A48=$C$155,M$155,IF($A48=$C$156,M$156,IF($A48=$C$157,M$157,IF($A48=$C$158,M$158))))*IF($C48=$C$165,M$165,IF($C48=$C$166,M$166,M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50.494752000000005</v>
      </c>
      <c r="R48" s="5">
        <f ca="1">RANDBETWEEN(20,100)*IF($A48=$C$155,N$155,IF($A48=$C$156,N$156,IF($A48=$C$157,N$157,IF($A48=$C$158,N$158))))*IF($C48=$C$165,N$165,IF($C48=$C$166,N$166,N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66.878783999999982</v>
      </c>
      <c r="S48" s="5">
        <f ca="1">RANDBETWEEN(20,100)*IF($A48=$C$155,O$155,IF($A48=$C$156,O$156,IF($A48=$C$157,O$157,IF($A48=$C$158,O$158))))*IF($C48=$C$165,O$165,IF($C48=$C$166,O$166,O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59.8752</v>
      </c>
      <c r="T48" s="5">
        <f ca="1">RANDBETWEEN(20,100)*IF($A48=$C$155,P$155,IF($A48=$C$156,P$156,IF($A48=$C$157,P$157,IF($A48=$C$158,P$158))))*IF($C48=$C$165,P$165,IF($C48=$C$166,P$166,P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52.390799999999992</v>
      </c>
      <c r="U48" s="5">
        <f ca="1">RANDBETWEEN(20,100)*IF($A48=$C$155,Q$155,IF($A48=$C$156,Q$156,IF($A48=$C$157,Q$157,IF($A48=$C$158,Q$158))))*IF($C48=$C$165,Q$165,IF($C48=$C$166,Q$166,Q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41.772931200000016</v>
      </c>
      <c r="V48" s="5">
        <f ca="1">RANDBETWEEN(20,100)*IF($A48=$C$155,R$155,IF($A48=$C$156,R$156,IF($A48=$C$157,R$157,IF($A48=$C$158,R$158))))*IF($C48=$C$165,R$165,IF($C48=$C$166,R$166,R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41.640480000000004</v>
      </c>
      <c r="W48" s="5">
        <f ca="1">RANDBETWEEN(20,100)*IF($A48=$C$155,S$155,IF($A48=$C$156,S$156,IF($A48=$C$157,S$157,IF($A48=$C$158,S$158))))*IF($C48=$C$165,S$165,IF($C48=$C$166,S$166,S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83.545862400000004</v>
      </c>
      <c r="X48" s="5">
        <f ca="1">RANDBETWEEN(20,100)*IF($A48=$C$155,T$155,IF($A48=$C$156,T$156,IF($A48=$C$157,T$157,IF($A48=$C$158,T$158))))*IF($C48=$C$165,T$165,IF($C48=$C$166,T$166,T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43.981056000000002</v>
      </c>
      <c r="Y48" s="5">
        <f ca="1">RANDBETWEEN(20,100)*IF($A48=$C$155,U$155,IF($A48=$C$156,U$156,IF($A48=$C$157,U$157,IF($A48=$C$158,U$158))))*IF($C48=$C$165,U$165,IF($C48=$C$166,U$166,U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96.798240000000007</v>
      </c>
      <c r="Z48" s="5">
        <f ca="1">RANDBETWEEN(20,100)*IF($A48=$C$155,V$155,IF($A48=$C$156,V$156,IF($A48=$C$157,V$157,IF($A48=$C$158,V$158))))*IF($C48=$C$165,V$165,IF($C48=$C$166,V$166,V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24.199559999999998</v>
      </c>
      <c r="AA48" s="5">
        <f ca="1">RANDBETWEEN(20,100)*IF($A48=$C$155,W$155,IF($A48=$C$156,W$156,IF($A48=$C$157,W$157,IF($A48=$C$158,W$158))))*IF($C48=$C$165,W$165,IF($C48=$C$166,W$166,W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39.131164800000008</v>
      </c>
      <c r="AB48" s="5">
        <f ca="1">RANDBETWEEN(20,100)*IF($A48=$C$155,X$155,IF($A48=$C$156,X$156,IF($A48=$C$157,X$157,IF($A48=$C$158,X$158))))*IF($C48=$C$165,X$165,IF($C48=$C$166,X$166,X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17.853695999999996</v>
      </c>
      <c r="AC48" s="5">
        <f ca="1">RANDBETWEEN(20,100)*IF($A48=$C$155,Y$155,IF($A48=$C$156,Y$156,IF($A48=$C$157,Y$157,IF($A48=$C$158,Y$158))))*IF($C48=$C$165,Y$165,IF($C48=$C$166,Y$166,Y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16.775942400000002</v>
      </c>
      <c r="AD48" s="5">
        <f ca="1">RANDBETWEEN(20,100)*IF($A48=$C$155,Z$155,IF($A48=$C$156,Z$156,IF($A48=$C$157,Z$157,IF($A48=$C$158,Z$158))))*IF($C48=$C$165,Z$165,IF($C48=$C$166,Z$166,Z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24.5379456</v>
      </c>
      <c r="AE48" s="5">
        <f ca="1">RANDBETWEEN(20,100)*IF($A48=$C$155,AA$155,IF($A48=$C$156,AA$156,IF($A48=$C$157,AA$157,IF($A48=$C$158,AA$158))))*IF($C48=$C$165,AA$165,IF($C48=$C$166,AA$166,AA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21.7728</v>
      </c>
      <c r="AF48" s="5">
        <f ca="1">RANDBETWEEN(20,100)*IF($A48=$C$155,AB$155,IF($A48=$C$156,AB$156,IF($A48=$C$157,AB$157,IF($A48=$C$158,AB$158))))*IF($C48=$C$165,AB$165,IF($C48=$C$166,AB$166,AB$167))*IF($B48=$C$175,$D$175,IF($B48=$C$176,$D$176,$D$177))*IF($D48=$C$169,$D$169,IF($D48=$C$170,$D$170,IF($D48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25.71912</v>
      </c>
      <c r="AG48" s="2">
        <f ca="1">SUM(Table1[[#This Row],[1-Jan-08]:[1-Dec-09]])</f>
        <v>1110.7248767999999</v>
      </c>
    </row>
    <row r="49" spans="1:33" x14ac:dyDescent="0.25">
      <c r="A49">
        <v>4</v>
      </c>
      <c r="B49">
        <v>1</v>
      </c>
      <c r="C49">
        <v>1</v>
      </c>
      <c r="D49">
        <v>1</v>
      </c>
      <c r="E49" t="s">
        <v>14</v>
      </c>
      <c r="F49" t="s">
        <v>4</v>
      </c>
      <c r="G49" t="s">
        <v>11</v>
      </c>
      <c r="H49" t="s">
        <v>9</v>
      </c>
      <c r="I49" s="5">
        <f ca="1">RANDBETWEEN(20,100)*IF($A49=$C$155,E$155,IF($A49=$C$156,E$156,IF($A49=$C$157,E$157,IF($A49=$C$158,E$158))))*IF($C49=$C$165,E$165,IF($C49=$C$166,E$166,E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8.9646480000000022</v>
      </c>
      <c r="J49" s="5">
        <f ca="1">RANDBETWEEN(20,100)*IF($A49=$C$155,F$155,IF($A49=$C$156,F$156,IF($A49=$C$157,F$157,IF($A49=$C$158,F$158))))*IF($C49=$C$165,F$165,IF($C49=$C$166,F$166,F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18.336780000000001</v>
      </c>
      <c r="K49" s="5">
        <f ca="1">RANDBETWEEN(20,100)*IF($A49=$C$155,G$155,IF($A49=$C$156,G$156,IF($A49=$C$157,G$157,IF($A49=$C$158,G$158))))*IF($C49=$C$165,G$165,IF($C49=$C$166,G$166,G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28.523880000000005</v>
      </c>
      <c r="L49" s="5">
        <f ca="1">RANDBETWEEN(20,100)*IF($A49=$C$155,H$155,IF($A49=$C$156,H$156,IF($A49=$C$157,H$157,IF($A49=$C$158,H$158))))*IF($C49=$C$165,H$165,IF($C49=$C$166,H$166,H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11.642399999999999</v>
      </c>
      <c r="M49" s="5">
        <f ca="1">RANDBETWEEN(20,100)*IF($A49=$C$155,I$155,IF($A49=$C$156,I$156,IF($A49=$C$157,I$157,IF($A49=$C$158,I$158))))*IF($C49=$C$165,I$165,IF($C49=$C$166,I$166,I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39.607444799999996</v>
      </c>
      <c r="N49" s="5">
        <f ca="1">RANDBETWEEN(20,100)*IF($A49=$C$155,J$155,IF($A49=$C$156,J$156,IF($A49=$C$157,J$157,IF($A49=$C$158,J$158))))*IF($C49=$C$165,J$165,IF($C49=$C$166,J$166,J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23.84046</v>
      </c>
      <c r="O49" s="5">
        <f ca="1">RANDBETWEEN(20,100)*IF($A49=$C$155,K$155,IF($A49=$C$156,K$156,IF($A49=$C$157,K$157,IF($A49=$C$158,K$158))))*IF($C49=$C$165,K$165,IF($C49=$C$166,K$166,K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37.395388799999999</v>
      </c>
      <c r="P49" s="5">
        <f ca="1">RANDBETWEEN(20,100)*IF($A49=$C$155,L$155,IF($A49=$C$156,L$156,IF($A49=$C$157,L$157,IF($A49=$C$158,L$158))))*IF($C49=$C$165,L$165,IF($C49=$C$166,L$166,L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26.719307999999998</v>
      </c>
      <c r="Q49" s="5">
        <f ca="1">RANDBETWEEN(20,100)*IF($A49=$C$155,M$155,IF($A49=$C$156,M$156,IF($A49=$C$157,M$157,IF($A49=$C$158,M$158))))*IF($C49=$C$165,M$165,IF($C49=$C$166,M$166,M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37.488528000000002</v>
      </c>
      <c r="R49" s="5">
        <f ca="1">RANDBETWEEN(20,100)*IF($A49=$C$155,N$155,IF($A49=$C$156,N$156,IF($A49=$C$157,N$157,IF($A49=$C$158,N$158))))*IF($C49=$C$165,N$165,IF($C49=$C$166,N$166,N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13.859748</v>
      </c>
      <c r="S49" s="5">
        <f ca="1">RANDBETWEEN(20,100)*IF($A49=$C$155,O$155,IF($A49=$C$156,O$156,IF($A49=$C$157,O$157,IF($A49=$C$158,O$158))))*IF($C49=$C$165,O$165,IF($C49=$C$166,O$166,O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34.927199999999992</v>
      </c>
      <c r="T49" s="5">
        <f ca="1">RANDBETWEEN(20,100)*IF($A49=$C$155,P$155,IF($A49=$C$156,P$156,IF($A49=$C$157,P$157,IF($A49=$C$158,P$158))))*IF($C49=$C$165,P$165,IF($C49=$C$166,P$166,P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18.336780000000001</v>
      </c>
      <c r="U49" s="5">
        <f ca="1">RANDBETWEEN(20,100)*IF($A49=$C$155,Q$155,IF($A49=$C$156,Q$156,IF($A49=$C$157,Q$157,IF($A49=$C$158,Q$158))))*IF($C49=$C$165,Q$165,IF($C49=$C$166,Q$166,Q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39.199960799999999</v>
      </c>
      <c r="V49" s="5">
        <f ca="1">RANDBETWEEN(20,100)*IF($A49=$C$155,R$155,IF($A49=$C$156,R$156,IF($A49=$C$157,R$157,IF($A49=$C$158,R$158))))*IF($C49=$C$165,R$165,IF($C49=$C$166,R$166,R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36.165527999999995</v>
      </c>
      <c r="W49" s="5">
        <f ca="1">RANDBETWEEN(20,100)*IF($A49=$C$155,S$155,IF($A49=$C$156,S$156,IF($A49=$C$157,S$157,IF($A49=$C$158,S$158))))*IF($C49=$C$165,S$165,IF($C49=$C$166,S$166,S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53.019489599999986</v>
      </c>
      <c r="X49" s="5">
        <f ca="1">RANDBETWEEN(20,100)*IF($A49=$C$155,T$155,IF($A49=$C$156,T$156,IF($A49=$C$157,T$157,IF($A49=$C$158,T$158))))*IF($C49=$C$165,T$165,IF($C49=$C$166,T$166,T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62.214868800000012</v>
      </c>
      <c r="Y49" s="5">
        <f ca="1">RANDBETWEEN(20,100)*IF($A49=$C$155,U$155,IF($A49=$C$156,U$156,IF($A49=$C$157,U$157,IF($A49=$C$158,U$158))))*IF($C49=$C$165,U$165,IF($C49=$C$166,U$166,U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27.941760000000002</v>
      </c>
      <c r="Z49" s="5">
        <f ca="1">RANDBETWEEN(20,100)*IF($A49=$C$155,V$155,IF($A49=$C$156,V$156,IF($A49=$C$157,V$157,IF($A49=$C$158,V$158))))*IF($C49=$C$165,V$165,IF($C49=$C$166,V$166,V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43.4785428</v>
      </c>
      <c r="AA49" s="5">
        <f ca="1">RANDBETWEEN(20,100)*IF($A49=$C$155,W$155,IF($A49=$C$156,W$156,IF($A49=$C$157,W$157,IF($A49=$C$158,W$158))))*IF($C49=$C$165,W$165,IF($C49=$C$166,W$166,W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17.625535199999998</v>
      </c>
      <c r="AB49" s="5">
        <f ca="1">RANDBETWEEN(20,100)*IF($A49=$C$155,X$155,IF($A49=$C$156,X$156,IF($A49=$C$157,X$157,IF($A49=$C$158,X$158))))*IF($C49=$C$165,X$165,IF($C49=$C$166,X$166,X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13.191897599999997</v>
      </c>
      <c r="AC49" s="5">
        <f ca="1">RANDBETWEEN(20,100)*IF($A49=$C$155,Y$155,IF($A49=$C$156,Y$156,IF($A49=$C$157,Y$157,IF($A49=$C$158,Y$158))))*IF($C49=$C$165,Y$165,IF($C49=$C$166,Y$166,Y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9.6399071999999997</v>
      </c>
      <c r="AD49" s="5">
        <f ca="1">RANDBETWEEN(20,100)*IF($A49=$C$155,Z$155,IF($A49=$C$156,Z$156,IF($A49=$C$157,Z$157,IF($A49=$C$158,Z$158))))*IF($C49=$C$165,Z$165,IF($C49=$C$166,Z$166,Z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9.5425343999999992</v>
      </c>
      <c r="AE49" s="5">
        <f ca="1">RANDBETWEEN(20,100)*IF($A49=$C$155,AA$155,IF($A49=$C$156,AA$156,IF($A49=$C$157,AA$157,IF($A49=$C$158,AA$158))))*IF($C49=$C$165,AA$165,IF($C49=$C$166,AA$166,AA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13.759200000000002</v>
      </c>
      <c r="AF49" s="5">
        <f ca="1">RANDBETWEEN(20,100)*IF($A49=$C$155,AB$155,IF($A49=$C$156,AB$156,IF($A49=$C$157,AB$157,IF($A49=$C$158,AB$158))))*IF($C49=$C$165,AB$165,IF($C49=$C$166,AB$166,AB$167))*IF($B49=$C$175,$D$175,IF($B49=$C$176,$D$176,$D$177))*IF($D49=$C$169,$D$169,IF($D49=$C$170,$D$170,IF($D49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8.0015040000000006</v>
      </c>
      <c r="AG49" s="2">
        <f ca="1">SUM(Table1[[#This Row],[1-Jan-08]:[1-Dec-09]])</f>
        <v>633.42329399999983</v>
      </c>
    </row>
    <row r="50" spans="1:33" x14ac:dyDescent="0.25">
      <c r="A50">
        <v>4</v>
      </c>
      <c r="B50">
        <v>2</v>
      </c>
      <c r="C50">
        <v>3</v>
      </c>
      <c r="D50">
        <v>3</v>
      </c>
      <c r="E50" t="s">
        <v>14</v>
      </c>
      <c r="F50" t="s">
        <v>12</v>
      </c>
      <c r="G50" t="s">
        <v>5</v>
      </c>
      <c r="H50" t="s">
        <v>6</v>
      </c>
      <c r="I50" s="5">
        <f ca="1">RANDBETWEEN(20,100)*IF($A50=$C$155,E$155,IF($A50=$C$156,E$156,IF($A50=$C$157,E$157,IF($A50=$C$158,E$158))))*IF($C50=$C$165,E$165,IF($C50=$C$166,E$166,E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482.07852000000003</v>
      </c>
      <c r="J50" s="5">
        <f ca="1">RANDBETWEEN(20,100)*IF($A50=$C$155,F$155,IF($A50=$C$156,F$156,IF($A50=$C$157,F$157,IF($A50=$C$158,F$158))))*IF($C50=$C$165,F$165,IF($C50=$C$166,F$166,F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601.30223999999998</v>
      </c>
      <c r="K50" s="5">
        <f ca="1">RANDBETWEEN(20,100)*IF($A50=$C$155,G$155,IF($A50=$C$156,G$156,IF($A50=$C$157,G$157,IF($A50=$C$158,G$158))))*IF($C50=$C$165,G$165,IF($C50=$C$166,G$166,G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480.66480000000013</v>
      </c>
      <c r="L50" s="5">
        <f ca="1">RANDBETWEEN(20,100)*IF($A50=$C$155,H$155,IF($A50=$C$156,H$156,IF($A50=$C$157,H$157,IF($A50=$C$158,H$158))))*IF($C50=$C$165,H$165,IF($C50=$C$166,H$166,H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414.69120000000004</v>
      </c>
      <c r="M50" s="5">
        <f ca="1">RANDBETWEEN(20,100)*IF($A50=$C$155,I$155,IF($A50=$C$156,I$156,IF($A50=$C$157,I$157,IF($A50=$C$158,I$158))))*IF($C50=$C$165,I$165,IF($C50=$C$166,I$166,I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326.56932000000006</v>
      </c>
      <c r="N50" s="5">
        <f ca="1">RANDBETWEEN(20,100)*IF($A50=$C$155,J$155,IF($A50=$C$156,J$156,IF($A50=$C$157,J$157,IF($A50=$C$158,J$158))))*IF($C50=$C$165,J$165,IF($C50=$C$166,J$166,J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486.94800000000015</v>
      </c>
      <c r="O50" s="5">
        <f ca="1">RANDBETWEEN(20,100)*IF($A50=$C$155,K$155,IF($A50=$C$156,K$156,IF($A50=$C$157,K$157,IF($A50=$C$158,K$158))))*IF($C50=$C$165,K$165,IF($C50=$C$166,K$166,K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527.00340000000006</v>
      </c>
      <c r="P50" s="5">
        <f ca="1">RANDBETWEEN(20,100)*IF($A50=$C$155,L$155,IF($A50=$C$156,L$156,IF($A50=$C$157,L$157,IF($A50=$C$158,L$158))))*IF($C50=$C$165,L$165,IF($C50=$C$166,L$166,L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1009.0819200000001</v>
      </c>
      <c r="Q50" s="5">
        <f ca="1">RANDBETWEEN(20,100)*IF($A50=$C$155,M$155,IF($A50=$C$156,M$156,IF($A50=$C$157,M$157,IF($A50=$C$158,M$158))))*IF($C50=$C$165,M$165,IF($C50=$C$166,M$166,M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1482.5210400000001</v>
      </c>
      <c r="R50" s="5">
        <f ca="1">RANDBETWEEN(20,100)*IF($A50=$C$155,N$155,IF($A50=$C$156,N$156,IF($A50=$C$157,N$157,IF($A50=$C$158,N$158))))*IF($C50=$C$165,N$165,IF($C50=$C$166,N$166,N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424.11599999999999</v>
      </c>
      <c r="S50" s="5">
        <f ca="1">RANDBETWEEN(20,100)*IF($A50=$C$155,O$155,IF($A50=$C$156,O$156,IF($A50=$C$157,O$157,IF($A50=$C$158,O$158))))*IF($C50=$C$165,O$165,IF($C50=$C$166,O$166,O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1119.6662400000002</v>
      </c>
      <c r="T50" s="5">
        <f ca="1">RANDBETWEEN(20,100)*IF($A50=$C$155,P$155,IF($A50=$C$156,P$156,IF($A50=$C$157,P$157,IF($A50=$C$158,P$158))))*IF($C50=$C$165,P$165,IF($C50=$C$166,P$166,P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772.83360000000016</v>
      </c>
      <c r="U50" s="5">
        <f ca="1">RANDBETWEEN(20,100)*IF($A50=$C$155,Q$155,IF($A50=$C$156,Q$156,IF($A50=$C$157,Q$157,IF($A50=$C$158,Q$158))))*IF($C50=$C$165,Q$165,IF($C50=$C$166,Q$166,Q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483.80640000000005</v>
      </c>
      <c r="V50" s="5">
        <f ca="1">RANDBETWEEN(20,100)*IF($A50=$C$155,R$155,IF($A50=$C$156,R$156,IF($A50=$C$157,R$157,IF($A50=$C$158,R$158))))*IF($C50=$C$165,R$165,IF($C50=$C$166,R$166,R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316.67328000000003</v>
      </c>
      <c r="W50" s="5">
        <f ca="1">RANDBETWEEN(20,100)*IF($A50=$C$155,S$155,IF($A50=$C$156,S$156,IF($A50=$C$157,S$157,IF($A50=$C$158,S$158))))*IF($C50=$C$165,S$165,IF($C50=$C$166,S$166,S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241.90320000000008</v>
      </c>
      <c r="X50" s="5">
        <f ca="1">RANDBETWEEN(20,100)*IF($A50=$C$155,T$155,IF($A50=$C$156,T$156,IF($A50=$C$157,T$157,IF($A50=$C$158,T$158))))*IF($C50=$C$165,T$165,IF($C50=$C$166,T$166,T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94.248000000000005</v>
      </c>
      <c r="Y50" s="5">
        <f ca="1">RANDBETWEEN(20,100)*IF($A50=$C$155,U$155,IF($A50=$C$156,U$156,IF($A50=$C$157,U$157,IF($A50=$C$158,U$158))))*IF($C50=$C$165,U$165,IF($C50=$C$166,U$166,U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181.42740000000003</v>
      </c>
      <c r="Z50" s="5">
        <f ca="1">RANDBETWEEN(20,100)*IF($A50=$C$155,V$155,IF($A50=$C$156,V$156,IF($A50=$C$157,V$157,IF($A50=$C$158,V$158))))*IF($C50=$C$165,V$165,IF($C50=$C$166,V$166,V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525.27552000000003</v>
      </c>
      <c r="AA50" s="5">
        <f ca="1">RANDBETWEEN(20,100)*IF($A50=$C$155,W$155,IF($A50=$C$156,W$156,IF($A50=$C$157,W$157,IF($A50=$C$158,W$158))))*IF($C50=$C$165,W$165,IF($C50=$C$166,W$166,W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160.2216</v>
      </c>
      <c r="AB50" s="5">
        <f ca="1">RANDBETWEEN(20,100)*IF($A50=$C$155,X$155,IF($A50=$C$156,X$156,IF($A50=$C$157,X$157,IF($A50=$C$158,X$158))))*IF($C50=$C$165,X$165,IF($C50=$C$166,X$166,X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49.008960000000002</v>
      </c>
      <c r="AC50" s="5">
        <f ca="1">RANDBETWEEN(20,100)*IF($A50=$C$155,Y$155,IF($A50=$C$156,Y$156,IF($A50=$C$157,Y$157,IF($A50=$C$158,Y$158))))*IF($C50=$C$165,Y$165,IF($C50=$C$166,Y$166,Y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139.48704000000001</v>
      </c>
      <c r="AD50" s="5">
        <f ca="1">RANDBETWEEN(20,100)*IF($A50=$C$155,Z$155,IF($A50=$C$156,Z$156,IF($A50=$C$157,Z$157,IF($A50=$C$158,Z$158))))*IF($C50=$C$165,Z$165,IF($C50=$C$166,Z$166,Z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38.32752</v>
      </c>
      <c r="AE50" s="5">
        <f ca="1">RANDBETWEEN(20,100)*IF($A50=$C$155,AA$155,IF($A50=$C$156,AA$156,IF($A50=$C$157,AA$157,IF($A50=$C$158,AA$158))))*IF($C50=$C$165,AA$165,IF($C50=$C$166,AA$166,AA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137.60208</v>
      </c>
      <c r="AF50" s="5">
        <f ca="1">RANDBETWEEN(20,100)*IF($A50=$C$155,AB$155,IF($A50=$C$156,AB$156,IF($A50=$C$157,AB$157,IF($A50=$C$158,AB$158))))*IF($C50=$C$165,AB$165,IF($C50=$C$166,AB$166,AB$167))*IF($B50=$C$175,$D$175,IF($B50=$C$176,$D$176,$D$177))*IF($D50=$C$169,$D$169,IF($D50=$C$170,$D$170,IF($D50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52.778880000000008</v>
      </c>
      <c r="AG50" s="2">
        <f ca="1">SUM(Table1[[#This Row],[1-Jan-08]:[1-Dec-09]])</f>
        <v>10548.236160000002</v>
      </c>
    </row>
    <row r="51" spans="1:33" x14ac:dyDescent="0.25">
      <c r="A51">
        <v>4</v>
      </c>
      <c r="B51">
        <v>2</v>
      </c>
      <c r="C51">
        <v>3</v>
      </c>
      <c r="D51">
        <v>4</v>
      </c>
      <c r="E51" t="s">
        <v>14</v>
      </c>
      <c r="F51" t="s">
        <v>12</v>
      </c>
      <c r="G51" t="s">
        <v>5</v>
      </c>
      <c r="H51" t="s">
        <v>7</v>
      </c>
      <c r="I51" s="5">
        <f ca="1">RANDBETWEEN(20,100)*IF($A51=$C$155,E$155,IF($A51=$C$156,E$156,IF($A51=$C$157,E$157,IF($A51=$C$158,E$158))))*IF($C51=$C$165,E$165,IF($C51=$C$166,E$166,E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793.09692000000007</v>
      </c>
      <c r="J51" s="5">
        <f ca="1">RANDBETWEEN(20,100)*IF($A51=$C$155,F$155,IF($A51=$C$156,F$156,IF($A51=$C$157,F$157,IF($A51=$C$158,F$158))))*IF($C51=$C$165,F$165,IF($C51=$C$166,F$166,F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2939.1238800000001</v>
      </c>
      <c r="K51" s="5">
        <f ca="1">RANDBETWEEN(20,100)*IF($A51=$C$155,G$155,IF($A51=$C$156,G$156,IF($A51=$C$157,G$157,IF($A51=$C$158,G$158))))*IF($C51=$C$165,G$165,IF($C51=$C$166,G$166,G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2099.3742000000002</v>
      </c>
      <c r="L51" s="5">
        <f ca="1">RANDBETWEEN(20,100)*IF($A51=$C$155,H$155,IF($A51=$C$156,H$156,IF($A51=$C$157,H$157,IF($A51=$C$158,H$158))))*IF($C51=$C$165,H$165,IF($C51=$C$166,H$166,H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1959.4159199999999</v>
      </c>
      <c r="M51" s="5">
        <f ca="1">RANDBETWEEN(20,100)*IF($A51=$C$155,I$155,IF($A51=$C$156,I$156,IF($A51=$C$157,I$157,IF($A51=$C$158,I$158))))*IF($C51=$C$165,I$165,IF($C51=$C$166,I$166,I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1578.4183800000001</v>
      </c>
      <c r="N51" s="5">
        <f ca="1">RANDBETWEEN(20,100)*IF($A51=$C$155,J$155,IF($A51=$C$156,J$156,IF($A51=$C$157,J$157,IF($A51=$C$158,J$158))))*IF($C51=$C$165,J$165,IF($C51=$C$166,J$166,J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4735.9620000000014</v>
      </c>
      <c r="O51" s="5">
        <f ca="1">RANDBETWEEN(20,100)*IF($A51=$C$155,K$155,IF($A51=$C$156,K$156,IF($A51=$C$157,K$157,IF($A51=$C$158,K$158))))*IF($C51=$C$165,K$165,IF($C51=$C$166,K$166,K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1866.1104000000003</v>
      </c>
      <c r="P51" s="5">
        <f ca="1">RANDBETWEEN(20,100)*IF($A51=$C$155,L$155,IF($A51=$C$156,L$156,IF($A51=$C$157,L$157,IF($A51=$C$158,L$158))))*IF($C51=$C$165,L$165,IF($C51=$C$166,L$166,L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3856.6281600000007</v>
      </c>
      <c r="Q51" s="5">
        <f ca="1">RANDBETWEEN(20,100)*IF($A51=$C$155,M$155,IF($A51=$C$156,M$156,IF($A51=$C$157,M$157,IF($A51=$C$158,M$158))))*IF($C51=$C$165,M$165,IF($C51=$C$166,M$166,M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2651.4318600000001</v>
      </c>
      <c r="R51" s="5">
        <f ca="1">RANDBETWEEN(20,100)*IF($A51=$C$155,N$155,IF($A51=$C$156,N$156,IF($A51=$C$157,N$157,IF($A51=$C$158,N$158))))*IF($C51=$C$165,N$165,IF($C51=$C$166,N$166,N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3732.2208000000005</v>
      </c>
      <c r="S51" s="5">
        <f ca="1">RANDBETWEEN(20,100)*IF($A51=$C$155,O$155,IF($A51=$C$156,O$156,IF($A51=$C$157,O$157,IF($A51=$C$158,O$158))))*IF($C51=$C$165,O$165,IF($C51=$C$166,O$166,O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4478.664960000001</v>
      </c>
      <c r="T51" s="5">
        <f ca="1">RANDBETWEEN(20,100)*IF($A51=$C$155,P$155,IF($A51=$C$156,P$156,IF($A51=$C$157,P$157,IF($A51=$C$158,P$158))))*IF($C51=$C$165,P$165,IF($C51=$C$166,P$166,P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8397.4968000000008</v>
      </c>
      <c r="U51" s="5">
        <f ca="1">RANDBETWEEN(20,100)*IF($A51=$C$155,Q$155,IF($A51=$C$156,Q$156,IF($A51=$C$157,Q$157,IF($A51=$C$158,Q$158))))*IF($C51=$C$165,Q$165,IF($C51=$C$166,Q$166,Q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3156.8367600000001</v>
      </c>
      <c r="V51" s="5">
        <f ca="1">RANDBETWEEN(20,100)*IF($A51=$C$155,R$155,IF($A51=$C$156,R$156,IF($A51=$C$157,R$157,IF($A51=$C$158,R$158))))*IF($C51=$C$165,R$165,IF($C51=$C$166,R$166,R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1552.2645600000003</v>
      </c>
      <c r="W51" s="5">
        <f ca="1">RANDBETWEEN(20,100)*IF($A51=$C$155,S$155,IF($A51=$C$156,S$156,IF($A51=$C$157,S$157,IF($A51=$C$158,S$158))))*IF($C51=$C$165,S$165,IF($C51=$C$166,S$166,S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1679.4993600000003</v>
      </c>
      <c r="X51" s="5">
        <f ca="1">RANDBETWEEN(20,100)*IF($A51=$C$155,T$155,IF($A51=$C$156,T$156,IF($A51=$C$157,T$157,IF($A51=$C$158,T$158))))*IF($C51=$C$165,T$165,IF($C51=$C$166,T$166,T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1255.38336</v>
      </c>
      <c r="Y51" s="5">
        <f ca="1">RANDBETWEEN(20,100)*IF($A51=$C$155,U$155,IF($A51=$C$156,U$156,IF($A51=$C$157,U$157,IF($A51=$C$158,U$158))))*IF($C51=$C$165,U$165,IF($C51=$C$166,U$166,U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1096.33986</v>
      </c>
      <c r="Z51" s="5">
        <f ca="1">RANDBETWEEN(20,100)*IF($A51=$C$155,V$155,IF($A51=$C$156,V$156,IF($A51=$C$157,V$157,IF($A51=$C$158,V$158))))*IF($C51=$C$165,V$165,IF($C51=$C$166,V$166,V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1741.7030400000003</v>
      </c>
      <c r="AA51" s="5">
        <f ca="1">RANDBETWEEN(20,100)*IF($A51=$C$155,W$155,IF($A51=$C$156,W$156,IF($A51=$C$157,W$157,IF($A51=$C$158,W$158))))*IF($C51=$C$165,W$165,IF($C51=$C$166,W$166,W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754.92648000000008</v>
      </c>
      <c r="AB51" s="5">
        <f ca="1">RANDBETWEEN(20,100)*IF($A51=$C$155,X$155,IF($A51=$C$156,X$156,IF($A51=$C$157,X$157,IF($A51=$C$158,X$158))))*IF($C51=$C$165,X$165,IF($C51=$C$166,X$166,X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237.50496000000001</v>
      </c>
      <c r="AC51" s="5">
        <f ca="1">RANDBETWEEN(20,100)*IF($A51=$C$155,Y$155,IF($A51=$C$156,Y$156,IF($A51=$C$157,Y$157,IF($A51=$C$158,Y$158))))*IF($C51=$C$165,Y$165,IF($C51=$C$166,Y$166,Y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754.92648000000008</v>
      </c>
      <c r="AD51" s="5">
        <f ca="1">RANDBETWEEN(20,100)*IF($A51=$C$155,Z$155,IF($A51=$C$156,Z$156,IF($A51=$C$157,Z$157,IF($A51=$C$158,Z$158))))*IF($C51=$C$165,Z$165,IF($C51=$C$166,Z$166,Z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163.99152000000001</v>
      </c>
      <c r="AE51" s="5">
        <f ca="1">RANDBETWEEN(20,100)*IF($A51=$C$155,AA$155,IF($A51=$C$156,AA$156,IF($A51=$C$157,AA$157,IF($A51=$C$158,AA$158))))*IF($C51=$C$165,AA$165,IF($C51=$C$166,AA$166,AA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407.15136000000007</v>
      </c>
      <c r="AF51" s="5">
        <f ca="1">RANDBETWEEN(20,100)*IF($A51=$C$155,AB$155,IF($A51=$C$156,AB$156,IF($A51=$C$157,AB$157,IF($A51=$C$158,AB$158))))*IF($C51=$C$165,AB$165,IF($C51=$C$166,AB$166,AB$167))*IF($B51=$C$175,$D$175,IF($B51=$C$176,$D$176,$D$177))*IF($D51=$C$169,$D$169,IF($D51=$C$170,$D$170,IF($D51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305.36351999999999</v>
      </c>
      <c r="AG51" s="2">
        <f ca="1">SUM(Table1[[#This Row],[1-Jan-08]:[1-Dec-09]])</f>
        <v>52193.835540000015</v>
      </c>
    </row>
    <row r="52" spans="1:33" x14ac:dyDescent="0.25">
      <c r="A52">
        <v>4</v>
      </c>
      <c r="B52">
        <v>2</v>
      </c>
      <c r="C52">
        <v>3</v>
      </c>
      <c r="D52">
        <v>2</v>
      </c>
      <c r="E52" t="s">
        <v>14</v>
      </c>
      <c r="F52" t="s">
        <v>12</v>
      </c>
      <c r="G52" t="s">
        <v>5</v>
      </c>
      <c r="H52" t="s">
        <v>8</v>
      </c>
      <c r="I52" s="5">
        <f ca="1">RANDBETWEEN(20,100)*IF($A52=$C$155,E$155,IF($A52=$C$156,E$156,IF($A52=$C$157,E$157,IF($A52=$C$158,E$158))))*IF($C52=$C$165,E$165,IF($C52=$C$166,E$166,E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62.203680000000013</v>
      </c>
      <c r="J52" s="5">
        <f ca="1">RANDBETWEEN(20,100)*IF($A52=$C$155,F$155,IF($A52=$C$156,F$156,IF($A52=$C$157,F$157,IF($A52=$C$158,F$158))))*IF($C52=$C$165,F$165,IF($C52=$C$166,F$166,F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132.70118400000001</v>
      </c>
      <c r="K52" s="5">
        <f ca="1">RANDBETWEEN(20,100)*IF($A52=$C$155,G$155,IF($A52=$C$156,G$156,IF($A52=$C$157,G$157,IF($A52=$C$158,G$158))))*IF($C52=$C$165,G$165,IF($C52=$C$166,G$166,G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220.54032000000004</v>
      </c>
      <c r="L52" s="5">
        <f ca="1">RANDBETWEEN(20,100)*IF($A52=$C$155,H$155,IF($A52=$C$156,H$156,IF($A52=$C$157,H$157,IF($A52=$C$158,H$158))))*IF($C52=$C$165,H$165,IF($C52=$C$166,H$166,H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62.203680000000013</v>
      </c>
      <c r="M52" s="5">
        <f ca="1">RANDBETWEEN(20,100)*IF($A52=$C$155,I$155,IF($A52=$C$156,I$156,IF($A52=$C$157,I$157,IF($A52=$C$158,I$158))))*IF($C52=$C$165,I$165,IF($C52=$C$166,I$166,I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140.303856</v>
      </c>
      <c r="N52" s="5">
        <f ca="1">RANDBETWEEN(20,100)*IF($A52=$C$155,J$155,IF($A52=$C$156,J$156,IF($A52=$C$157,J$157,IF($A52=$C$158,J$158))))*IF($C52=$C$165,J$165,IF($C52=$C$166,J$166,J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295.31040000000007</v>
      </c>
      <c r="O52" s="5">
        <f ca="1">RANDBETWEEN(20,100)*IF($A52=$C$155,K$155,IF($A52=$C$156,K$156,IF($A52=$C$157,K$157,IF($A52=$C$158,K$158))))*IF($C52=$C$165,K$165,IF($C52=$C$166,K$166,K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63.931560000000019</v>
      </c>
      <c r="P52" s="5">
        <f ca="1">RANDBETWEEN(20,100)*IF($A52=$C$155,L$155,IF($A52=$C$156,L$156,IF($A52=$C$157,L$157,IF($A52=$C$158,L$158))))*IF($C52=$C$165,L$165,IF($C52=$C$166,L$166,L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91.232064000000022</v>
      </c>
      <c r="Q52" s="5">
        <f ca="1">RANDBETWEEN(20,100)*IF($A52=$C$155,M$155,IF($A52=$C$156,M$156,IF($A52=$C$157,M$157,IF($A52=$C$158,M$158))))*IF($C52=$C$165,M$165,IF($C52=$C$166,M$166,M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326.91489600000006</v>
      </c>
      <c r="R52" s="5">
        <f ca="1">RANDBETWEEN(20,100)*IF($A52=$C$155,N$155,IF($A52=$C$156,N$156,IF($A52=$C$157,N$157,IF($A52=$C$158,N$158))))*IF($C52=$C$165,N$165,IF($C52=$C$166,N$166,N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88.593119999999999</v>
      </c>
      <c r="S52" s="5">
        <f ca="1">RANDBETWEEN(20,100)*IF($A52=$C$155,O$155,IF($A52=$C$156,O$156,IF($A52=$C$157,O$157,IF($A52=$C$158,O$158))))*IF($C52=$C$165,O$165,IF($C52=$C$166,O$166,O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192.83140800000001</v>
      </c>
      <c r="T52" s="5">
        <f ca="1">RANDBETWEEN(20,100)*IF($A52=$C$155,P$155,IF($A52=$C$156,P$156,IF($A52=$C$157,P$157,IF($A52=$C$158,P$158))))*IF($C52=$C$165,P$165,IF($C52=$C$166,P$166,P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113.09760000000001</v>
      </c>
      <c r="U52" s="5">
        <f ca="1">RANDBETWEEN(20,100)*IF($A52=$C$155,Q$155,IF($A52=$C$156,Q$156,IF($A52=$C$157,Q$157,IF($A52=$C$158,Q$158))))*IF($C52=$C$165,Q$165,IF($C52=$C$166,Q$166,Q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106.437408</v>
      </c>
      <c r="V52" s="5">
        <f ca="1">RANDBETWEEN(20,100)*IF($A52=$C$155,R$155,IF($A52=$C$156,R$156,IF($A52=$C$157,R$157,IF($A52=$C$158,R$158))))*IF($C52=$C$165,R$165,IF($C52=$C$166,R$166,R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74.644416000000007</v>
      </c>
      <c r="W52" s="5">
        <f ca="1">RANDBETWEEN(20,100)*IF($A52=$C$155,S$155,IF($A52=$C$156,S$156,IF($A52=$C$157,S$157,IF($A52=$C$158,S$158))))*IF($C52=$C$165,S$165,IF($C52=$C$166,S$166,S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81.555936000000017</v>
      </c>
      <c r="X52" s="5">
        <f ca="1">RANDBETWEEN(20,100)*IF($A52=$C$155,T$155,IF($A52=$C$156,T$156,IF($A52=$C$157,T$157,IF($A52=$C$158,T$158))))*IF($C52=$C$165,T$165,IF($C52=$C$166,T$166,T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21.865536000000006</v>
      </c>
      <c r="Y52" s="5">
        <f ca="1">RANDBETWEEN(20,100)*IF($A52=$C$155,U$155,IF($A52=$C$156,U$156,IF($A52=$C$157,U$157,IF($A52=$C$158,U$158))))*IF($C52=$C$165,U$165,IF($C52=$C$166,U$166,U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61.166952000000009</v>
      </c>
      <c r="Z52" s="5">
        <f ca="1">RANDBETWEEN(20,100)*IF($A52=$C$155,V$155,IF($A52=$C$156,V$156,IF($A52=$C$157,V$157,IF($A52=$C$158,V$158))))*IF($C52=$C$165,V$165,IF($C52=$C$166,V$166,V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116.11353600000001</v>
      </c>
      <c r="AA52" s="5">
        <f ca="1">RANDBETWEEN(20,100)*IF($A52=$C$155,W$155,IF($A52=$C$156,W$156,IF($A52=$C$157,W$157,IF($A52=$C$158,W$158))))*IF($C52=$C$165,W$165,IF($C52=$C$166,W$166,W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33.175296000000003</v>
      </c>
      <c r="AB52" s="5">
        <f ca="1">RANDBETWEEN(20,100)*IF($A52=$C$155,X$155,IF($A52=$C$156,X$156,IF($A52=$C$157,X$157,IF($A52=$C$158,X$158))))*IF($C52=$C$165,X$165,IF($C52=$C$166,X$166,X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31.667328000000005</v>
      </c>
      <c r="AC52" s="5">
        <f ca="1">RANDBETWEEN(20,100)*IF($A52=$C$155,Y$155,IF($A52=$C$156,Y$156,IF($A52=$C$157,Y$157,IF($A52=$C$158,Y$158))))*IF($C52=$C$165,Y$165,IF($C52=$C$166,Y$166,Y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33.175296000000003</v>
      </c>
      <c r="AD52" s="5">
        <f ca="1">RANDBETWEEN(20,100)*IF($A52=$C$155,Z$155,IF($A52=$C$156,Z$156,IF($A52=$C$157,Z$157,IF($A52=$C$158,Z$158))))*IF($C52=$C$165,Z$165,IF($C52=$C$166,Z$166,Z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3.2672640000000004</v>
      </c>
      <c r="AE52" s="5">
        <f ca="1">RANDBETWEEN(20,100)*IF($A52=$C$155,AA$155,IF($A52=$C$156,AA$156,IF($A52=$C$157,AA$157,IF($A52=$C$158,AA$158))))*IF($C52=$C$165,AA$165,IF($C52=$C$166,AA$166,AA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9.4248000000000012</v>
      </c>
      <c r="AF52" s="5">
        <f ca="1">RANDBETWEEN(20,100)*IF($A52=$C$155,AB$155,IF($A52=$C$156,AB$156,IF($A52=$C$157,AB$157,IF($A52=$C$158,AB$158))))*IF($C52=$C$165,AB$165,IF($C52=$C$166,AB$166,AB$167))*IF($B52=$C$175,$D$175,IF($B52=$C$176,$D$176,$D$177))*IF($D52=$C$169,$D$169,IF($D52=$C$170,$D$170,IF($D52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16.210656000000004</v>
      </c>
      <c r="AG52" s="2">
        <f ca="1">SUM(Table1[[#This Row],[1-Jan-08]:[1-Dec-09]])</f>
        <v>2378.5681919999997</v>
      </c>
    </row>
    <row r="53" spans="1:33" x14ac:dyDescent="0.25">
      <c r="A53">
        <v>4</v>
      </c>
      <c r="B53">
        <v>2</v>
      </c>
      <c r="C53">
        <v>3</v>
      </c>
      <c r="D53">
        <v>1</v>
      </c>
      <c r="E53" t="s">
        <v>14</v>
      </c>
      <c r="F53" t="s">
        <v>12</v>
      </c>
      <c r="G53" t="s">
        <v>5</v>
      </c>
      <c r="H53" t="s">
        <v>9</v>
      </c>
      <c r="I53" s="5">
        <f ca="1">RANDBETWEEN(20,100)*IF($A53=$C$155,E$155,IF($A53=$C$156,E$156,IF($A53=$C$157,E$157,IF($A53=$C$158,E$158))))*IF($C53=$C$165,E$165,IF($C53=$C$166,E$166,E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23.222707200000002</v>
      </c>
      <c r="J53" s="5">
        <f ca="1">RANDBETWEEN(20,100)*IF($A53=$C$155,F$155,IF($A53=$C$156,F$156,IF($A53=$C$157,F$157,IF($A53=$C$158,F$158))))*IF($C53=$C$165,F$165,IF($C53=$C$166,F$166,F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18.868449600000002</v>
      </c>
      <c r="K53" s="5">
        <f ca="1">RANDBETWEEN(20,100)*IF($A53=$C$155,G$155,IF($A53=$C$156,G$156,IF($A53=$C$157,G$157,IF($A53=$C$158,G$158))))*IF($C53=$C$165,G$165,IF($C53=$C$166,G$166,G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53.438616000000017</v>
      </c>
      <c r="L53" s="5">
        <f ca="1">RANDBETWEEN(20,100)*IF($A53=$C$155,H$155,IF($A53=$C$156,H$156,IF($A53=$C$157,H$157,IF($A53=$C$158,H$158))))*IF($C53=$C$165,H$165,IF($C53=$C$166,H$166,H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42.0911568</v>
      </c>
      <c r="M53" s="5">
        <f ca="1">RANDBETWEEN(20,100)*IF($A53=$C$155,I$155,IF($A53=$C$156,I$156,IF($A53=$C$157,I$157,IF($A53=$C$158,I$158))))*IF($C53=$C$165,I$165,IF($C53=$C$166,I$166,I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46.566366000000002</v>
      </c>
      <c r="N53" s="5">
        <f ca="1">RANDBETWEEN(20,100)*IF($A53=$C$155,J$155,IF($A53=$C$156,J$156,IF($A53=$C$157,J$157,IF($A53=$C$158,J$158))))*IF($C53=$C$165,J$165,IF($C53=$C$166,J$166,J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37.385040000000004</v>
      </c>
      <c r="O53" s="5">
        <f ca="1">RANDBETWEEN(20,100)*IF($A53=$C$155,K$155,IF($A53=$C$156,K$156,IF($A53=$C$157,K$157,IF($A53=$C$158,K$158))))*IF($C53=$C$165,K$165,IF($C53=$C$166,K$166,K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43.542576000000004</v>
      </c>
      <c r="P53" s="5">
        <f ca="1">RANDBETWEEN(20,100)*IF($A53=$C$155,L$155,IF($A53=$C$156,L$156,IF($A53=$C$157,L$157,IF($A53=$C$158,L$158))))*IF($C53=$C$165,L$165,IF($C53=$C$166,L$166,L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80.311862400000024</v>
      </c>
      <c r="Q53" s="5">
        <f ca="1">RANDBETWEEN(20,100)*IF($A53=$C$155,M$155,IF($A53=$C$156,M$156,IF($A53=$C$157,M$157,IF($A53=$C$158,M$158))))*IF($C53=$C$165,M$165,IF($C53=$C$166,M$166,M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26.609352000000001</v>
      </c>
      <c r="R53" s="5">
        <f ca="1">RANDBETWEEN(20,100)*IF($A53=$C$155,N$155,IF($A53=$C$156,N$156,IF($A53=$C$157,N$157,IF($A53=$C$158,N$158))))*IF($C53=$C$165,N$165,IF($C53=$C$166,N$166,N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16.493400000000005</v>
      </c>
      <c r="S53" s="5">
        <f ca="1">RANDBETWEEN(20,100)*IF($A53=$C$155,O$155,IF($A53=$C$156,O$156,IF($A53=$C$157,O$157,IF($A53=$C$158,O$158))))*IF($C53=$C$165,O$165,IF($C53=$C$166,O$166,O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48.985398000000011</v>
      </c>
      <c r="T53" s="5">
        <f ca="1">RANDBETWEEN(20,100)*IF($A53=$C$155,P$155,IF($A53=$C$156,P$156,IF($A53=$C$157,P$157,IF($A53=$C$158,P$158))))*IF($C53=$C$165,P$165,IF($C53=$C$166,P$166,P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73.890432000000018</v>
      </c>
      <c r="U53" s="5">
        <f ca="1">RANDBETWEEN(20,100)*IF($A53=$C$155,Q$155,IF($A53=$C$156,Q$156,IF($A53=$C$157,Q$157,IF($A53=$C$158,Q$158))))*IF($C53=$C$165,Q$165,IF($C53=$C$166,Q$166,Q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61.806267600000005</v>
      </c>
      <c r="V53" s="5">
        <f ca="1">RANDBETWEEN(20,100)*IF($A53=$C$155,R$155,IF($A53=$C$156,R$156,IF($A53=$C$157,R$157,IF($A53=$C$158,R$158))))*IF($C53=$C$165,R$165,IF($C53=$C$166,R$166,R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17.021188800000004</v>
      </c>
      <c r="W53" s="5">
        <f ca="1">RANDBETWEEN(20,100)*IF($A53=$C$155,S$155,IF($A53=$C$156,S$156,IF($A53=$C$157,S$157,IF($A53=$C$158,S$158))))*IF($C53=$C$165,S$165,IF($C53=$C$166,S$166,S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13.546579200000004</v>
      </c>
      <c r="X53" s="5">
        <f ca="1">RANDBETWEEN(20,100)*IF($A53=$C$155,T$155,IF($A53=$C$156,T$156,IF($A53=$C$157,T$157,IF($A53=$C$158,T$158))))*IF($C53=$C$165,T$165,IF($C53=$C$166,T$166,T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20.847657600000002</v>
      </c>
      <c r="Y53" s="5">
        <f ca="1">RANDBETWEEN(20,100)*IF($A53=$C$155,U$155,IF($A53=$C$156,U$156,IF($A53=$C$157,U$157,IF($A53=$C$158,U$158))))*IF($C53=$C$165,U$165,IF($C53=$C$166,U$166,U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14.514192000000001</v>
      </c>
      <c r="Z53" s="5">
        <f ca="1">RANDBETWEEN(20,100)*IF($A53=$C$155,V$155,IF($A53=$C$156,V$156,IF($A53=$C$157,V$157,IF($A53=$C$158,V$158))))*IF($C53=$C$165,V$165,IF($C53=$C$166,V$166,V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43.542576000000004</v>
      </c>
      <c r="AA53" s="5">
        <f ca="1">RANDBETWEEN(20,100)*IF($A53=$C$155,W$155,IF($A53=$C$156,W$156,IF($A53=$C$157,W$157,IF($A53=$C$158,W$158))))*IF($C53=$C$165,W$165,IF($C53=$C$166,W$166,W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10.555776000000002</v>
      </c>
      <c r="AB53" s="5">
        <f ca="1">RANDBETWEEN(20,100)*IF($A53=$C$155,X$155,IF($A53=$C$156,X$156,IF($A53=$C$157,X$157,IF($A53=$C$158,X$158))))*IF($C53=$C$165,X$165,IF($C53=$C$166,X$166,X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8.4446208000000009</v>
      </c>
      <c r="AC53" s="5">
        <f ca="1">RANDBETWEEN(20,100)*IF($A53=$C$155,Y$155,IF($A53=$C$156,Y$156,IF($A53=$C$157,Y$157,IF($A53=$C$158,Y$158))))*IF($C53=$C$165,Y$165,IF($C53=$C$166,Y$166,Y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4.7500992000000002</v>
      </c>
      <c r="AD53" s="5">
        <f ca="1">RANDBETWEEN(20,100)*IF($A53=$C$155,Z$155,IF($A53=$C$156,Z$156,IF($A53=$C$157,Z$157,IF($A53=$C$158,Z$158))))*IF($C53=$C$165,Z$165,IF($C53=$C$166,Z$166,Z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1.9352256000000001</v>
      </c>
      <c r="AE53" s="5">
        <f ca="1">RANDBETWEEN(20,100)*IF($A53=$C$155,AA$155,IF($A53=$C$156,AA$156,IF($A53=$C$157,AA$157,IF($A53=$C$158,AA$158))))*IF($C53=$C$165,AA$165,IF($C53=$C$166,AA$166,AA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7.7848847999999995</v>
      </c>
      <c r="AF53" s="5">
        <f ca="1">RANDBETWEEN(20,100)*IF($A53=$C$155,AB$155,IF($A53=$C$156,AB$156,IF($A53=$C$157,AB$157,IF($A53=$C$158,AB$158))))*IF($C53=$C$165,AB$165,IF($C53=$C$166,AB$166,AB$167))*IF($B53=$C$175,$D$175,IF($B53=$C$176,$D$176,$D$177))*IF($D53=$C$169,$D$169,IF($D53=$C$170,$D$170,IF($D53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9.6321456000000012</v>
      </c>
      <c r="AG53" s="2">
        <f ca="1">SUM(Table1[[#This Row],[1-Jan-08]:[1-Dec-09]])</f>
        <v>725.78656920000026</v>
      </c>
    </row>
    <row r="54" spans="1:33" x14ac:dyDescent="0.25">
      <c r="A54">
        <v>4</v>
      </c>
      <c r="B54">
        <v>2</v>
      </c>
      <c r="C54">
        <v>2</v>
      </c>
      <c r="D54">
        <v>3</v>
      </c>
      <c r="E54" t="s">
        <v>14</v>
      </c>
      <c r="F54" t="s">
        <v>12</v>
      </c>
      <c r="G54" t="s">
        <v>10</v>
      </c>
      <c r="H54" t="s">
        <v>6</v>
      </c>
      <c r="I54" s="5">
        <f ca="1">RANDBETWEEN(20,100)*IF($A54=$C$155,E$155,IF($A54=$C$156,E$156,IF($A54=$C$157,E$157,IF($A54=$C$158,E$158))))*IF($C54=$C$165,E$165,IF($C54=$C$166,E$166,E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89.258400000000009</v>
      </c>
      <c r="J54" s="5">
        <f ca="1">RANDBETWEEN(20,100)*IF($A54=$C$155,F$155,IF($A54=$C$156,F$156,IF($A54=$C$157,F$157,IF($A54=$C$158,F$158))))*IF($C54=$C$165,F$165,IF($C54=$C$166,F$166,F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359.25120000000004</v>
      </c>
      <c r="K54" s="5">
        <f ca="1">RANDBETWEEN(20,100)*IF($A54=$C$155,G$155,IF($A54=$C$156,G$156,IF($A54=$C$157,G$157,IF($A54=$C$158,G$158))))*IF($C54=$C$165,G$165,IF($C54=$C$166,G$166,G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322.56</v>
      </c>
      <c r="L54" s="5">
        <f ca="1">RANDBETWEEN(20,100)*IF($A54=$C$155,H$155,IF($A54=$C$156,H$156,IF($A54=$C$157,H$157,IF($A54=$C$158,H$158))))*IF($C54=$C$165,H$165,IF($C54=$C$166,H$166,H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116.42400000000001</v>
      </c>
      <c r="M54" s="5">
        <f ca="1">RANDBETWEEN(20,100)*IF($A54=$C$155,I$155,IF($A54=$C$156,I$156,IF($A54=$C$157,I$157,IF($A54=$C$158,I$158))))*IF($C54=$C$165,I$165,IF($C54=$C$166,I$166,I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403.60320000000002</v>
      </c>
      <c r="N54" s="5">
        <f ca="1">RANDBETWEEN(20,100)*IF($A54=$C$155,J$155,IF($A54=$C$156,J$156,IF($A54=$C$157,J$157,IF($A54=$C$158,J$158))))*IF($C54=$C$165,J$165,IF($C54=$C$166,J$166,J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562.46400000000006</v>
      </c>
      <c r="O54" s="5">
        <f ca="1">RANDBETWEEN(20,100)*IF($A54=$C$155,K$155,IF($A54=$C$156,K$156,IF($A54=$C$157,K$157,IF($A54=$C$158,K$158))))*IF($C54=$C$165,K$165,IF($C54=$C$166,K$166,K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150.79680000000002</v>
      </c>
      <c r="P54" s="5">
        <f ca="1">RANDBETWEEN(20,100)*IF($A54=$C$155,L$155,IF($A54=$C$156,L$156,IF($A54=$C$157,L$157,IF($A54=$C$158,L$158))))*IF($C54=$C$165,L$165,IF($C54=$C$166,L$166,L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548.85599999999999</v>
      </c>
      <c r="Q54" s="5">
        <f ca="1">RANDBETWEEN(20,100)*IF($A54=$C$155,M$155,IF($A54=$C$156,M$156,IF($A54=$C$157,M$157,IF($A54=$C$158,M$158))))*IF($C54=$C$165,M$165,IF($C54=$C$166,M$166,M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487.87199999999996</v>
      </c>
      <c r="R54" s="5">
        <f ca="1">RANDBETWEEN(20,100)*IF($A54=$C$155,N$155,IF($A54=$C$156,N$156,IF($A54=$C$157,N$157,IF($A54=$C$158,N$158))))*IF($C54=$C$165,N$165,IF($C54=$C$166,N$166,N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399.16800000000006</v>
      </c>
      <c r="S54" s="5">
        <f ca="1">RANDBETWEEN(20,100)*IF($A54=$C$155,O$155,IF($A54=$C$156,O$156,IF($A54=$C$157,O$157,IF($A54=$C$158,O$158))))*IF($C54=$C$165,O$165,IF($C54=$C$166,O$166,O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243.93599999999998</v>
      </c>
      <c r="T54" s="5">
        <f ca="1">RANDBETWEEN(20,100)*IF($A54=$C$155,P$155,IF($A54=$C$156,P$156,IF($A54=$C$157,P$157,IF($A54=$C$158,P$158))))*IF($C54=$C$165,P$165,IF($C54=$C$166,P$166,P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244.94399999999999</v>
      </c>
      <c r="U54" s="5">
        <f ca="1">RANDBETWEEN(20,100)*IF($A54=$C$155,Q$155,IF($A54=$C$156,Q$156,IF($A54=$C$157,Q$157,IF($A54=$C$158,Q$158))))*IF($C54=$C$165,Q$165,IF($C54=$C$166,Q$166,Q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272.76479999999998</v>
      </c>
      <c r="V54" s="5">
        <f ca="1">RANDBETWEEN(20,100)*IF($A54=$C$155,R$155,IF($A54=$C$156,R$156,IF($A54=$C$157,R$157,IF($A54=$C$158,R$158))))*IF($C54=$C$165,R$165,IF($C54=$C$166,R$166,R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429.40799999999996</v>
      </c>
      <c r="W54" s="5">
        <f ca="1">RANDBETWEEN(20,100)*IF($A54=$C$155,S$155,IF($A54=$C$156,S$156,IF($A54=$C$157,S$157,IF($A54=$C$158,S$158))))*IF($C54=$C$165,S$165,IF($C54=$C$166,S$166,S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450.1728</v>
      </c>
      <c r="X54" s="5">
        <f ca="1">RANDBETWEEN(20,100)*IF($A54=$C$155,T$155,IF($A54=$C$156,T$156,IF($A54=$C$157,T$157,IF($A54=$C$158,T$158))))*IF($C54=$C$165,T$165,IF($C54=$C$166,T$166,T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342.92160000000001</v>
      </c>
      <c r="Y54" s="5">
        <f ca="1">RANDBETWEEN(20,100)*IF($A54=$C$155,U$155,IF($A54=$C$156,U$156,IF($A54=$C$157,U$157,IF($A54=$C$158,U$158))))*IF($C54=$C$165,U$165,IF($C54=$C$166,U$166,U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488.98080000000004</v>
      </c>
      <c r="Z54" s="5">
        <f ca="1">RANDBETWEEN(20,100)*IF($A54=$C$155,V$155,IF($A54=$C$156,V$156,IF($A54=$C$157,V$157,IF($A54=$C$158,V$158))))*IF($C54=$C$165,V$165,IF($C54=$C$166,V$166,V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658.62720000000013</v>
      </c>
      <c r="AA54" s="5">
        <f ca="1">RANDBETWEEN(20,100)*IF($A54=$C$155,W$155,IF($A54=$C$156,W$156,IF($A54=$C$157,W$157,IF($A54=$C$158,W$158))))*IF($C54=$C$165,W$165,IF($C54=$C$166,W$166,W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62.899199999999993</v>
      </c>
      <c r="AB54" s="5">
        <f ca="1">RANDBETWEEN(20,100)*IF($A54=$C$155,X$155,IF($A54=$C$156,X$156,IF($A54=$C$157,X$157,IF($A54=$C$158,X$158))))*IF($C54=$C$165,X$165,IF($C54=$C$166,X$166,X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261.27359999999999</v>
      </c>
      <c r="AC54" s="5">
        <f ca="1">RANDBETWEEN(20,100)*IF($A54=$C$155,Y$155,IF($A54=$C$156,Y$156,IF($A54=$C$157,Y$157,IF($A54=$C$158,Y$158))))*IF($C54=$C$165,Y$165,IF($C54=$C$166,Y$166,Y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193.536</v>
      </c>
      <c r="AD54" s="5">
        <f ca="1">RANDBETWEEN(20,100)*IF($A54=$C$155,Z$155,IF($A54=$C$156,Z$156,IF($A54=$C$157,Z$157,IF($A54=$C$158,Z$158))))*IF($C54=$C$165,Z$165,IF($C54=$C$166,Z$166,Z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129.024</v>
      </c>
      <c r="AE54" s="5">
        <f ca="1">RANDBETWEEN(20,100)*IF($A54=$C$155,AA$155,IF($A54=$C$156,AA$156,IF($A54=$C$157,AA$157,IF($A54=$C$158,AA$158))))*IF($C54=$C$165,AA$165,IF($C54=$C$166,AA$166,AA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290.30399999999997</v>
      </c>
      <c r="AF54" s="5">
        <f ca="1">RANDBETWEEN(20,100)*IF($A54=$C$155,AB$155,IF($A54=$C$156,AB$156,IF($A54=$C$157,AB$157,IF($A54=$C$158,AB$158))))*IF($C54=$C$165,AB$165,IF($C54=$C$166,AB$166,AB$167))*IF($B54=$C$175,$D$175,IF($B54=$C$176,$D$176,$D$177))*IF($D54=$C$169,$D$169,IF($D54=$C$170,$D$170,IF($D54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229.82400000000001</v>
      </c>
      <c r="AG54" s="2">
        <f ca="1">SUM(Table1[[#This Row],[1-Jan-08]:[1-Dec-09]])</f>
        <v>7738.8696</v>
      </c>
    </row>
    <row r="55" spans="1:33" x14ac:dyDescent="0.25">
      <c r="A55">
        <v>4</v>
      </c>
      <c r="B55">
        <v>2</v>
      </c>
      <c r="C55">
        <v>2</v>
      </c>
      <c r="D55">
        <v>4</v>
      </c>
      <c r="E55" t="s">
        <v>14</v>
      </c>
      <c r="F55" t="s">
        <v>12</v>
      </c>
      <c r="G55" t="s">
        <v>10</v>
      </c>
      <c r="H55" t="s">
        <v>7</v>
      </c>
      <c r="I55" s="5">
        <f ca="1">RANDBETWEEN(20,100)*IF($A55=$C$155,E$155,IF($A55=$C$156,E$156,IF($A55=$C$157,E$157,IF($A55=$C$158,E$158))))*IF($C55=$C$165,E$165,IF($C55=$C$166,E$166,E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279.41759999999999</v>
      </c>
      <c r="J55" s="5">
        <f ca="1">RANDBETWEEN(20,100)*IF($A55=$C$155,F$155,IF($A55=$C$156,F$156,IF($A55=$C$157,F$157,IF($A55=$C$158,F$158))))*IF($C55=$C$165,F$165,IF($C55=$C$166,F$166,F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708.52320000000009</v>
      </c>
      <c r="K55" s="5">
        <f ca="1">RANDBETWEEN(20,100)*IF($A55=$C$155,G$155,IF($A55=$C$156,G$156,IF($A55=$C$157,G$157,IF($A55=$C$158,G$158))))*IF($C55=$C$165,G$165,IF($C55=$C$166,G$166,G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290.30400000000003</v>
      </c>
      <c r="L55" s="5">
        <f ca="1">RANDBETWEEN(20,100)*IF($A55=$C$155,H$155,IF($A55=$C$156,H$156,IF($A55=$C$157,H$157,IF($A55=$C$158,H$158))))*IF($C55=$C$165,H$165,IF($C55=$C$166,H$166,H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264.44880000000006</v>
      </c>
      <c r="M55" s="5">
        <f ca="1">RANDBETWEEN(20,100)*IF($A55=$C$155,I$155,IF($A55=$C$156,I$156,IF($A55=$C$157,I$157,IF($A55=$C$158,I$158))))*IF($C55=$C$165,I$165,IF($C55=$C$166,I$166,I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1024.5312000000001</v>
      </c>
      <c r="N55" s="5">
        <f ca="1">RANDBETWEEN(20,100)*IF($A55=$C$155,J$155,IF($A55=$C$156,J$156,IF($A55=$C$157,J$157,IF($A55=$C$158,J$158))))*IF($C55=$C$165,J$165,IF($C55=$C$166,J$166,J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1224.72</v>
      </c>
      <c r="O55" s="5">
        <f ca="1">RANDBETWEEN(20,100)*IF($A55=$C$155,K$155,IF($A55=$C$156,K$156,IF($A55=$C$157,K$157,IF($A55=$C$158,K$158))))*IF($C55=$C$165,K$165,IF($C55=$C$166,K$166,K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372.55680000000007</v>
      </c>
      <c r="P55" s="5">
        <f ca="1">RANDBETWEEN(20,100)*IF($A55=$C$155,L$155,IF($A55=$C$156,L$156,IF($A55=$C$157,L$157,IF($A55=$C$158,L$158))))*IF($C55=$C$165,L$165,IF($C55=$C$166,L$166,L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810.81000000000006</v>
      </c>
      <c r="Q55" s="5">
        <f ca="1">RANDBETWEEN(20,100)*IF($A55=$C$155,M$155,IF($A55=$C$156,M$156,IF($A55=$C$157,M$157,IF($A55=$C$158,M$158))))*IF($C55=$C$165,M$165,IF($C55=$C$166,M$166,M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1530.1440000000002</v>
      </c>
      <c r="R55" s="5">
        <f ca="1">RANDBETWEEN(20,100)*IF($A55=$C$155,N$155,IF($A55=$C$156,N$156,IF($A55=$C$157,N$157,IF($A55=$C$158,N$158))))*IF($C55=$C$165,N$165,IF($C55=$C$166,N$166,N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381.02400000000006</v>
      </c>
      <c r="S55" s="5">
        <f ca="1">RANDBETWEEN(20,100)*IF($A55=$C$155,O$155,IF($A55=$C$156,O$156,IF($A55=$C$157,O$157,IF($A55=$C$158,O$158))))*IF($C55=$C$165,O$165,IF($C55=$C$166,O$166,O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291.06000000000006</v>
      </c>
      <c r="T55" s="5">
        <f ca="1">RANDBETWEEN(20,100)*IF($A55=$C$155,P$155,IF($A55=$C$156,P$156,IF($A55=$C$157,P$157,IF($A55=$C$158,P$158))))*IF($C55=$C$165,P$165,IF($C55=$C$166,P$166,P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231.33600000000001</v>
      </c>
      <c r="U55" s="5">
        <f ca="1">RANDBETWEEN(20,100)*IF($A55=$C$155,Q$155,IF($A55=$C$156,Q$156,IF($A55=$C$157,Q$157,IF($A55=$C$158,Q$158))))*IF($C55=$C$165,Q$165,IF($C55=$C$166,Q$166,Q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419.12640000000005</v>
      </c>
      <c r="V55" s="5">
        <f ca="1">RANDBETWEEN(20,100)*IF($A55=$C$155,R$155,IF($A55=$C$156,R$156,IF($A55=$C$157,R$157,IF($A55=$C$158,R$158))))*IF($C55=$C$165,R$165,IF($C55=$C$166,R$166,R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771.12</v>
      </c>
      <c r="W55" s="5">
        <f ca="1">RANDBETWEEN(20,100)*IF($A55=$C$155,S$155,IF($A55=$C$156,S$156,IF($A55=$C$157,S$157,IF($A55=$C$158,S$158))))*IF($C55=$C$165,S$165,IF($C55=$C$166,S$166,S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419.12640000000005</v>
      </c>
      <c r="X55" s="5">
        <f ca="1">RANDBETWEEN(20,100)*IF($A55=$C$155,T$155,IF($A55=$C$156,T$156,IF($A55=$C$157,T$157,IF($A55=$C$158,T$158))))*IF($C55=$C$165,T$165,IF($C55=$C$166,T$166,T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355.62240000000003</v>
      </c>
      <c r="Y55" s="5">
        <f ca="1">RANDBETWEEN(20,100)*IF($A55=$C$155,U$155,IF($A55=$C$156,U$156,IF($A55=$C$157,U$157,IF($A55=$C$158,U$158))))*IF($C55=$C$165,U$165,IF($C55=$C$166,U$166,U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1059.4584000000002</v>
      </c>
      <c r="Z55" s="5">
        <f ca="1">RANDBETWEEN(20,100)*IF($A55=$C$155,V$155,IF($A55=$C$156,V$156,IF($A55=$C$157,V$157,IF($A55=$C$158,V$158))))*IF($C55=$C$165,V$165,IF($C55=$C$166,V$166,V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808.31520000000012</v>
      </c>
      <c r="AA55" s="5">
        <f ca="1">RANDBETWEEN(20,100)*IF($A55=$C$155,W$155,IF($A55=$C$156,W$156,IF($A55=$C$157,W$157,IF($A55=$C$158,W$158))))*IF($C55=$C$165,W$165,IF($C55=$C$166,W$166,W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315.7056</v>
      </c>
      <c r="AB55" s="5">
        <f ca="1">RANDBETWEEN(20,100)*IF($A55=$C$155,X$155,IF($A55=$C$156,X$156,IF($A55=$C$157,X$157,IF($A55=$C$158,X$158))))*IF($C55=$C$165,X$165,IF($C55=$C$166,X$166,X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440.29440000000005</v>
      </c>
      <c r="AC55" s="5">
        <f ca="1">RANDBETWEEN(20,100)*IF($A55=$C$155,Y$155,IF($A55=$C$156,Y$156,IF($A55=$C$157,Y$157,IF($A55=$C$158,Y$158))))*IF($C55=$C$165,Y$165,IF($C55=$C$166,Y$166,Y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335.66399999999999</v>
      </c>
      <c r="AD55" s="5">
        <f ca="1">RANDBETWEEN(20,100)*IF($A55=$C$155,Z$155,IF($A55=$C$156,Z$156,IF($A55=$C$157,Z$157,IF($A55=$C$158,Z$158))))*IF($C55=$C$165,Z$165,IF($C55=$C$166,Z$166,Z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133.05600000000001</v>
      </c>
      <c r="AE55" s="5">
        <f ca="1">RANDBETWEEN(20,100)*IF($A55=$C$155,AA$155,IF($A55=$C$156,AA$156,IF($A55=$C$157,AA$157,IF($A55=$C$158,AA$158))))*IF($C55=$C$165,AA$165,IF($C55=$C$166,AA$166,AA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343.52640000000002</v>
      </c>
      <c r="AF55" s="5">
        <f ca="1">RANDBETWEEN(20,100)*IF($A55=$C$155,AB$155,IF($A55=$C$156,AB$156,IF($A55=$C$157,AB$157,IF($A55=$C$158,AB$158))))*IF($C55=$C$165,AB$165,IF($C55=$C$166,AB$166,AB$167))*IF($B55=$C$175,$D$175,IF($B55=$C$176,$D$176,$D$177))*IF($D55=$C$169,$D$169,IF($D55=$C$170,$D$170,IF($D55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285.76799999999997</v>
      </c>
      <c r="AG55" s="2">
        <f ca="1">SUM(Table1[[#This Row],[1-Jan-08]:[1-Dec-09]])</f>
        <v>13095.658800000005</v>
      </c>
    </row>
    <row r="56" spans="1:33" x14ac:dyDescent="0.25">
      <c r="A56">
        <v>4</v>
      </c>
      <c r="B56">
        <v>2</v>
      </c>
      <c r="C56">
        <v>2</v>
      </c>
      <c r="D56">
        <v>2</v>
      </c>
      <c r="E56" t="s">
        <v>14</v>
      </c>
      <c r="F56" t="s">
        <v>12</v>
      </c>
      <c r="G56" t="s">
        <v>10</v>
      </c>
      <c r="H56" t="s">
        <v>8</v>
      </c>
      <c r="I56" s="5">
        <f ca="1">RANDBETWEEN(20,100)*IF($A56=$C$155,E$155,IF($A56=$C$156,E$156,IF($A56=$C$157,E$157,IF($A56=$C$158,E$158))))*IF($C56=$C$165,E$165,IF($C56=$C$166,E$166,E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827.90400000000011</v>
      </c>
      <c r="J56" s="5">
        <f ca="1">RANDBETWEEN(20,100)*IF($A56=$C$155,F$155,IF($A56=$C$156,F$156,IF($A56=$C$157,F$157,IF($A56=$C$158,F$158))))*IF($C56=$C$165,F$165,IF($C56=$C$166,F$166,F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1774.0800000000004</v>
      </c>
      <c r="K56" s="5">
        <f ca="1">RANDBETWEEN(20,100)*IF($A56=$C$155,G$155,IF($A56=$C$156,G$156,IF($A56=$C$157,G$157,IF($A56=$C$158,G$158))))*IF($C56=$C$165,G$165,IF($C56=$C$166,G$166,G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1881.6000000000001</v>
      </c>
      <c r="L56" s="5">
        <f ca="1">RANDBETWEEN(20,100)*IF($A56=$C$155,H$155,IF($A56=$C$156,H$156,IF($A56=$C$157,H$157,IF($A56=$C$158,H$158))))*IF($C56=$C$165,H$165,IF($C56=$C$166,H$166,H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1086.624</v>
      </c>
      <c r="M56" s="5">
        <f ca="1">RANDBETWEEN(20,100)*IF($A56=$C$155,I$155,IF($A56=$C$156,I$156,IF($A56=$C$157,I$157,IF($A56=$C$158,I$158))))*IF($C56=$C$165,I$165,IF($C56=$C$166,I$166,I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1267.7280000000001</v>
      </c>
      <c r="N56" s="5">
        <f ca="1">RANDBETWEEN(20,100)*IF($A56=$C$155,J$155,IF($A56=$C$156,J$156,IF($A56=$C$157,J$157,IF($A56=$C$158,J$158))))*IF($C56=$C$165,J$165,IF($C56=$C$166,J$166,J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1330.5600000000002</v>
      </c>
      <c r="O56" s="5">
        <f ca="1">RANDBETWEEN(20,100)*IF($A56=$C$155,K$155,IF($A56=$C$156,K$156,IF($A56=$C$157,K$157,IF($A56=$C$158,K$158))))*IF($C56=$C$165,K$165,IF($C56=$C$166,K$166,K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975.74400000000014</v>
      </c>
      <c r="P56" s="5">
        <f ca="1">RANDBETWEEN(20,100)*IF($A56=$C$155,L$155,IF($A56=$C$156,L$156,IF($A56=$C$157,L$157,IF($A56=$C$158,L$158))))*IF($C56=$C$165,L$165,IF($C56=$C$166,L$166,L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1025.6400000000001</v>
      </c>
      <c r="Q56" s="5">
        <f ca="1">RANDBETWEEN(20,100)*IF($A56=$C$155,M$155,IF($A56=$C$156,M$156,IF($A56=$C$157,M$157,IF($A56=$C$158,M$158))))*IF($C56=$C$165,M$165,IF($C56=$C$166,M$166,M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1737.1200000000001</v>
      </c>
      <c r="R56" s="5">
        <f ca="1">RANDBETWEEN(20,100)*IF($A56=$C$155,N$155,IF($A56=$C$156,N$156,IF($A56=$C$157,N$157,IF($A56=$C$158,N$158))))*IF($C56=$C$165,N$165,IF($C56=$C$166,N$166,N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362.88000000000005</v>
      </c>
      <c r="S56" s="5">
        <f ca="1">RANDBETWEEN(20,100)*IF($A56=$C$155,O$155,IF($A56=$C$156,O$156,IF($A56=$C$157,O$157,IF($A56=$C$158,O$158))))*IF($C56=$C$165,O$165,IF($C56=$C$166,O$166,O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887.04</v>
      </c>
      <c r="T56" s="5">
        <f ca="1">RANDBETWEEN(20,100)*IF($A56=$C$155,P$155,IF($A56=$C$156,P$156,IF($A56=$C$157,P$157,IF($A56=$C$158,P$158))))*IF($C56=$C$165,P$165,IF($C56=$C$166,P$166,P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408.24</v>
      </c>
      <c r="U56" s="5">
        <f ca="1">RANDBETWEEN(20,100)*IF($A56=$C$155,Q$155,IF($A56=$C$156,Q$156,IF($A56=$C$157,Q$157,IF($A56=$C$158,Q$158))))*IF($C56=$C$165,Q$165,IF($C56=$C$166,Q$166,Q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986.83199999999999</v>
      </c>
      <c r="V56" s="5">
        <f ca="1">RANDBETWEEN(20,100)*IF($A56=$C$155,R$155,IF($A56=$C$156,R$156,IF($A56=$C$157,R$157,IF($A56=$C$158,R$158))))*IF($C56=$C$165,R$165,IF($C56=$C$166,R$166,R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524.16</v>
      </c>
      <c r="W56" s="5">
        <f ca="1">RANDBETWEEN(20,100)*IF($A56=$C$155,S$155,IF($A56=$C$156,S$156,IF($A56=$C$157,S$157,IF($A56=$C$158,S$158))))*IF($C56=$C$165,S$165,IF($C56=$C$166,S$166,S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2121.5040000000004</v>
      </c>
      <c r="X56" s="5">
        <f ca="1">RANDBETWEEN(20,100)*IF($A56=$C$155,T$155,IF($A56=$C$156,T$156,IF($A56=$C$157,T$157,IF($A56=$C$158,T$158))))*IF($C56=$C$165,T$165,IF($C56=$C$166,T$166,T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860.83199999999999</v>
      </c>
      <c r="Y56" s="5">
        <f ca="1">RANDBETWEEN(20,100)*IF($A56=$C$155,U$155,IF($A56=$C$156,U$156,IF($A56=$C$157,U$157,IF($A56=$C$158,U$158))))*IF($C56=$C$165,U$165,IF($C56=$C$166,U$166,U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2457.84</v>
      </c>
      <c r="Z56" s="5">
        <f ca="1">RANDBETWEEN(20,100)*IF($A56=$C$155,V$155,IF($A56=$C$156,V$156,IF($A56=$C$157,V$157,IF($A56=$C$158,V$158))))*IF($C56=$C$165,V$165,IF($C56=$C$166,V$166,V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1896.0480000000005</v>
      </c>
      <c r="AA56" s="5">
        <f ca="1">RANDBETWEEN(20,100)*IF($A56=$C$155,W$155,IF($A56=$C$156,W$156,IF($A56=$C$157,W$157,IF($A56=$C$158,W$158))))*IF($C56=$C$165,W$165,IF($C56=$C$166,W$166,W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379.00800000000004</v>
      </c>
      <c r="AB56" s="5">
        <f ca="1">RANDBETWEEN(20,100)*IF($A56=$C$155,X$155,IF($A56=$C$156,X$156,IF($A56=$C$157,X$157,IF($A56=$C$158,X$158))))*IF($C56=$C$165,X$165,IF($C56=$C$166,X$166,X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763.39200000000005</v>
      </c>
      <c r="AC56" s="5">
        <f ca="1">RANDBETWEEN(20,100)*IF($A56=$C$155,Y$155,IF($A56=$C$156,Y$156,IF($A56=$C$157,Y$157,IF($A56=$C$158,Y$158))))*IF($C56=$C$165,Y$165,IF($C56=$C$166,Y$166,Y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473.76000000000005</v>
      </c>
      <c r="AD56" s="5">
        <f ca="1">RANDBETWEEN(20,100)*IF($A56=$C$155,Z$155,IF($A56=$C$156,Z$156,IF($A56=$C$157,Z$157,IF($A56=$C$158,Z$158))))*IF($C56=$C$165,Z$165,IF($C56=$C$166,Z$166,Z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231.16800000000001</v>
      </c>
      <c r="AE56" s="5">
        <f ca="1">RANDBETWEEN(20,100)*IF($A56=$C$155,AA$155,IF($A56=$C$156,AA$156,IF($A56=$C$157,AA$157,IF($A56=$C$158,AA$158))))*IF($C56=$C$165,AA$165,IF($C56=$C$166,AA$166,AA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623.61599999999999</v>
      </c>
      <c r="AF56" s="5">
        <f ca="1">RANDBETWEEN(20,100)*IF($A56=$C$155,AB$155,IF($A56=$C$156,AB$156,IF($A56=$C$157,AB$157,IF($A56=$C$158,AB$158))))*IF($C56=$C$165,AB$165,IF($C56=$C$166,AB$166,AB$167))*IF($B56=$C$175,$D$175,IF($B56=$C$176,$D$176,$D$177))*IF($D56=$C$169,$D$169,IF($D56=$C$170,$D$170,IF($D56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725.7600000000001</v>
      </c>
      <c r="AG56" s="2">
        <f ca="1">SUM(Table1[[#This Row],[1-Jan-08]:[1-Dec-09]])</f>
        <v>25609.079999999998</v>
      </c>
    </row>
    <row r="57" spans="1:33" x14ac:dyDescent="0.25">
      <c r="A57">
        <v>4</v>
      </c>
      <c r="B57">
        <v>2</v>
      </c>
      <c r="C57">
        <v>2</v>
      </c>
      <c r="D57">
        <v>1</v>
      </c>
      <c r="E57" t="s">
        <v>14</v>
      </c>
      <c r="F57" t="s">
        <v>12</v>
      </c>
      <c r="G57" t="s">
        <v>10</v>
      </c>
      <c r="H57" t="s">
        <v>9</v>
      </c>
      <c r="I57" s="5">
        <f ca="1">RANDBETWEEN(20,100)*IF($A57=$C$155,E$155,IF($A57=$C$156,E$156,IF($A57=$C$157,E$157,IF($A57=$C$158,E$158))))*IF($C57=$C$165,E$165,IF($C57=$C$166,E$166,E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29.203019999999995</v>
      </c>
      <c r="J57" s="5">
        <f ca="1">RANDBETWEEN(20,100)*IF($A57=$C$155,F$155,IF($A57=$C$156,F$156,IF($A57=$C$157,F$157,IF($A57=$C$158,F$158))))*IF($C57=$C$165,F$165,IF($C57=$C$166,F$166,F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116.42399999999999</v>
      </c>
      <c r="K57" s="5">
        <f ca="1">RANDBETWEEN(20,100)*IF($A57=$C$155,G$155,IF($A57=$C$156,G$156,IF($A57=$C$157,G$157,IF($A57=$C$158,G$158))))*IF($C57=$C$165,G$165,IF($C57=$C$166,G$166,G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122.77440000000001</v>
      </c>
      <c r="L57" s="5">
        <f ca="1">RANDBETWEEN(20,100)*IF($A57=$C$155,H$155,IF($A57=$C$156,H$156,IF($A57=$C$157,H$157,IF($A57=$C$158,H$158))))*IF($C57=$C$165,H$165,IF($C57=$C$166,H$166,H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22.120560000000001</v>
      </c>
      <c r="M57" s="5">
        <f ca="1">RANDBETWEEN(20,100)*IF($A57=$C$155,I$155,IF($A57=$C$156,I$156,IF($A57=$C$157,I$157,IF($A57=$C$158,I$158))))*IF($C57=$C$165,I$165,IF($C57=$C$166,I$166,I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120.88692</v>
      </c>
      <c r="N57" s="5">
        <f ca="1">RANDBETWEEN(20,100)*IF($A57=$C$155,J$155,IF($A57=$C$156,J$156,IF($A57=$C$157,J$157,IF($A57=$C$158,J$158))))*IF($C57=$C$165,J$165,IF($C57=$C$166,J$166,J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63.503999999999991</v>
      </c>
      <c r="O57" s="5">
        <f ca="1">RANDBETWEEN(20,100)*IF($A57=$C$155,K$155,IF($A57=$C$156,K$156,IF($A57=$C$157,K$157,IF($A57=$C$158,K$158))))*IF($C57=$C$165,K$165,IF($C57=$C$166,K$166,K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55.883519999999997</v>
      </c>
      <c r="P57" s="5">
        <f ca="1">RANDBETWEEN(20,100)*IF($A57=$C$155,L$155,IF($A57=$C$156,L$156,IF($A57=$C$157,L$157,IF($A57=$C$158,L$158))))*IF($C57=$C$165,L$165,IF($C57=$C$166,L$166,L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128.06639999999996</v>
      </c>
      <c r="Q57" s="5">
        <f ca="1">RANDBETWEEN(20,100)*IF($A57=$C$155,M$155,IF($A57=$C$156,M$156,IF($A57=$C$157,M$157,IF($A57=$C$158,M$158))))*IF($C57=$C$165,M$165,IF($C57=$C$166,M$166,M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139.70879999999997</v>
      </c>
      <c r="R57" s="5">
        <f ca="1">RANDBETWEEN(20,100)*IF($A57=$C$155,N$155,IF($A57=$C$156,N$156,IF($A57=$C$157,N$157,IF($A57=$C$158,N$158))))*IF($C57=$C$165,N$165,IF($C57=$C$166,N$166,N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31.751999999999995</v>
      </c>
      <c r="S57" s="5">
        <f ca="1">RANDBETWEEN(20,100)*IF($A57=$C$155,O$155,IF($A57=$C$156,O$156,IF($A57=$C$157,O$157,IF($A57=$C$158,O$158))))*IF($C57=$C$165,O$165,IF($C57=$C$166,O$166,O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71.794799999999995</v>
      </c>
      <c r="T57" s="5">
        <f ca="1">RANDBETWEEN(20,100)*IF($A57=$C$155,P$155,IF($A57=$C$156,P$156,IF($A57=$C$157,P$157,IF($A57=$C$158,P$158))))*IF($C57=$C$165,P$165,IF($C57=$C$166,P$166,P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42.071399999999997</v>
      </c>
      <c r="U57" s="5">
        <f ca="1">RANDBETWEEN(20,100)*IF($A57=$C$155,Q$155,IF($A57=$C$156,Q$156,IF($A57=$C$157,Q$157,IF($A57=$C$158,Q$158))))*IF($C57=$C$165,Q$165,IF($C57=$C$166,Q$166,Q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45.987479999999998</v>
      </c>
      <c r="V57" s="5">
        <f ca="1">RANDBETWEEN(20,100)*IF($A57=$C$155,R$155,IF($A57=$C$156,R$156,IF($A57=$C$157,R$157,IF($A57=$C$158,R$158))))*IF($C57=$C$165,R$165,IF($C57=$C$166,R$166,R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32.810400000000001</v>
      </c>
      <c r="W57" s="5">
        <f ca="1">RANDBETWEEN(20,100)*IF($A57=$C$155,S$155,IF($A57=$C$156,S$156,IF($A57=$C$157,S$157,IF($A57=$C$158,S$158))))*IF($C57=$C$165,S$165,IF($C57=$C$166,S$166,S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58.40603999999999</v>
      </c>
      <c r="X57" s="5">
        <f ca="1">RANDBETWEEN(20,100)*IF($A57=$C$155,T$155,IF($A57=$C$156,T$156,IF($A57=$C$157,T$157,IF($A57=$C$158,T$158))))*IF($C57=$C$165,T$165,IF($C57=$C$166,T$166,T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71.865359999999995</v>
      </c>
      <c r="Y57" s="5">
        <f ca="1">RANDBETWEEN(20,100)*IF($A57=$C$155,U$155,IF($A57=$C$156,U$156,IF($A57=$C$157,U$157,IF($A57=$C$158,U$158))))*IF($C57=$C$165,U$165,IF($C57=$C$166,U$166,U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36.673560000000002</v>
      </c>
      <c r="Z57" s="5">
        <f ca="1">RANDBETWEEN(20,100)*IF($A57=$C$155,V$155,IF($A57=$C$156,V$156,IF($A57=$C$157,V$157,IF($A57=$C$158,V$158))))*IF($C57=$C$165,V$165,IF($C57=$C$166,V$166,V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132.72335999999999</v>
      </c>
      <c r="AA57" s="5">
        <f ca="1">RANDBETWEEN(20,100)*IF($A57=$C$155,W$155,IF($A57=$C$156,W$156,IF($A57=$C$157,W$157,IF($A57=$C$158,W$158))))*IF($C57=$C$165,W$165,IF($C57=$C$166,W$166,W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23.708159999999996</v>
      </c>
      <c r="AB57" s="5">
        <f ca="1">RANDBETWEEN(20,100)*IF($A57=$C$155,X$155,IF($A57=$C$156,X$156,IF($A57=$C$157,X$157,IF($A57=$C$158,X$158))))*IF($C57=$C$165,X$165,IF($C57=$C$166,X$166,X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38.949120000000001</v>
      </c>
      <c r="AC57" s="5">
        <f ca="1">RANDBETWEEN(20,100)*IF($A57=$C$155,Y$155,IF($A57=$C$156,Y$156,IF($A57=$C$157,Y$157,IF($A57=$C$158,Y$158))))*IF($C57=$C$165,Y$165,IF($C57=$C$166,Y$166,Y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26.9892</v>
      </c>
      <c r="AD57" s="5">
        <f ca="1">RANDBETWEEN(20,100)*IF($A57=$C$155,Z$155,IF($A57=$C$156,Z$156,IF($A57=$C$157,Z$157,IF($A57=$C$158,Z$158))))*IF($C57=$C$165,Z$165,IF($C57=$C$166,Z$166,Z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19.47456</v>
      </c>
      <c r="AE57" s="5">
        <f ca="1">RANDBETWEEN(20,100)*IF($A57=$C$155,AA$155,IF($A57=$C$156,AA$156,IF($A57=$C$157,AA$157,IF($A57=$C$158,AA$158))))*IF($C57=$C$165,AA$165,IF($C57=$C$166,AA$166,AA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41.207039999999999</v>
      </c>
      <c r="AF57" s="5">
        <f ca="1">RANDBETWEEN(20,100)*IF($A57=$C$155,AB$155,IF($A57=$C$156,AB$156,IF($A57=$C$157,AB$157,IF($A57=$C$158,AB$158))))*IF($C57=$C$165,AB$165,IF($C57=$C$166,AB$166,AB$167))*IF($B57=$C$175,$D$175,IF($B57=$C$176,$D$176,$D$177))*IF($D57=$C$169,$D$169,IF($D57=$C$170,$D$170,IF($D57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34.927199999999992</v>
      </c>
      <c r="AG57" s="2">
        <f ca="1">SUM(Table1[[#This Row],[1-Jan-08]:[1-Dec-09]])</f>
        <v>1507.9113</v>
      </c>
    </row>
    <row r="58" spans="1:33" x14ac:dyDescent="0.25">
      <c r="A58">
        <v>4</v>
      </c>
      <c r="B58">
        <v>2</v>
      </c>
      <c r="C58">
        <v>1</v>
      </c>
      <c r="D58">
        <v>3</v>
      </c>
      <c r="E58" t="s">
        <v>14</v>
      </c>
      <c r="F58" t="s">
        <v>12</v>
      </c>
      <c r="G58" t="s">
        <v>11</v>
      </c>
      <c r="H58" t="s">
        <v>6</v>
      </c>
      <c r="I58" s="5">
        <f ca="1">RANDBETWEEN(20,100)*IF($A58=$C$155,E$155,IF($A58=$C$156,E$156,IF($A58=$C$157,E$157,IF($A58=$C$158,E$158))))*IF($C58=$C$165,E$165,IF($C58=$C$166,E$166,E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55.883520000000004</v>
      </c>
      <c r="J58" s="5">
        <f ca="1">RANDBETWEEN(20,100)*IF($A58=$C$155,F$155,IF($A58=$C$156,F$156,IF($A58=$C$157,F$157,IF($A58=$C$158,F$158))))*IF($C58=$C$165,F$165,IF($C58=$C$166,F$166,F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94.802400000000034</v>
      </c>
      <c r="K58" s="5">
        <f ca="1">RANDBETWEEN(20,100)*IF($A58=$C$155,G$155,IF($A58=$C$156,G$156,IF($A58=$C$157,G$157,IF($A58=$C$158,G$158))))*IF($C58=$C$165,G$165,IF($C58=$C$166,G$166,G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31.046400000000002</v>
      </c>
      <c r="L58" s="5">
        <f ca="1">RANDBETWEEN(20,100)*IF($A58=$C$155,H$155,IF($A58=$C$156,H$156,IF($A58=$C$157,H$157,IF($A58=$C$158,H$158))))*IF($C58=$C$165,H$165,IF($C58=$C$166,H$166,H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90.478080000000006</v>
      </c>
      <c r="M58" s="5">
        <f ca="1">RANDBETWEEN(20,100)*IF($A58=$C$155,I$155,IF($A58=$C$156,I$156,IF($A58=$C$157,I$157,IF($A58=$C$158,I$158))))*IF($C58=$C$165,I$165,IF($C58=$C$166,I$166,I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62.868960000000008</v>
      </c>
      <c r="N58" s="5">
        <f ca="1">RANDBETWEEN(20,100)*IF($A58=$C$155,J$155,IF($A58=$C$156,J$156,IF($A58=$C$157,J$157,IF($A58=$C$158,J$158))))*IF($C58=$C$165,J$165,IF($C58=$C$166,J$166,J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119.952</v>
      </c>
      <c r="O58" s="5">
        <f ca="1">RANDBETWEEN(20,100)*IF($A58=$C$155,K$155,IF($A58=$C$156,K$156,IF($A58=$C$157,K$157,IF($A58=$C$158,K$158))))*IF($C58=$C$165,K$165,IF($C58=$C$166,K$166,K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179.53689600000004</v>
      </c>
      <c r="P58" s="5">
        <f ca="1">RANDBETWEEN(20,100)*IF($A58=$C$155,L$155,IF($A58=$C$156,L$156,IF($A58=$C$157,L$157,IF($A58=$C$158,L$158))))*IF($C58=$C$165,L$165,IF($C58=$C$166,L$166,L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83.825279999999992</v>
      </c>
      <c r="Q58" s="5">
        <f ca="1">RANDBETWEEN(20,100)*IF($A58=$C$155,M$155,IF($A58=$C$156,M$156,IF($A58=$C$157,M$157,IF($A58=$C$158,M$158))))*IF($C58=$C$165,M$165,IF($C58=$C$166,M$166,M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146.893824</v>
      </c>
      <c r="R58" s="5">
        <f ca="1">RANDBETWEEN(20,100)*IF($A58=$C$155,N$155,IF($A58=$C$156,N$156,IF($A58=$C$157,N$157,IF($A58=$C$158,N$158))))*IF($C58=$C$165,N$165,IF($C58=$C$166,N$166,N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131.01984000000002</v>
      </c>
      <c r="S58" s="5">
        <f ca="1">RANDBETWEEN(20,100)*IF($A58=$C$155,O$155,IF($A58=$C$156,O$156,IF($A58=$C$157,O$157,IF($A58=$C$158,O$158))))*IF($C58=$C$165,O$165,IF($C58=$C$166,O$166,O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79.833600000000004</v>
      </c>
      <c r="T58" s="5">
        <f ca="1">RANDBETWEEN(20,100)*IF($A58=$C$155,P$155,IF($A58=$C$156,P$156,IF($A58=$C$157,P$157,IF($A58=$C$158,P$158))))*IF($C58=$C$165,P$165,IF($C58=$C$166,P$166,P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74.088000000000008</v>
      </c>
      <c r="U58" s="5">
        <f ca="1">RANDBETWEEN(20,100)*IF($A58=$C$155,Q$155,IF($A58=$C$156,Q$156,IF($A58=$C$157,Q$157,IF($A58=$C$158,Q$158))))*IF($C58=$C$165,Q$165,IF($C58=$C$166,Q$166,Q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123.09897600000002</v>
      </c>
      <c r="V58" s="5">
        <f ca="1">RANDBETWEEN(20,100)*IF($A58=$C$155,R$155,IF($A58=$C$156,R$156,IF($A58=$C$157,R$157,IF($A58=$C$158,R$158))))*IF($C58=$C$165,R$165,IF($C58=$C$166,R$166,R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170.67456000000001</v>
      </c>
      <c r="W58" s="5">
        <f ca="1">RANDBETWEEN(20,100)*IF($A58=$C$155,S$155,IF($A58=$C$156,S$156,IF($A58=$C$157,S$157,IF($A58=$C$158,S$158))))*IF($C58=$C$165,S$165,IF($C58=$C$166,S$166,S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195.85843199999999</v>
      </c>
      <c r="X58" s="5">
        <f ca="1">RANDBETWEEN(20,100)*IF($A58=$C$155,T$155,IF($A58=$C$156,T$156,IF($A58=$C$157,T$157,IF($A58=$C$158,T$158))))*IF($C58=$C$165,T$165,IF($C58=$C$166,T$166,T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227.23545600000003</v>
      </c>
      <c r="Y58" s="5">
        <f ca="1">RANDBETWEEN(20,100)*IF($A58=$C$155,U$155,IF($A58=$C$156,U$156,IF($A58=$C$157,U$157,IF($A58=$C$158,U$158))))*IF($C58=$C$165,U$165,IF($C58=$C$166,U$166,U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79.833600000000004</v>
      </c>
      <c r="Z58" s="5">
        <f ca="1">RANDBETWEEN(20,100)*IF($A58=$C$155,V$155,IF($A58=$C$156,V$156,IF($A58=$C$157,V$157,IF($A58=$C$158,V$158))))*IF($C58=$C$165,V$165,IF($C58=$C$166,V$166,V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159.179328</v>
      </c>
      <c r="AA58" s="5">
        <f ca="1">RANDBETWEEN(20,100)*IF($A58=$C$155,W$155,IF($A58=$C$156,W$156,IF($A58=$C$157,W$157,IF($A58=$C$158,W$158))))*IF($C58=$C$165,W$165,IF($C58=$C$166,W$166,W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95.764032000000014</v>
      </c>
      <c r="AB58" s="5">
        <f ca="1">RANDBETWEEN(20,100)*IF($A58=$C$155,X$155,IF($A58=$C$156,X$156,IF($A58=$C$157,X$157,IF($A58=$C$158,X$158))))*IF($C58=$C$165,X$165,IF($C58=$C$166,X$166,X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50.254847999999988</v>
      </c>
      <c r="AC58" s="5">
        <f ca="1">RANDBETWEEN(20,100)*IF($A58=$C$155,Y$155,IF($A58=$C$156,Y$156,IF($A58=$C$157,Y$157,IF($A58=$C$158,Y$158))))*IF($C58=$C$165,Y$165,IF($C58=$C$166,Y$166,Y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45.626112000000006</v>
      </c>
      <c r="AD58" s="5">
        <f ca="1">RANDBETWEEN(20,100)*IF($A58=$C$155,Z$155,IF($A58=$C$156,Z$156,IF($A58=$C$157,Z$157,IF($A58=$C$158,Z$158))))*IF($C58=$C$165,Z$165,IF($C58=$C$166,Z$166,Z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20.547072</v>
      </c>
      <c r="AE58" s="5">
        <f ca="1">RANDBETWEEN(20,100)*IF($A58=$C$155,AA$155,IF($A58=$C$156,AA$156,IF($A58=$C$157,AA$157,IF($A58=$C$158,AA$158))))*IF($C58=$C$165,AA$165,IF($C58=$C$166,AA$166,AA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57.254400000000011</v>
      </c>
      <c r="AF58" s="5">
        <f ca="1">RANDBETWEEN(20,100)*IF($A58=$C$155,AB$155,IF($A58=$C$156,AB$156,IF($A58=$C$157,AB$157,IF($A58=$C$158,AB$158))))*IF($C58=$C$165,AB$165,IF($C58=$C$166,AB$166,AB$167))*IF($B58=$C$175,$D$175,IF($B58=$C$176,$D$176,$D$177))*IF($D58=$C$169,$D$169,IF($D58=$C$170,$D$170,IF($D58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34.927199999999999</v>
      </c>
      <c r="AG58" s="2">
        <f ca="1">SUM(Table1[[#This Row],[1-Jan-08]:[1-Dec-09]])</f>
        <v>2410.4828159999997</v>
      </c>
    </row>
    <row r="59" spans="1:33" x14ac:dyDescent="0.25">
      <c r="A59">
        <v>4</v>
      </c>
      <c r="B59">
        <v>2</v>
      </c>
      <c r="C59">
        <v>1</v>
      </c>
      <c r="D59">
        <v>4</v>
      </c>
      <c r="E59" t="s">
        <v>14</v>
      </c>
      <c r="F59" t="s">
        <v>12</v>
      </c>
      <c r="G59" t="s">
        <v>11</v>
      </c>
      <c r="H59" t="s">
        <v>7</v>
      </c>
      <c r="I59" s="5">
        <f ca="1">RANDBETWEEN(20,100)*IF($A59=$C$155,E$155,IF($A59=$C$156,E$156,IF($A59=$C$157,E$157,IF($A59=$C$158,E$158))))*IF($C59=$C$165,E$165,IF($C59=$C$166,E$166,E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56.756700000000002</v>
      </c>
      <c r="J59" s="5">
        <f ca="1">RANDBETWEEN(20,100)*IF($A59=$C$155,F$155,IF($A59=$C$156,F$156,IF($A59=$C$157,F$157,IF($A59=$C$158,F$158))))*IF($C59=$C$165,F$165,IF($C59=$C$166,F$166,F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79.521749999999997</v>
      </c>
      <c r="K59" s="5">
        <f ca="1">RANDBETWEEN(20,100)*IF($A59=$C$155,G$155,IF($A59=$C$156,G$156,IF($A59=$C$157,G$157,IF($A59=$C$158,G$158))))*IF($C59=$C$165,G$165,IF($C59=$C$166,G$166,G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40.166280000000008</v>
      </c>
      <c r="L59" s="5">
        <f ca="1">RANDBETWEEN(20,100)*IF($A59=$C$155,H$155,IF($A59=$C$156,H$156,IF($A59=$C$157,H$157,IF($A59=$C$158,H$158))))*IF($C59=$C$165,H$165,IF($C59=$C$166,H$166,H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35.92512</v>
      </c>
      <c r="M59" s="5">
        <f ca="1">RANDBETWEEN(20,100)*IF($A59=$C$155,I$155,IF($A59=$C$156,I$156,IF($A59=$C$157,I$157,IF($A59=$C$158,I$158))))*IF($C59=$C$165,I$165,IF($C59=$C$166,I$166,I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92.956248000000002</v>
      </c>
      <c r="N59" s="5">
        <f ca="1">RANDBETWEEN(20,100)*IF($A59=$C$155,J$155,IF($A59=$C$156,J$156,IF($A59=$C$157,J$157,IF($A59=$C$158,J$158))))*IF($C59=$C$165,J$165,IF($C59=$C$166,J$166,J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66.509100000000004</v>
      </c>
      <c r="O59" s="5">
        <f ca="1">RANDBETWEEN(20,100)*IF($A59=$C$155,K$155,IF($A59=$C$156,K$156,IF($A59=$C$157,K$157,IF($A59=$C$158,K$158))))*IF($C59=$C$165,K$165,IF($C59=$C$166,K$166,K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28.540512000000003</v>
      </c>
      <c r="P59" s="5">
        <f ca="1">RANDBETWEEN(20,100)*IF($A59=$C$155,L$155,IF($A59=$C$156,L$156,IF($A59=$C$157,L$157,IF($A59=$C$158,L$158))))*IF($C59=$C$165,L$165,IF($C59=$C$166,L$166,L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59.500979999999998</v>
      </c>
      <c r="Q59" s="5">
        <f ca="1">RANDBETWEEN(20,100)*IF($A59=$C$155,M$155,IF($A59=$C$156,M$156,IF($A59=$C$157,M$157,IF($A59=$C$158,M$158))))*IF($C59=$C$165,M$165,IF($C59=$C$166,M$166,M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111.317976</v>
      </c>
      <c r="R59" s="5">
        <f ca="1">RANDBETWEEN(20,100)*IF($A59=$C$155,N$155,IF($A59=$C$156,N$156,IF($A59=$C$157,N$157,IF($A59=$C$158,N$158))))*IF($C59=$C$165,N$165,IF($C59=$C$166,N$166,N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61.598880000000008</v>
      </c>
      <c r="S59" s="5">
        <f ca="1">RANDBETWEEN(20,100)*IF($A59=$C$155,O$155,IF($A59=$C$156,O$156,IF($A59=$C$157,O$157,IF($A59=$C$158,O$158))))*IF($C59=$C$165,O$165,IF($C59=$C$166,O$166,O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97.297200000000004</v>
      </c>
      <c r="T59" s="5">
        <f ca="1">RANDBETWEEN(20,100)*IF($A59=$C$155,P$155,IF($A59=$C$156,P$156,IF($A59=$C$157,P$157,IF($A59=$C$158,P$158))))*IF($C59=$C$165,P$165,IF($C59=$C$166,P$166,P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94.065300000000022</v>
      </c>
      <c r="U59" s="5">
        <f ca="1">RANDBETWEEN(20,100)*IF($A59=$C$155,Q$155,IF($A59=$C$156,Q$156,IF($A59=$C$157,Q$157,IF($A59=$C$158,Q$158))))*IF($C59=$C$165,Q$165,IF($C59=$C$166,Q$166,Q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40.864823999999999</v>
      </c>
      <c r="V59" s="5">
        <f ca="1">RANDBETWEEN(20,100)*IF($A59=$C$155,R$155,IF($A59=$C$156,R$156,IF($A59=$C$157,R$157,IF($A59=$C$158,R$158))))*IF($C59=$C$165,R$165,IF($C59=$C$166,R$166,R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27.760320000000004</v>
      </c>
      <c r="W59" s="5">
        <f ca="1">RANDBETWEEN(20,100)*IF($A59=$C$155,S$155,IF($A59=$C$156,S$156,IF($A59=$C$157,S$157,IF($A59=$C$158,S$158))))*IF($C59=$C$165,S$165,IF($C59=$C$166,S$166,S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34.428239999999995</v>
      </c>
      <c r="X59" s="5">
        <f ca="1">RANDBETWEEN(20,100)*IF($A59=$C$155,T$155,IF($A59=$C$156,T$156,IF($A59=$C$157,T$157,IF($A59=$C$158,T$158))))*IF($C59=$C$165,T$165,IF($C59=$C$166,T$166,T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71.469216000000003</v>
      </c>
      <c r="Y59" s="5">
        <f ca="1">RANDBETWEEN(20,100)*IF($A59=$C$155,U$155,IF($A59=$C$156,U$156,IF($A59=$C$157,U$157,IF($A59=$C$158,U$158))))*IF($C59=$C$165,U$165,IF($C59=$C$166,U$166,U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38.669399999999996</v>
      </c>
      <c r="Z59" s="5">
        <f ca="1">RANDBETWEEN(20,100)*IF($A59=$C$155,V$155,IF($A59=$C$156,V$156,IF($A59=$C$157,V$157,IF($A59=$C$158,V$158))))*IF($C59=$C$165,V$165,IF($C59=$C$166,V$166,V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81.068526000000006</v>
      </c>
      <c r="AA59" s="5">
        <f ca="1">RANDBETWEEN(20,100)*IF($A59=$C$155,W$155,IF($A59=$C$156,W$156,IF($A59=$C$157,W$157,IF($A59=$C$158,W$158))))*IF($C59=$C$165,W$165,IF($C59=$C$166,W$166,W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35.911512000000002</v>
      </c>
      <c r="AB59" s="5">
        <f ca="1">RANDBETWEEN(20,100)*IF($A59=$C$155,X$155,IF($A59=$C$156,X$156,IF($A59=$C$157,X$157,IF($A59=$C$158,X$158))))*IF($C59=$C$165,X$165,IF($C59=$C$166,X$166,X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7.4390400000000003</v>
      </c>
      <c r="AC59" s="5">
        <f ca="1">RANDBETWEEN(20,100)*IF($A59=$C$155,Y$155,IF($A59=$C$156,Y$156,IF($A59=$C$157,Y$157,IF($A59=$C$158,Y$158))))*IF($C59=$C$165,Y$165,IF($C59=$C$166,Y$166,Y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28.168559999999999</v>
      </c>
      <c r="AD59" s="5">
        <f ca="1">RANDBETWEEN(20,100)*IF($A59=$C$155,Z$155,IF($A59=$C$156,Z$156,IF($A59=$C$157,Z$157,IF($A59=$C$158,Z$158))))*IF($C59=$C$165,Z$165,IF($C59=$C$166,Z$166,Z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14.669423999999999</v>
      </c>
      <c r="AE59" s="5">
        <f ca="1">RANDBETWEEN(20,100)*IF($A59=$C$155,AA$155,IF($A59=$C$156,AA$156,IF($A59=$C$157,AA$157,IF($A59=$C$158,AA$158))))*IF($C59=$C$165,AA$165,IF($C59=$C$166,AA$166,AA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40.370399999999997</v>
      </c>
      <c r="AF59" s="5">
        <f ca="1">RANDBETWEEN(20,100)*IF($A59=$C$155,AB$155,IF($A59=$C$156,AB$156,IF($A59=$C$157,AB$157,IF($A59=$C$158,AB$158))))*IF($C59=$C$165,AB$165,IF($C59=$C$166,AB$166,AB$167))*IF($B59=$C$175,$D$175,IF($B59=$C$176,$D$176,$D$177))*IF($D59=$C$169,$D$169,IF($D59=$C$170,$D$170,IF($D59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11.073510000000001</v>
      </c>
      <c r="AG59" s="2">
        <f ca="1">SUM(Table1[[#This Row],[1-Jan-08]:[1-Dec-09]])</f>
        <v>1256.0490179999997</v>
      </c>
    </row>
    <row r="60" spans="1:33" x14ac:dyDescent="0.25">
      <c r="A60">
        <v>4</v>
      </c>
      <c r="B60">
        <v>2</v>
      </c>
      <c r="C60">
        <v>1</v>
      </c>
      <c r="D60">
        <v>2</v>
      </c>
      <c r="E60" t="s">
        <v>14</v>
      </c>
      <c r="F60" t="s">
        <v>12</v>
      </c>
      <c r="G60" t="s">
        <v>11</v>
      </c>
      <c r="H60" t="s">
        <v>8</v>
      </c>
      <c r="I60" s="5">
        <f ca="1">RANDBETWEEN(20,100)*IF($A60=$C$155,E$155,IF($A60=$C$156,E$156,IF($A60=$C$157,E$157,IF($A60=$C$158,E$158))))*IF($C60=$C$165,E$165,IF($C60=$C$166,E$166,E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57.047760000000004</v>
      </c>
      <c r="J60" s="5">
        <f ca="1">RANDBETWEEN(20,100)*IF($A60=$C$155,F$155,IF($A60=$C$156,F$156,IF($A60=$C$157,F$157,IF($A60=$C$158,F$158))))*IF($C60=$C$165,F$165,IF($C60=$C$166,F$166,F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73.596599999999995</v>
      </c>
      <c r="K60" s="5">
        <f ca="1">RANDBETWEEN(20,100)*IF($A60=$C$155,G$155,IF($A60=$C$156,G$156,IF($A60=$C$157,G$157,IF($A60=$C$158,G$158))))*IF($C60=$C$165,G$165,IF($C60=$C$166,G$166,G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54.719280000000005</v>
      </c>
      <c r="L60" s="5">
        <f ca="1">RANDBETWEEN(20,100)*IF($A60=$C$155,H$155,IF($A60=$C$156,H$156,IF($A60=$C$157,H$157,IF($A60=$C$158,H$158))))*IF($C60=$C$165,H$165,IF($C60=$C$166,H$166,H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78.503039999999984</v>
      </c>
      <c r="M60" s="5">
        <f ca="1">RANDBETWEEN(20,100)*IF($A60=$C$155,I$155,IF($A60=$C$156,I$156,IF($A60=$C$157,I$157,IF($A60=$C$158,I$158))))*IF($C60=$C$165,I$165,IF($C60=$C$166,I$166,I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33.679799999999993</v>
      </c>
      <c r="N60" s="5">
        <f ca="1">RANDBETWEEN(20,100)*IF($A60=$C$155,J$155,IF($A60=$C$156,J$156,IF($A60=$C$157,J$157,IF($A60=$C$158,J$158))))*IF($C60=$C$165,J$165,IF($C60=$C$166,J$166,J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79.682400000000015</v>
      </c>
      <c r="O60" s="5">
        <f ca="1">RANDBETWEEN(20,100)*IF($A60=$C$155,K$155,IF($A60=$C$156,K$156,IF($A60=$C$157,K$157,IF($A60=$C$158,K$158))))*IF($C60=$C$165,K$165,IF($C60=$C$166,K$166,K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45.372095999999999</v>
      </c>
      <c r="P60" s="5">
        <f ca="1">RANDBETWEEN(20,100)*IF($A60=$C$155,L$155,IF($A60=$C$156,L$156,IF($A60=$C$157,L$157,IF($A60=$C$158,L$158))))*IF($C60=$C$165,L$165,IF($C60=$C$166,L$166,L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119.7504</v>
      </c>
      <c r="Q60" s="5">
        <f ca="1">RANDBETWEEN(20,100)*IF($A60=$C$155,M$155,IF($A60=$C$156,M$156,IF($A60=$C$157,M$157,IF($A60=$C$158,M$158))))*IF($C60=$C$165,M$165,IF($C60=$C$166,M$166,M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35.193311999999999</v>
      </c>
      <c r="R60" s="5">
        <f ca="1">RANDBETWEEN(20,100)*IF($A60=$C$155,N$155,IF($A60=$C$156,N$156,IF($A60=$C$157,N$157,IF($A60=$C$158,N$158))))*IF($C60=$C$165,N$165,IF($C60=$C$166,N$166,N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101.19816</v>
      </c>
      <c r="S60" s="5">
        <f ca="1">RANDBETWEEN(20,100)*IF($A60=$C$155,O$155,IF($A60=$C$156,O$156,IF($A60=$C$157,O$157,IF($A60=$C$158,O$158))))*IF($C60=$C$165,O$165,IF($C60=$C$166,O$166,O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56.5488</v>
      </c>
      <c r="T60" s="5">
        <f ca="1">RANDBETWEEN(20,100)*IF($A60=$C$155,P$155,IF($A60=$C$156,P$156,IF($A60=$C$157,P$157,IF($A60=$C$158,P$158))))*IF($C60=$C$165,P$165,IF($C60=$C$166,P$166,P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111.13200000000002</v>
      </c>
      <c r="U60" s="5">
        <f ca="1">RANDBETWEEN(20,100)*IF($A60=$C$155,Q$155,IF($A60=$C$156,Q$156,IF($A60=$C$157,Q$157,IF($A60=$C$158,Q$158))))*IF($C60=$C$165,Q$165,IF($C60=$C$166,Q$166,Q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45.405360000000002</v>
      </c>
      <c r="V60" s="5">
        <f ca="1">RANDBETWEEN(20,100)*IF($A60=$C$155,R$155,IF($A60=$C$156,R$156,IF($A60=$C$157,R$157,IF($A60=$C$158,R$158))))*IF($C60=$C$165,R$165,IF($C60=$C$166,R$166,R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50.893919999999987</v>
      </c>
      <c r="W60" s="5">
        <f ca="1">RANDBETWEEN(20,100)*IF($A60=$C$155,S$155,IF($A60=$C$156,S$156,IF($A60=$C$157,S$157,IF($A60=$C$158,S$158))))*IF($C60=$C$165,S$165,IF($C60=$C$166,S$166,S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48.964607999999998</v>
      </c>
      <c r="X60" s="5">
        <f ca="1">RANDBETWEEN(20,100)*IF($A60=$C$155,T$155,IF($A60=$C$156,T$156,IF($A60=$C$157,T$157,IF($A60=$C$158,T$158))))*IF($C60=$C$165,T$165,IF($C60=$C$166,T$166,T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131.94316799999999</v>
      </c>
      <c r="Y60" s="5">
        <f ca="1">RANDBETWEEN(20,100)*IF($A60=$C$155,U$155,IF($A60=$C$156,U$156,IF($A60=$C$157,U$157,IF($A60=$C$158,U$158))))*IF($C60=$C$165,U$165,IF($C60=$C$166,U$166,U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34.927199999999999</v>
      </c>
      <c r="Z60" s="5">
        <f ca="1">RANDBETWEEN(20,100)*IF($A60=$C$155,V$155,IF($A60=$C$156,V$156,IF($A60=$C$157,V$157,IF($A60=$C$158,V$158))))*IF($C60=$C$165,V$165,IF($C60=$C$166,V$166,V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82.278503999999998</v>
      </c>
      <c r="AA60" s="5">
        <f ca="1">RANDBETWEEN(20,100)*IF($A60=$C$155,W$155,IF($A60=$C$156,W$156,IF($A60=$C$157,W$157,IF($A60=$C$158,W$158))))*IF($C60=$C$165,W$165,IF($C60=$C$166,W$166,W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37.149839999999998</v>
      </c>
      <c r="AB60" s="5">
        <f ca="1">RANDBETWEEN(20,100)*IF($A60=$C$155,X$155,IF($A60=$C$156,X$156,IF($A60=$C$157,X$157,IF($A60=$C$158,X$158))))*IF($C60=$C$165,X$165,IF($C60=$C$166,X$166,X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28.268351999999989</v>
      </c>
      <c r="AC60" s="5">
        <f ca="1">RANDBETWEEN(20,100)*IF($A60=$C$155,Y$155,IF($A60=$C$156,Y$156,IF($A60=$C$157,Y$157,IF($A60=$C$158,Y$158))))*IF($C60=$C$165,Y$165,IF($C60=$C$166,Y$166,Y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9.5981759999999987</v>
      </c>
      <c r="AD60" s="5">
        <f ca="1">RANDBETWEEN(20,100)*IF($A60=$C$155,Z$155,IF($A60=$C$156,Z$156,IF($A60=$C$157,Z$157,IF($A60=$C$158,Z$158))))*IF($C60=$C$165,Z$165,IF($C60=$C$166,Z$166,Z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23.708160000000003</v>
      </c>
      <c r="AE60" s="5">
        <f ca="1">RANDBETWEEN(20,100)*IF($A60=$C$155,AA$155,IF($A60=$C$156,AA$156,IF($A60=$C$157,AA$157,IF($A60=$C$158,AA$158))))*IF($C60=$C$165,AA$165,IF($C60=$C$166,AA$166,AA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37.497600000000006</v>
      </c>
      <c r="AF60" s="5">
        <f ca="1">RANDBETWEEN(20,100)*IF($A60=$C$155,AB$155,IF($A60=$C$156,AB$156,IF($A60=$C$157,AB$157,IF($A60=$C$158,AB$158))))*IF($C60=$C$165,AB$165,IF($C60=$C$166,AB$166,AB$167))*IF($B60=$C$175,$D$175,IF($B60=$C$176,$D$176,$D$177))*IF($D60=$C$169,$D$169,IF($D60=$C$170,$D$170,IF($D60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17.146079999999998</v>
      </c>
      <c r="AG60" s="2">
        <f ca="1">SUM(Table1[[#This Row],[1-Jan-08]:[1-Dec-09]])</f>
        <v>1394.204616</v>
      </c>
    </row>
    <row r="61" spans="1:33" x14ac:dyDescent="0.25">
      <c r="A61">
        <v>4</v>
      </c>
      <c r="B61">
        <v>2</v>
      </c>
      <c r="C61">
        <v>1</v>
      </c>
      <c r="D61">
        <v>1</v>
      </c>
      <c r="E61" t="s">
        <v>14</v>
      </c>
      <c r="F61" t="s">
        <v>12</v>
      </c>
      <c r="G61" t="s">
        <v>11</v>
      </c>
      <c r="H61" t="s">
        <v>9</v>
      </c>
      <c r="I61" s="5">
        <f ca="1">RANDBETWEEN(20,100)*IF($A61=$C$155,E$155,IF($A61=$C$156,E$156,IF($A61=$C$157,E$157,IF($A61=$C$158,E$158))))*IF($C61=$C$165,E$165,IF($C61=$C$166,E$166,E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46.181520000000006</v>
      </c>
      <c r="J61" s="5">
        <f ca="1">RANDBETWEEN(20,100)*IF($A61=$C$155,F$155,IF($A61=$C$156,F$156,IF($A61=$C$157,F$157,IF($A61=$C$158,F$158))))*IF($C61=$C$165,F$165,IF($C61=$C$166,F$166,F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50.935500000000005</v>
      </c>
      <c r="K61" s="5">
        <f ca="1">RANDBETWEEN(20,100)*IF($A61=$C$155,G$155,IF($A61=$C$156,G$156,IF($A61=$C$157,G$157,IF($A61=$C$158,G$158))))*IF($C61=$C$165,G$165,IF($C61=$C$166,G$166,G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48.898080000000007</v>
      </c>
      <c r="L61" s="5">
        <f ca="1">RANDBETWEEN(20,100)*IF($A61=$C$155,H$155,IF($A61=$C$156,H$156,IF($A61=$C$157,H$157,IF($A61=$C$158,H$158))))*IF($C61=$C$165,H$165,IF($C61=$C$166,H$166,H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20.180160000000001</v>
      </c>
      <c r="M61" s="5">
        <f ca="1">RANDBETWEEN(20,100)*IF($A61=$C$155,I$155,IF($A61=$C$156,I$156,IF($A61=$C$157,I$157,IF($A61=$C$158,I$158))))*IF($C61=$C$165,I$165,IF($C61=$C$166,I$166,I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33.006203999999997</v>
      </c>
      <c r="N61" s="5">
        <f ca="1">RANDBETWEEN(20,100)*IF($A61=$C$155,J$155,IF($A61=$C$156,J$156,IF($A61=$C$157,J$157,IF($A61=$C$158,J$158))))*IF($C61=$C$165,J$165,IF($C61=$C$166,J$166,J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32.237099999999998</v>
      </c>
      <c r="O61" s="5">
        <f ca="1">RANDBETWEEN(20,100)*IF($A61=$C$155,K$155,IF($A61=$C$156,K$156,IF($A61=$C$157,K$157,IF($A61=$C$158,K$158))))*IF($C61=$C$165,K$165,IF($C61=$C$166,K$166,K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43.542576000000004</v>
      </c>
      <c r="P61" s="5">
        <f ca="1">RANDBETWEEN(20,100)*IF($A61=$C$155,L$155,IF($A61=$C$156,L$156,IF($A61=$C$157,L$157,IF($A61=$C$158,L$158))))*IF($C61=$C$165,L$165,IF($C61=$C$166,L$166,L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45.405359999999995</v>
      </c>
      <c r="Q61" s="5">
        <f ca="1">RANDBETWEEN(20,100)*IF($A61=$C$155,M$155,IF($A61=$C$156,M$156,IF($A61=$C$157,M$157,IF($A61=$C$158,M$158))))*IF($C61=$C$165,M$165,IF($C61=$C$166,M$166,M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73.191888000000006</v>
      </c>
      <c r="R61" s="5">
        <f ca="1">RANDBETWEEN(20,100)*IF($A61=$C$155,N$155,IF($A61=$C$156,N$156,IF($A61=$C$157,N$157,IF($A61=$C$158,N$158))))*IF($C61=$C$165,N$165,IF($C61=$C$166,N$166,N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20.532959999999999</v>
      </c>
      <c r="S61" s="5">
        <f ca="1">RANDBETWEEN(20,100)*IF($A61=$C$155,O$155,IF($A61=$C$156,O$156,IF($A61=$C$157,O$157,IF($A61=$C$158,O$158))))*IF($C61=$C$165,O$165,IF($C61=$C$166,O$166,O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25.225200000000001</v>
      </c>
      <c r="T61" s="5">
        <f ca="1">RANDBETWEEN(20,100)*IF($A61=$C$155,P$155,IF($A61=$C$156,P$156,IF($A61=$C$157,P$157,IF($A61=$C$158,P$158))))*IF($C61=$C$165,P$165,IF($C61=$C$166,P$166,P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75.940200000000004</v>
      </c>
      <c r="U61" s="5">
        <f ca="1">RANDBETWEEN(20,100)*IF($A61=$C$155,Q$155,IF($A61=$C$156,Q$156,IF($A61=$C$157,Q$157,IF($A61=$C$158,Q$158))))*IF($C61=$C$165,Q$165,IF($C61=$C$166,Q$166,Q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73.279206000000002</v>
      </c>
      <c r="V61" s="5">
        <f ca="1">RANDBETWEEN(20,100)*IF($A61=$C$155,R$155,IF($A61=$C$156,R$156,IF($A61=$C$157,R$157,IF($A61=$C$158,R$158))))*IF($C61=$C$165,R$165,IF($C61=$C$166,R$166,R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26.989199999999997</v>
      </c>
      <c r="W61" s="5">
        <f ca="1">RANDBETWEEN(20,100)*IF($A61=$C$155,S$155,IF($A61=$C$156,S$156,IF($A61=$C$157,S$157,IF($A61=$C$158,S$158))))*IF($C61=$C$165,S$165,IF($C61=$C$166,S$166,S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78.547392000000002</v>
      </c>
      <c r="X61" s="5">
        <f ca="1">RANDBETWEEN(20,100)*IF($A61=$C$155,T$155,IF($A61=$C$156,T$156,IF($A61=$C$157,T$157,IF($A61=$C$158,T$158))))*IF($C61=$C$165,T$165,IF($C61=$C$166,T$166,T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100.48449599999999</v>
      </c>
      <c r="Y61" s="5">
        <f ca="1">RANDBETWEEN(20,100)*IF($A61=$C$155,U$155,IF($A61=$C$156,U$156,IF($A61=$C$157,U$157,IF($A61=$C$158,U$158))))*IF($C61=$C$165,U$165,IF($C61=$C$166,U$166,U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21.3444</v>
      </c>
      <c r="Z61" s="5">
        <f ca="1">RANDBETWEEN(20,100)*IF($A61=$C$155,V$155,IF($A61=$C$156,V$156,IF($A61=$C$157,V$157,IF($A61=$C$158,V$158))))*IF($C61=$C$165,V$165,IF($C61=$C$166,V$166,V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23.527349999999998</v>
      </c>
      <c r="AA61" s="5">
        <f ca="1">RANDBETWEEN(20,100)*IF($A61=$C$155,W$155,IF($A61=$C$156,W$156,IF($A61=$C$157,W$157,IF($A61=$C$158,W$158))))*IF($C61=$C$165,W$165,IF($C61=$C$166,W$166,W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12.520871999999999</v>
      </c>
      <c r="AB61" s="5">
        <f ca="1">RANDBETWEEN(20,100)*IF($A61=$C$155,X$155,IF($A61=$C$156,X$156,IF($A61=$C$157,X$157,IF($A61=$C$158,X$158))))*IF($C61=$C$165,X$165,IF($C61=$C$166,X$166,X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20.829311999999998</v>
      </c>
      <c r="AC61" s="5">
        <f ca="1">RANDBETWEEN(20,100)*IF($A61=$C$155,Y$155,IF($A61=$C$156,Y$156,IF($A61=$C$157,Y$157,IF($A61=$C$158,Y$158))))*IF($C61=$C$165,Y$165,IF($C61=$C$166,Y$166,Y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13.145328000000001</v>
      </c>
      <c r="AD61" s="5">
        <f ca="1">RANDBETWEEN(20,100)*IF($A61=$C$155,Z$155,IF($A61=$C$156,Z$156,IF($A61=$C$157,Z$157,IF($A61=$C$158,Z$158))))*IF($C61=$C$165,Z$165,IF($C61=$C$166,Z$166,Z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23.164847999999999</v>
      </c>
      <c r="AE61" s="5">
        <f ca="1">RANDBETWEEN(20,100)*IF($A61=$C$155,AA$155,IF($A61=$C$156,AA$156,IF($A61=$C$157,AA$157,IF($A61=$C$158,AA$158))))*IF($C61=$C$165,AA$165,IF($C61=$C$166,AA$166,AA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29.635199999999998</v>
      </c>
      <c r="AF61" s="5">
        <f ca="1">RANDBETWEEN(20,100)*IF($A61=$C$155,AB$155,IF($A61=$C$156,AB$156,IF($A61=$C$157,AB$157,IF($A61=$C$158,AB$158))))*IF($C61=$C$165,AB$165,IF($C61=$C$166,AB$166,AB$167))*IF($B61=$C$175,$D$175,IF($B61=$C$176,$D$176,$D$177))*IF($D61=$C$169,$D$169,IF($D61=$C$170,$D$170,IF($D61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19.725929999999998</v>
      </c>
      <c r="AG61" s="2">
        <f ca="1">SUM(Table1[[#This Row],[1-Jan-08]:[1-Dec-09]])</f>
        <v>958.47028199999988</v>
      </c>
    </row>
    <row r="62" spans="1:33" x14ac:dyDescent="0.25">
      <c r="A62">
        <v>4</v>
      </c>
      <c r="B62">
        <v>3</v>
      </c>
      <c r="C62">
        <v>3</v>
      </c>
      <c r="D62">
        <v>3</v>
      </c>
      <c r="E62" t="s">
        <v>14</v>
      </c>
      <c r="F62" t="s">
        <v>13</v>
      </c>
      <c r="G62" t="s">
        <v>5</v>
      </c>
      <c r="H62" t="s">
        <v>6</v>
      </c>
      <c r="I62" s="5">
        <f ca="1">RANDBETWEEN(20,100)*IF($A62=$C$155,E$155,IF($A62=$C$156,E$156,IF($A62=$C$157,E$157,IF($A62=$C$158,E$158))))*IF($C62=$C$165,E$165,IF($C62=$C$166,E$166,E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50.281308000000003</v>
      </c>
      <c r="J62" s="5">
        <f ca="1">RANDBETWEEN(20,100)*IF($A62=$C$155,F$155,IF($A62=$C$156,F$156,IF($A62=$C$157,F$157,IF($A62=$C$158,F$158))))*IF($C62=$C$165,F$165,IF($C62=$C$166,F$166,F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48.726216000000008</v>
      </c>
      <c r="K62" s="5">
        <f ca="1">RANDBETWEEN(20,100)*IF($A62=$C$155,G$155,IF($A62=$C$156,G$156,IF($A62=$C$157,G$157,IF($A62=$C$158,G$158))))*IF($C62=$C$165,G$165,IF($C62=$C$166,G$166,G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90.47808000000002</v>
      </c>
      <c r="L62" s="5">
        <f ca="1">RANDBETWEEN(20,100)*IF($A62=$C$155,H$155,IF($A62=$C$156,H$156,IF($A62=$C$157,H$157,IF($A62=$C$158,H$158))))*IF($C62=$C$165,H$165,IF($C62=$C$166,H$166,H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51.836400000000005</v>
      </c>
      <c r="M62" s="5">
        <f ca="1">RANDBETWEEN(20,100)*IF($A62=$C$155,I$155,IF($A62=$C$156,I$156,IF($A62=$C$157,I$157,IF($A62=$C$158,I$158))))*IF($C62=$C$165,I$165,IF($C62=$C$166,I$166,I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107.64692400000001</v>
      </c>
      <c r="N62" s="5">
        <f ca="1">RANDBETWEEN(20,100)*IF($A62=$C$155,J$155,IF($A62=$C$156,J$156,IF($A62=$C$157,J$157,IF($A62=$C$158,J$158))))*IF($C62=$C$165,J$165,IF($C62=$C$166,J$166,J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40.840800000000016</v>
      </c>
      <c r="O62" s="5">
        <f ca="1">RANDBETWEEN(20,100)*IF($A62=$C$155,K$155,IF($A62=$C$156,K$156,IF($A62=$C$157,K$157,IF($A62=$C$158,K$158))))*IF($C62=$C$165,K$165,IF($C62=$C$166,K$166,K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59.611860000000014</v>
      </c>
      <c r="P62" s="5">
        <f ca="1">RANDBETWEEN(20,100)*IF($A62=$C$155,L$155,IF($A62=$C$156,L$156,IF($A62=$C$157,L$157,IF($A62=$C$158,L$158))))*IF($C62=$C$165,L$165,IF($C62=$C$166,L$166,L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134.08348800000002</v>
      </c>
      <c r="Q62" s="5">
        <f ca="1">RANDBETWEEN(20,100)*IF($A62=$C$155,M$155,IF($A62=$C$156,M$156,IF($A62=$C$157,M$157,IF($A62=$C$158,M$158))))*IF($C62=$C$165,M$165,IF($C62=$C$166,M$166,M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79.828056000000004</v>
      </c>
      <c r="R62" s="5">
        <f ca="1">RANDBETWEEN(20,100)*IF($A62=$C$155,N$155,IF($A62=$C$156,N$156,IF($A62=$C$157,N$157,IF($A62=$C$158,N$158))))*IF($C62=$C$165,N$165,IF($C62=$C$166,N$166,N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69.743520000000018</v>
      </c>
      <c r="S62" s="5">
        <f ca="1">RANDBETWEEN(20,100)*IF($A62=$C$155,O$155,IF($A62=$C$156,O$156,IF($A62=$C$157,O$157,IF($A62=$C$158,O$158))))*IF($C62=$C$165,O$165,IF($C62=$C$166,O$166,O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147.73374000000004</v>
      </c>
      <c r="T62" s="5">
        <f ca="1">RANDBETWEEN(20,100)*IF($A62=$C$155,P$155,IF($A62=$C$156,P$156,IF($A62=$C$157,P$157,IF($A62=$C$158,P$158))))*IF($C62=$C$165,P$165,IF($C62=$C$166,P$166,P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62.203680000000013</v>
      </c>
      <c r="U62" s="5">
        <f ca="1">RANDBETWEEN(20,100)*IF($A62=$C$155,Q$155,IF($A62=$C$156,Q$156,IF($A62=$C$157,Q$157,IF($A62=$C$158,Q$158))))*IF($C62=$C$165,Q$165,IF($C62=$C$166,Q$166,Q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90.713700000000017</v>
      </c>
      <c r="V62" s="5">
        <f ca="1">RANDBETWEEN(20,100)*IF($A62=$C$155,R$155,IF($A62=$C$156,R$156,IF($A62=$C$157,R$157,IF($A62=$C$158,R$158))))*IF($C62=$C$165,R$165,IF($C62=$C$166,R$166,R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29.405376000000004</v>
      </c>
      <c r="W62" s="5">
        <f ca="1">RANDBETWEEN(20,100)*IF($A62=$C$155,S$155,IF($A62=$C$156,S$156,IF($A62=$C$157,S$157,IF($A62=$C$158,S$158))))*IF($C62=$C$165,S$165,IF($C62=$C$166,S$166,S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36.631056000000008</v>
      </c>
      <c r="X62" s="5">
        <f ca="1">RANDBETWEEN(20,100)*IF($A62=$C$155,T$155,IF($A62=$C$156,T$156,IF($A62=$C$157,T$157,IF($A62=$C$158,T$158))))*IF($C62=$C$165,T$165,IF($C62=$C$166,T$166,T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30.913344000000009</v>
      </c>
      <c r="Y62" s="5">
        <f ca="1">RANDBETWEEN(20,100)*IF($A62=$C$155,U$155,IF($A62=$C$156,U$156,IF($A62=$C$157,U$157,IF($A62=$C$158,U$158))))*IF($C62=$C$165,U$165,IF($C62=$C$166,U$166,U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37.322208000000003</v>
      </c>
      <c r="Z62" s="5">
        <f ca="1">RANDBETWEEN(20,100)*IF($A62=$C$155,V$155,IF($A62=$C$156,V$156,IF($A62=$C$157,V$157,IF($A62=$C$158,V$158))))*IF($C62=$C$165,V$165,IF($C62=$C$166,V$166,V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63.58598400000001</v>
      </c>
      <c r="AA62" s="5">
        <f ca="1">RANDBETWEEN(20,100)*IF($A62=$C$155,W$155,IF($A62=$C$156,W$156,IF($A62=$C$157,W$157,IF($A62=$C$158,W$158))))*IF($C62=$C$165,W$165,IF($C62=$C$166,W$166,W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12.440736000000001</v>
      </c>
      <c r="AB62" s="5">
        <f ca="1">RANDBETWEEN(20,100)*IF($A62=$C$155,X$155,IF($A62=$C$156,X$156,IF($A62=$C$157,X$157,IF($A62=$C$158,X$158))))*IF($C62=$C$165,X$165,IF($C62=$C$166,X$166,X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15.645168000000002</v>
      </c>
      <c r="AC62" s="5">
        <f ca="1">RANDBETWEEN(20,100)*IF($A62=$C$155,Y$155,IF($A62=$C$156,Y$156,IF($A62=$C$157,Y$157,IF($A62=$C$158,Y$158))))*IF($C62=$C$165,Y$165,IF($C62=$C$166,Y$166,Y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6.4088640000000012</v>
      </c>
      <c r="AD62" s="5">
        <f ca="1">RANDBETWEEN(20,100)*IF($A62=$C$155,Z$155,IF($A62=$C$156,Z$156,IF($A62=$C$157,Z$157,IF($A62=$C$158,Z$158))))*IF($C62=$C$165,Z$165,IF($C62=$C$166,Z$166,Z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3.9584159999999997</v>
      </c>
      <c r="AE62" s="5">
        <f ca="1">RANDBETWEEN(20,100)*IF($A62=$C$155,AA$155,IF($A62=$C$156,AA$156,IF($A62=$C$157,AA$157,IF($A62=$C$158,AA$158))))*IF($C62=$C$165,AA$165,IF($C62=$C$166,AA$166,AA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14.514192000000001</v>
      </c>
      <c r="AF62" s="5">
        <f ca="1">RANDBETWEEN(20,100)*IF($A62=$C$155,AB$155,IF($A62=$C$156,AB$156,IF($A62=$C$157,AB$157,IF($A62=$C$158,AB$158))))*IF($C62=$C$165,AB$165,IF($C62=$C$166,AB$166,AB$167))*IF($B62=$C$175,$D$175,IF($B62=$C$176,$D$176,$D$177))*IF($D62=$C$169,$D$169,IF($D62=$C$170,$D$170,IF($D62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17.341632000000004</v>
      </c>
      <c r="AG62" s="2">
        <f ca="1">SUM(Table1[[#This Row],[1-Jan-08]:[1-Dec-09]])</f>
        <v>1301.8947480000002</v>
      </c>
    </row>
    <row r="63" spans="1:33" x14ac:dyDescent="0.25">
      <c r="A63">
        <v>4</v>
      </c>
      <c r="B63">
        <v>3</v>
      </c>
      <c r="C63">
        <v>3</v>
      </c>
      <c r="D63">
        <v>4</v>
      </c>
      <c r="E63" t="s">
        <v>14</v>
      </c>
      <c r="F63" t="s">
        <v>13</v>
      </c>
      <c r="G63" t="s">
        <v>5</v>
      </c>
      <c r="H63" t="s">
        <v>7</v>
      </c>
      <c r="I63" s="5">
        <f ca="1">RANDBETWEEN(20,100)*IF($A63=$C$155,E$155,IF($A63=$C$156,E$156,IF($A63=$C$157,E$157,IF($A63=$C$158,E$158))))*IF($C63=$C$165,E$165,IF($C63=$C$166,E$166,E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226.26588600000002</v>
      </c>
      <c r="J63" s="5">
        <f ca="1">RANDBETWEEN(20,100)*IF($A63=$C$155,F$155,IF($A63=$C$156,F$156,IF($A63=$C$157,F$157,IF($A63=$C$158,F$158))))*IF($C63=$C$165,F$165,IF($C63=$C$166,F$166,F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270.58600799999999</v>
      </c>
      <c r="K63" s="5">
        <f ca="1">RANDBETWEEN(20,100)*IF($A63=$C$155,G$155,IF($A63=$C$156,G$156,IF($A63=$C$157,G$157,IF($A63=$C$158,G$158))))*IF($C63=$C$165,G$165,IF($C63=$C$166,G$166,G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133.59654000000003</v>
      </c>
      <c r="L63" s="5">
        <f ca="1">RANDBETWEEN(20,100)*IF($A63=$C$155,H$155,IF($A63=$C$156,H$156,IF($A63=$C$157,H$157,IF($A63=$C$158,H$158))))*IF($C63=$C$165,H$165,IF($C63=$C$166,H$166,H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93.305520000000016</v>
      </c>
      <c r="M63" s="5">
        <f ca="1">RANDBETWEEN(20,100)*IF($A63=$C$155,I$155,IF($A63=$C$156,I$156,IF($A63=$C$157,I$157,IF($A63=$C$158,I$158))))*IF($C63=$C$165,I$165,IF($C63=$C$166,I$166,I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272.14109999999999</v>
      </c>
      <c r="N63" s="5">
        <f ca="1">RANDBETWEEN(20,100)*IF($A63=$C$155,J$155,IF($A63=$C$156,J$156,IF($A63=$C$157,J$157,IF($A63=$C$158,J$158))))*IF($C63=$C$165,J$165,IF($C63=$C$166,J$166,J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629.10540000000015</v>
      </c>
      <c r="O63" s="5">
        <f ca="1">RANDBETWEEN(20,100)*IF($A63=$C$155,K$155,IF($A63=$C$156,K$156,IF($A63=$C$157,K$157,IF($A63=$C$158,K$158))))*IF($C63=$C$165,K$165,IF($C63=$C$166,K$166,K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97.193250000000035</v>
      </c>
      <c r="P63" s="5">
        <f ca="1">RANDBETWEEN(20,100)*IF($A63=$C$155,L$155,IF($A63=$C$156,L$156,IF($A63=$C$157,L$157,IF($A63=$C$158,L$158))))*IF($C63=$C$165,L$165,IF($C63=$C$166,L$166,L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454.08686399999999</v>
      </c>
      <c r="Q63" s="5">
        <f ca="1">RANDBETWEEN(20,100)*IF($A63=$C$155,M$155,IF($A63=$C$156,M$156,IF($A63=$C$157,M$157,IF($A63=$C$158,M$158))))*IF($C63=$C$165,M$165,IF($C63=$C$166,M$166,M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761.21753400000011</v>
      </c>
      <c r="R63" s="5">
        <f ca="1">RANDBETWEEN(20,100)*IF($A63=$C$155,N$155,IF($A63=$C$156,N$156,IF($A63=$C$157,N$157,IF($A63=$C$158,N$158))))*IF($C63=$C$165,N$165,IF($C63=$C$166,N$166,N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398.66904</v>
      </c>
      <c r="S63" s="5">
        <f ca="1">RANDBETWEEN(20,100)*IF($A63=$C$155,O$155,IF($A63=$C$156,O$156,IF($A63=$C$157,O$157,IF($A63=$C$158,O$158))))*IF($C63=$C$165,O$165,IF($C63=$C$166,O$166,O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678.79765800000007</v>
      </c>
      <c r="T63" s="5">
        <f ca="1">RANDBETWEEN(20,100)*IF($A63=$C$155,P$155,IF($A63=$C$156,P$156,IF($A63=$C$157,P$157,IF($A63=$C$158,P$158))))*IF($C63=$C$165,P$165,IF($C63=$C$166,P$166,P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619.20936000000017</v>
      </c>
      <c r="U63" s="5">
        <f ca="1">RANDBETWEEN(20,100)*IF($A63=$C$155,Q$155,IF($A63=$C$156,Q$156,IF($A63=$C$157,Q$157,IF($A63=$C$158,Q$158))))*IF($C63=$C$165,Q$165,IF($C63=$C$166,Q$166,Q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239.48416800000001</v>
      </c>
      <c r="V63" s="5">
        <f ca="1">RANDBETWEEN(20,100)*IF($A63=$C$155,R$155,IF($A63=$C$156,R$156,IF($A63=$C$157,R$157,IF($A63=$C$158,R$158))))*IF($C63=$C$165,R$165,IF($C63=$C$166,R$166,R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68.706792000000021</v>
      </c>
      <c r="W63" s="5">
        <f ca="1">RANDBETWEEN(20,100)*IF($A63=$C$155,S$155,IF($A63=$C$156,S$156,IF($A63=$C$157,S$157,IF($A63=$C$158,S$158))))*IF($C63=$C$165,S$165,IF($C63=$C$166,S$166,S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251.92490400000003</v>
      </c>
      <c r="X63" s="5">
        <f ca="1">RANDBETWEEN(20,100)*IF($A63=$C$155,T$155,IF($A63=$C$156,T$156,IF($A63=$C$157,T$157,IF($A63=$C$158,T$158))))*IF($C63=$C$165,T$165,IF($C63=$C$166,T$166,T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137.41358400000001</v>
      </c>
      <c r="Y63" s="5">
        <f ca="1">RANDBETWEEN(20,100)*IF($A63=$C$155,U$155,IF($A63=$C$156,U$156,IF($A63=$C$157,U$157,IF($A63=$C$158,U$158))))*IF($C63=$C$165,U$165,IF($C63=$C$166,U$166,U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174.94785000000002</v>
      </c>
      <c r="Z63" s="5">
        <f ca="1">RANDBETWEEN(20,100)*IF($A63=$C$155,V$155,IF($A63=$C$156,V$156,IF($A63=$C$157,V$157,IF($A63=$C$158,V$158))))*IF($C63=$C$165,V$165,IF($C63=$C$166,V$166,V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214.60269600000007</v>
      </c>
      <c r="AA63" s="5">
        <f ca="1">RANDBETWEEN(20,100)*IF($A63=$C$155,W$155,IF($A63=$C$156,W$156,IF($A63=$C$157,W$157,IF($A63=$C$158,W$158))))*IF($C63=$C$165,W$165,IF($C63=$C$166,W$166,W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55.135080000000009</v>
      </c>
      <c r="AB63" s="5">
        <f ca="1">RANDBETWEEN(20,100)*IF($A63=$C$155,X$155,IF($A63=$C$156,X$156,IF($A63=$C$157,X$157,IF($A63=$C$158,X$158))))*IF($C63=$C$165,X$165,IF($C63=$C$166,X$166,X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61.072704000000002</v>
      </c>
      <c r="AC63" s="5">
        <f ca="1">RANDBETWEEN(20,100)*IF($A63=$C$155,Y$155,IF($A63=$C$156,Y$156,IF($A63=$C$157,Y$157,IF($A63=$C$158,Y$158))))*IF($C63=$C$165,Y$165,IF($C63=$C$166,Y$166,Y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30.536352000000001</v>
      </c>
      <c r="AD63" s="5">
        <f ca="1">RANDBETWEEN(20,100)*IF($A63=$C$155,Z$155,IF($A63=$C$156,Z$156,IF($A63=$C$157,Z$157,IF($A63=$C$158,Z$158))))*IF($C63=$C$165,Z$165,IF($C63=$C$166,Z$166,Z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16.964639999999999</v>
      </c>
      <c r="AE63" s="5">
        <f ca="1">RANDBETWEEN(20,100)*IF($A63=$C$155,AA$155,IF($A63=$C$156,AA$156,IF($A63=$C$157,AA$157,IF($A63=$C$158,AA$158))))*IF($C63=$C$165,AA$165,IF($C63=$C$166,AA$166,AA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67.010328000000001</v>
      </c>
      <c r="AF63" s="5">
        <f ca="1">RANDBETWEEN(20,100)*IF($A63=$C$155,AB$155,IF($A63=$C$156,AB$156,IF($A63=$C$157,AB$157,IF($A63=$C$158,AB$158))))*IF($C63=$C$165,AB$165,IF($C63=$C$166,AB$166,AB$167))*IF($B63=$C$175,$D$175,IF($B63=$C$176,$D$176,$D$177))*IF($D63=$C$169,$D$169,IF($D63=$C$170,$D$170,IF($D63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38.170440000000006</v>
      </c>
      <c r="AG63" s="2">
        <f ca="1">SUM(Table1[[#This Row],[1-Jan-08]:[1-Dec-09]])</f>
        <v>5990.1436980000008</v>
      </c>
    </row>
    <row r="64" spans="1:33" x14ac:dyDescent="0.25">
      <c r="A64">
        <v>4</v>
      </c>
      <c r="B64">
        <v>3</v>
      </c>
      <c r="C64">
        <v>3</v>
      </c>
      <c r="D64">
        <v>2</v>
      </c>
      <c r="E64" t="s">
        <v>14</v>
      </c>
      <c r="F64" t="s">
        <v>13</v>
      </c>
      <c r="G64" t="s">
        <v>5</v>
      </c>
      <c r="H64" t="s">
        <v>8</v>
      </c>
      <c r="I64" s="5">
        <f ca="1">RANDBETWEEN(20,100)*IF($A64=$C$155,E$155,IF($A64=$C$156,E$156,IF($A64=$C$157,E$157,IF($A64=$C$158,E$158))))*IF($C64=$C$165,E$165,IF($C64=$C$166,E$166,E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10.056261600000001</v>
      </c>
      <c r="J64" s="5">
        <f ca="1">RANDBETWEEN(20,100)*IF($A64=$C$155,F$155,IF($A64=$C$156,F$156,IF($A64=$C$157,F$157,IF($A64=$C$158,F$158))))*IF($C64=$C$165,F$165,IF($C64=$C$166,F$166,F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11.818699200000005</v>
      </c>
      <c r="K64" s="5">
        <f ca="1">RANDBETWEEN(20,100)*IF($A64=$C$155,G$155,IF($A64=$C$156,G$156,IF($A64=$C$157,G$157,IF($A64=$C$158,G$158))))*IF($C64=$C$165,G$165,IF($C64=$C$166,G$166,G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24.315984000000004</v>
      </c>
      <c r="L64" s="5">
        <f ca="1">RANDBETWEEN(20,100)*IF($A64=$C$155,H$155,IF($A64=$C$156,H$156,IF($A64=$C$157,H$157,IF($A64=$C$158,H$158))))*IF($C64=$C$165,H$165,IF($C64=$C$166,H$166,H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11.196662400000003</v>
      </c>
      <c r="M64" s="5">
        <f ca="1">RANDBETWEEN(20,100)*IF($A64=$C$155,I$155,IF($A64=$C$156,I$156,IF($A64=$C$157,I$157,IF($A64=$C$158,I$158))))*IF($C64=$C$165,I$165,IF($C64=$C$166,I$166,I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22.013191200000005</v>
      </c>
      <c r="N64" s="5">
        <f ca="1">RANDBETWEEN(20,100)*IF($A64=$C$155,J$155,IF($A64=$C$156,J$156,IF($A64=$C$157,J$157,IF($A64=$C$158,J$158))))*IF($C64=$C$165,J$165,IF($C64=$C$166,J$166,J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20.10624000000001</v>
      </c>
      <c r="O64" s="5">
        <f ca="1">RANDBETWEEN(20,100)*IF($A64=$C$155,K$155,IF($A64=$C$156,K$156,IF($A64=$C$157,K$157,IF($A64=$C$158,K$158))))*IF($C64=$C$165,K$165,IF($C64=$C$166,K$166,K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3.8013360000000014</v>
      </c>
      <c r="P64" s="5">
        <f ca="1">RANDBETWEEN(20,100)*IF($A64=$C$155,L$155,IF($A64=$C$156,L$156,IF($A64=$C$157,L$157,IF($A64=$C$158,L$158))))*IF($C64=$C$165,L$165,IF($C64=$C$166,L$166,L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14.375961600000004</v>
      </c>
      <c r="Q64" s="5">
        <f ca="1">RANDBETWEEN(20,100)*IF($A64=$C$155,M$155,IF($A64=$C$156,M$156,IF($A64=$C$157,M$157,IF($A64=$C$158,M$158))))*IF($C64=$C$165,M$165,IF($C64=$C$166,M$166,M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18.246412799999998</v>
      </c>
      <c r="R64" s="5">
        <f ca="1">RANDBETWEEN(20,100)*IF($A64=$C$155,N$155,IF($A64=$C$156,N$156,IF($A64=$C$157,N$157,IF($A64=$C$158,N$158))))*IF($C64=$C$165,N$165,IF($C64=$C$166,N$166,N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4.1469120000000004</v>
      </c>
      <c r="S64" s="5">
        <f ca="1">RANDBETWEEN(20,100)*IF($A64=$C$155,O$155,IF($A64=$C$156,O$156,IF($A64=$C$157,O$157,IF($A64=$C$158,O$158))))*IF($C64=$C$165,O$165,IF($C64=$C$166,O$166,O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19.594159200000007</v>
      </c>
      <c r="T64" s="5">
        <f ca="1">RANDBETWEEN(20,100)*IF($A64=$C$155,P$155,IF($A64=$C$156,P$156,IF($A64=$C$157,P$157,IF($A64=$C$158,P$158))))*IF($C64=$C$165,P$165,IF($C64=$C$166,P$166,P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9.8017920000000025</v>
      </c>
      <c r="U64" s="5">
        <f ca="1">RANDBETWEEN(20,100)*IF($A64=$C$155,Q$155,IF($A64=$C$156,Q$156,IF($A64=$C$157,Q$157,IF($A64=$C$158,Q$158))))*IF($C64=$C$165,Q$165,IF($C64=$C$166,Q$166,Q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11.611353600000001</v>
      </c>
      <c r="V64" s="5">
        <f ca="1">RANDBETWEEN(20,100)*IF($A64=$C$155,R$155,IF($A64=$C$156,R$156,IF($A64=$C$157,R$157,IF($A64=$C$158,R$158))))*IF($C64=$C$165,R$165,IF($C64=$C$166,R$166,R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6.1072704000000018</v>
      </c>
      <c r="W64" s="5">
        <f ca="1">RANDBETWEEN(20,100)*IF($A64=$C$155,S$155,IF($A64=$C$156,S$156,IF($A64=$C$157,S$157,IF($A64=$C$158,S$158))))*IF($C64=$C$165,S$165,IF($C64=$C$166,S$166,S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12.855427200000006</v>
      </c>
      <c r="X64" s="5">
        <f ca="1">RANDBETWEEN(20,100)*IF($A64=$C$155,T$155,IF($A64=$C$156,T$156,IF($A64=$C$157,T$157,IF($A64=$C$158,T$158))))*IF($C64=$C$165,T$165,IF($C64=$C$166,T$166,T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3.7699200000000008</v>
      </c>
      <c r="Y64" s="5">
        <f ca="1">RANDBETWEEN(20,100)*IF($A64=$C$155,U$155,IF($A64=$C$156,U$156,IF($A64=$C$157,U$157,IF($A64=$C$158,U$158))))*IF($C64=$C$165,U$165,IF($C64=$C$166,U$166,U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3.5248752000000012</v>
      </c>
      <c r="Z64" s="5">
        <f ca="1">RANDBETWEEN(20,100)*IF($A64=$C$155,V$155,IF($A64=$C$156,V$156,IF($A64=$C$157,V$157,IF($A64=$C$158,V$158))))*IF($C64=$C$165,V$165,IF($C64=$C$166,V$166,V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3.0410688000000001</v>
      </c>
      <c r="AA64" s="5">
        <f ca="1">RANDBETWEEN(20,100)*IF($A64=$C$155,W$155,IF($A64=$C$156,W$156,IF($A64=$C$157,W$157,IF($A64=$C$158,W$158))))*IF($C64=$C$165,W$165,IF($C64=$C$166,W$166,W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2.5258464000000007</v>
      </c>
      <c r="AB64" s="5">
        <f ca="1">RANDBETWEEN(20,100)*IF($A64=$C$155,X$155,IF($A64=$C$156,X$156,IF($A64=$C$157,X$157,IF($A64=$C$158,X$158))))*IF($C64=$C$165,X$165,IF($C64=$C$166,X$166,X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1.0555776000000001</v>
      </c>
      <c r="AC64" s="5">
        <f ca="1">RANDBETWEEN(20,100)*IF($A64=$C$155,Y$155,IF($A64=$C$156,Y$156,IF($A64=$C$157,Y$157,IF($A64=$C$158,Y$158))))*IF($C64=$C$165,Y$165,IF($C64=$C$166,Y$166,Y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3.7322208000000003</v>
      </c>
      <c r="AD64" s="5">
        <f ca="1">RANDBETWEEN(20,100)*IF($A64=$C$155,Z$155,IF($A64=$C$156,Z$156,IF($A64=$C$157,Z$157,IF($A64=$C$158,Z$158))))*IF($C64=$C$165,Z$165,IF($C64=$C$166,Z$166,Z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1.1938080000000002</v>
      </c>
      <c r="AE64" s="5">
        <f ca="1">RANDBETWEEN(20,100)*IF($A64=$C$155,AA$155,IF($A64=$C$156,AA$156,IF($A64=$C$157,AA$157,IF($A64=$C$158,AA$158))))*IF($C64=$C$165,AA$165,IF($C64=$C$166,AA$166,AA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1.6587648000000002</v>
      </c>
      <c r="AF64" s="5">
        <f ca="1">RANDBETWEEN(20,100)*IF($A64=$C$155,AB$155,IF($A64=$C$156,AB$156,IF($A64=$C$157,AB$157,IF($A64=$C$158,AB$158))))*IF($C64=$C$165,AB$165,IF($C64=$C$166,AB$166,AB$167))*IF($B64=$C$175,$D$175,IF($B64=$C$176,$D$176,$D$177))*IF($D64=$C$169,$D$169,IF($D64=$C$170,$D$170,IF($D64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1.1309760000000002</v>
      </c>
      <c r="AG64" s="2">
        <f ca="1">SUM(Table1[[#This Row],[1-Jan-08]:[1-Dec-09]])</f>
        <v>221.68072080000007</v>
      </c>
    </row>
    <row r="65" spans="1:33" x14ac:dyDescent="0.25">
      <c r="A65">
        <v>4</v>
      </c>
      <c r="B65">
        <v>3</v>
      </c>
      <c r="C65">
        <v>3</v>
      </c>
      <c r="D65">
        <v>1</v>
      </c>
      <c r="E65" t="s">
        <v>14</v>
      </c>
      <c r="F65" t="s">
        <v>13</v>
      </c>
      <c r="G65" t="s">
        <v>5</v>
      </c>
      <c r="H65" t="s">
        <v>9</v>
      </c>
      <c r="I65" s="5">
        <f ca="1">RANDBETWEEN(20,100)*IF($A65=$C$155,E$155,IF($A65=$C$156,E$156,IF($A65=$C$157,E$157,IF($A65=$C$158,E$158))))*IF($C65=$C$165,E$165,IF($C65=$C$166,E$166,E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0.79828056000000014</v>
      </c>
      <c r="J65" s="5">
        <f ca="1">RANDBETWEEN(20,100)*IF($A65=$C$155,F$155,IF($A65=$C$156,F$156,IF($A65=$C$157,F$157,IF($A65=$C$158,F$158))))*IF($C65=$C$165,F$165,IF($C65=$C$166,F$166,F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4.4993995199999999</v>
      </c>
      <c r="K65" s="5">
        <f ca="1">RANDBETWEEN(20,100)*IF($A65=$C$155,G$155,IF($A65=$C$156,G$156,IF($A65=$C$157,G$157,IF($A65=$C$158,G$158))))*IF($C65=$C$165,G$165,IF($C65=$C$166,G$166,G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8.7085152000000026</v>
      </c>
      <c r="L65" s="5">
        <f ca="1">RANDBETWEEN(20,100)*IF($A65=$C$155,H$155,IF($A65=$C$156,H$156,IF($A65=$C$157,H$157,IF($A65=$C$158,H$158))))*IF($C65=$C$165,H$165,IF($C65=$C$166,H$166,H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2.2738900800000006</v>
      </c>
      <c r="M65" s="5">
        <f ca="1">RANDBETWEEN(20,100)*IF($A65=$C$155,I$155,IF($A65=$C$156,I$156,IF($A65=$C$157,I$157,IF($A65=$C$158,I$158))))*IF($C65=$C$165,I$165,IF($C65=$C$166,I$166,I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6.349959000000001</v>
      </c>
      <c r="N65" s="5">
        <f ca="1">RANDBETWEEN(20,100)*IF($A65=$C$155,J$155,IF($A65=$C$156,J$156,IF($A65=$C$157,J$157,IF($A65=$C$158,J$158))))*IF($C65=$C$165,J$165,IF($C65=$C$166,J$166,J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2.7489000000000008</v>
      </c>
      <c r="O65" s="5">
        <f ca="1">RANDBETWEEN(20,100)*IF($A65=$C$155,K$155,IF($A65=$C$156,K$156,IF($A65=$C$157,K$157,IF($A65=$C$158,K$158))))*IF($C65=$C$165,K$165,IF($C65=$C$166,K$166,K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1.6933224000000007</v>
      </c>
      <c r="P65" s="5">
        <f ca="1">RANDBETWEEN(20,100)*IF($A65=$C$155,L$155,IF($A65=$C$156,L$156,IF($A65=$C$157,L$157,IF($A65=$C$158,L$158))))*IF($C65=$C$165,L$165,IF($C65=$C$166,L$166,L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3.1931222400000006</v>
      </c>
      <c r="Q65" s="5">
        <f ca="1">RANDBETWEEN(20,100)*IF($A65=$C$155,M$155,IF($A65=$C$156,M$156,IF($A65=$C$157,M$157,IF($A65=$C$158,M$158))))*IF($C65=$C$165,M$165,IF($C65=$C$166,M$166,M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9.3132732000000011</v>
      </c>
      <c r="R65" s="5">
        <f ca="1">RANDBETWEEN(20,100)*IF($A65=$C$155,N$155,IF($A65=$C$156,N$156,IF($A65=$C$157,N$157,IF($A65=$C$158,N$158))))*IF($C65=$C$165,N$165,IF($C65=$C$166,N$166,N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3.5625744000000013</v>
      </c>
      <c r="S65" s="5">
        <f ca="1">RANDBETWEEN(20,100)*IF($A65=$C$155,O$155,IF($A65=$C$156,O$156,IF($A65=$C$157,O$157,IF($A65=$C$158,O$158))))*IF($C65=$C$165,O$165,IF($C65=$C$166,O$166,O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9.0350845200000016</v>
      </c>
      <c r="T65" s="5">
        <f ca="1">RANDBETWEEN(20,100)*IF($A65=$C$155,P$155,IF($A65=$C$156,P$156,IF($A65=$C$157,P$157,IF($A65=$C$158,P$158))))*IF($C65=$C$165,P$165,IF($C65=$C$166,P$166,P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11.875247999999999</v>
      </c>
      <c r="U65" s="5">
        <f ca="1">RANDBETWEEN(20,100)*IF($A65=$C$155,Q$155,IF($A65=$C$156,Q$156,IF($A65=$C$157,Q$157,IF($A65=$C$158,Q$158))))*IF($C65=$C$165,Q$165,IF($C65=$C$166,Q$166,Q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7.8739491600000013</v>
      </c>
      <c r="V65" s="5">
        <f ca="1">RANDBETWEEN(20,100)*IF($A65=$C$155,R$155,IF($A65=$C$156,R$156,IF($A65=$C$157,R$157,IF($A65=$C$158,R$158))))*IF($C65=$C$165,R$165,IF($C65=$C$166,R$166,R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3.7209110400000003</v>
      </c>
      <c r="W65" s="5">
        <f ca="1">RANDBETWEEN(20,100)*IF($A65=$C$155,S$155,IF($A65=$C$156,S$156,IF($A65=$C$157,S$157,IF($A65=$C$158,S$158))))*IF($C65=$C$165,S$165,IF($C65=$C$166,S$166,S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3.1931222400000006</v>
      </c>
      <c r="X65" s="5">
        <f ca="1">RANDBETWEEN(20,100)*IF($A65=$C$155,T$155,IF($A65=$C$156,T$156,IF($A65=$C$157,T$157,IF($A65=$C$158,T$158))))*IF($C65=$C$165,T$165,IF($C65=$C$166,T$166,T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1.5833664000000001</v>
      </c>
      <c r="Y65" s="5">
        <f ca="1">RANDBETWEEN(20,100)*IF($A65=$C$155,U$155,IF($A65=$C$156,U$156,IF($A65=$C$157,U$157,IF($A65=$C$158,U$158))))*IF($C65=$C$165,U$165,IF($C65=$C$166,U$166,U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1.74170304</v>
      </c>
      <c r="Z65" s="5">
        <f ca="1">RANDBETWEEN(20,100)*IF($A65=$C$155,V$155,IF($A65=$C$156,V$156,IF($A65=$C$157,V$157,IF($A65=$C$158,V$158))))*IF($C65=$C$165,V$165,IF($C65=$C$166,V$166,V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3.8704512000000002</v>
      </c>
      <c r="AA65" s="5">
        <f ca="1">RANDBETWEEN(20,100)*IF($A65=$C$155,W$155,IF($A65=$C$156,W$156,IF($A65=$C$157,W$157,IF($A65=$C$158,W$158))))*IF($C65=$C$165,W$165,IF($C65=$C$166,W$166,W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0.9236304000000003</v>
      </c>
      <c r="AB65" s="5">
        <f ca="1">RANDBETWEEN(20,100)*IF($A65=$C$155,X$155,IF($A65=$C$156,X$156,IF($A65=$C$157,X$157,IF($A65=$C$158,X$158))))*IF($C65=$C$165,X$165,IF($C65=$C$166,X$166,X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0.36945216000000003</v>
      </c>
      <c r="AC65" s="5">
        <f ca="1">RANDBETWEEN(20,100)*IF($A65=$C$155,Y$155,IF($A65=$C$156,Y$156,IF($A65=$C$157,Y$157,IF($A65=$C$158,Y$158))))*IF($C65=$C$165,Y$165,IF($C65=$C$166,Y$166,Y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0.73890432000000006</v>
      </c>
      <c r="AD65" s="5">
        <f ca="1">RANDBETWEEN(20,100)*IF($A65=$C$155,Z$155,IF($A65=$C$156,Z$156,IF($A65=$C$157,Z$157,IF($A65=$C$158,Z$158))))*IF($C65=$C$165,Z$165,IF($C65=$C$166,Z$166,Z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0.10555776000000001</v>
      </c>
      <c r="AE65" s="5">
        <f ca="1">RANDBETWEEN(20,100)*IF($A65=$C$155,AA$155,IF($A65=$C$156,AA$156,IF($A65=$C$157,AA$157,IF($A65=$C$158,AA$158))))*IF($C65=$C$165,AA$165,IF($C65=$C$166,AA$166,AA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1.0027987200000001</v>
      </c>
      <c r="AF65" s="5">
        <f ca="1">RANDBETWEEN(20,100)*IF($A65=$C$155,AB$155,IF($A65=$C$156,AB$156,IF($A65=$C$157,AB$157,IF($A65=$C$158,AB$158))))*IF($C65=$C$165,AB$165,IF($C65=$C$166,AB$166,AB$167))*IF($B65=$C$175,$D$175,IF($B65=$C$176,$D$176,$D$177))*IF($D65=$C$169,$D$169,IF($D65=$C$170,$D$170,IF($D65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1.1083564800000001</v>
      </c>
      <c r="AG65" s="2">
        <f ca="1">SUM(Table1[[#This Row],[1-Jan-08]:[1-Dec-09]])</f>
        <v>90.283772040000002</v>
      </c>
    </row>
    <row r="66" spans="1:33" x14ac:dyDescent="0.25">
      <c r="A66">
        <v>4</v>
      </c>
      <c r="B66">
        <v>3</v>
      </c>
      <c r="C66">
        <v>2</v>
      </c>
      <c r="D66">
        <v>3</v>
      </c>
      <c r="E66" t="s">
        <v>14</v>
      </c>
      <c r="F66" t="s">
        <v>13</v>
      </c>
      <c r="G66" t="s">
        <v>10</v>
      </c>
      <c r="H66" t="s">
        <v>6</v>
      </c>
      <c r="I66" s="5">
        <f ca="1">RANDBETWEEN(20,100)*IF($A66=$C$155,E$155,IF($A66=$C$156,E$156,IF($A66=$C$157,E$157,IF($A66=$C$158,E$158))))*IF($C66=$C$165,E$165,IF($C66=$C$166,E$166,E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33.957000000000001</v>
      </c>
      <c r="J66" s="5">
        <f ca="1">RANDBETWEEN(20,100)*IF($A66=$C$155,F$155,IF($A66=$C$156,F$156,IF($A66=$C$157,F$157,IF($A66=$C$158,F$158))))*IF($C66=$C$165,F$165,IF($C66=$C$166,F$166,F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97.796159999999986</v>
      </c>
      <c r="K66" s="5">
        <f ca="1">RANDBETWEEN(20,100)*IF($A66=$C$155,G$155,IF($A66=$C$156,G$156,IF($A66=$C$157,G$157,IF($A66=$C$158,G$158))))*IF($C66=$C$165,G$165,IF($C66=$C$166,G$166,G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70.559999999999988</v>
      </c>
      <c r="L66" s="5">
        <f ca="1">RANDBETWEEN(20,100)*IF($A66=$C$155,H$155,IF($A66=$C$156,H$156,IF($A66=$C$157,H$157,IF($A66=$C$158,H$158))))*IF($C66=$C$165,H$165,IF($C66=$C$166,H$166,H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37.255679999999998</v>
      </c>
      <c r="M66" s="5">
        <f ca="1">RANDBETWEEN(20,100)*IF($A66=$C$155,I$155,IF($A66=$C$156,I$156,IF($A66=$C$157,I$157,IF($A66=$C$158,I$158))))*IF($C66=$C$165,I$165,IF($C66=$C$166,I$166,I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206.45856000000001</v>
      </c>
      <c r="N66" s="5">
        <f ca="1">RANDBETWEEN(20,100)*IF($A66=$C$155,J$155,IF($A66=$C$156,J$156,IF($A66=$C$157,J$157,IF($A66=$C$158,J$158))))*IF($C66=$C$165,J$165,IF($C66=$C$166,J$166,J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165.1104</v>
      </c>
      <c r="O66" s="5">
        <f ca="1">RANDBETWEEN(20,100)*IF($A66=$C$155,K$155,IF($A66=$C$156,K$156,IF($A66=$C$157,K$157,IF($A66=$C$158,K$158))))*IF($C66=$C$165,K$165,IF($C66=$C$166,K$166,K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110.21472</v>
      </c>
      <c r="P66" s="5">
        <f ca="1">RANDBETWEEN(20,100)*IF($A66=$C$155,L$155,IF($A66=$C$156,L$156,IF($A66=$C$157,L$157,IF($A66=$C$158,L$158))))*IF($C66=$C$165,L$165,IF($C66=$C$166,L$166,L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90.228600000000014</v>
      </c>
      <c r="Q66" s="5">
        <f ca="1">RANDBETWEEN(20,100)*IF($A66=$C$155,M$155,IF($A66=$C$156,M$156,IF($A66=$C$157,M$157,IF($A66=$C$158,M$158))))*IF($C66=$C$165,M$165,IF($C66=$C$166,M$166,M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314.34480000000002</v>
      </c>
      <c r="R66" s="5">
        <f ca="1">RANDBETWEEN(20,100)*IF($A66=$C$155,N$155,IF($A66=$C$156,N$156,IF($A66=$C$157,N$157,IF($A66=$C$158,N$158))))*IF($C66=$C$165,N$165,IF($C66=$C$166,N$166,N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88.905600000000007</v>
      </c>
      <c r="S66" s="5">
        <f ca="1">RANDBETWEEN(20,100)*IF($A66=$C$155,O$155,IF($A66=$C$156,O$156,IF($A66=$C$157,O$157,IF($A66=$C$158,O$158))))*IF($C66=$C$165,O$165,IF($C66=$C$166,O$166,O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141.64919999999998</v>
      </c>
      <c r="T66" s="5">
        <f ca="1">RANDBETWEEN(20,100)*IF($A66=$C$155,P$155,IF($A66=$C$156,P$156,IF($A66=$C$157,P$157,IF($A66=$C$158,P$158))))*IF($C66=$C$165,P$165,IF($C66=$C$166,P$166,P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68.266799999999989</v>
      </c>
      <c r="U66" s="5">
        <f ca="1">RANDBETWEEN(20,100)*IF($A66=$C$155,Q$155,IF($A66=$C$156,Q$156,IF($A66=$C$157,Q$157,IF($A66=$C$158,Q$158))))*IF($C66=$C$165,Q$165,IF($C66=$C$166,Q$166,Q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101.28887999999999</v>
      </c>
      <c r="V66" s="5">
        <f ca="1">RANDBETWEEN(20,100)*IF($A66=$C$155,R$155,IF($A66=$C$156,R$156,IF($A66=$C$157,R$157,IF($A66=$C$158,R$158))))*IF($C66=$C$165,R$165,IF($C66=$C$166,R$166,R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165.11039999999997</v>
      </c>
      <c r="W66" s="5">
        <f ca="1">RANDBETWEEN(20,100)*IF($A66=$C$155,S$155,IF($A66=$C$156,S$156,IF($A66=$C$157,S$157,IF($A66=$C$158,S$158))))*IF($C66=$C$165,S$165,IF($C66=$C$166,S$166,S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239.05728000000002</v>
      </c>
      <c r="X66" s="5">
        <f ca="1">RANDBETWEEN(20,100)*IF($A66=$C$155,T$155,IF($A66=$C$156,T$156,IF($A66=$C$157,T$157,IF($A66=$C$158,T$158))))*IF($C66=$C$165,T$165,IF($C66=$C$166,T$166,T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115.57727999999999</v>
      </c>
      <c r="Y66" s="5">
        <f ca="1">RANDBETWEEN(20,100)*IF($A66=$C$155,U$155,IF($A66=$C$156,U$156,IF($A66=$C$157,U$157,IF($A66=$C$158,U$158))))*IF($C66=$C$165,U$165,IF($C66=$C$166,U$166,U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228.19103999999996</v>
      </c>
      <c r="Z66" s="5">
        <f ca="1">RANDBETWEEN(20,100)*IF($A66=$C$155,V$155,IF($A66=$C$156,V$156,IF($A66=$C$157,V$157,IF($A66=$C$158,V$158))))*IF($C66=$C$165,V$165,IF($C66=$C$166,V$166,V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153.67967999999999</v>
      </c>
      <c r="AA66" s="5">
        <f ca="1">RANDBETWEEN(20,100)*IF($A66=$C$155,W$155,IF($A66=$C$156,W$156,IF($A66=$C$157,W$157,IF($A66=$C$158,W$158))))*IF($C66=$C$165,W$165,IF($C66=$C$166,W$166,W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49.109759999999987</v>
      </c>
      <c r="AB66" s="5">
        <f ca="1">RANDBETWEEN(20,100)*IF($A66=$C$155,X$155,IF($A66=$C$156,X$156,IF($A66=$C$157,X$157,IF($A66=$C$158,X$158))))*IF($C66=$C$165,X$165,IF($C66=$C$166,X$166,X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106.12223999999999</v>
      </c>
      <c r="AC66" s="5">
        <f ca="1">RANDBETWEEN(20,100)*IF($A66=$C$155,Y$155,IF($A66=$C$156,Y$156,IF($A66=$C$157,Y$157,IF($A66=$C$158,Y$158))))*IF($C66=$C$165,Y$165,IF($C66=$C$166,Y$166,Y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42.335999999999999</v>
      </c>
      <c r="AD66" s="5">
        <f ca="1">RANDBETWEEN(20,100)*IF($A66=$C$155,Z$155,IF($A66=$C$156,Z$156,IF($A66=$C$157,Z$157,IF($A66=$C$158,Z$158))))*IF($C66=$C$165,Z$165,IF($C66=$C$166,Z$166,Z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23.708159999999999</v>
      </c>
      <c r="AE66" s="5">
        <f ca="1">RANDBETWEEN(20,100)*IF($A66=$C$155,AA$155,IF($A66=$C$156,AA$156,IF($A66=$C$157,AA$157,IF($A66=$C$158,AA$158))))*IF($C66=$C$165,AA$165,IF($C66=$C$166,AA$166,AA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33.8688</v>
      </c>
      <c r="AF66" s="5">
        <f ca="1">RANDBETWEEN(20,100)*IF($A66=$C$155,AB$155,IF($A66=$C$156,AB$156,IF($A66=$C$157,AB$157,IF($A66=$C$158,AB$158))))*IF($C66=$C$165,AB$165,IF($C66=$C$166,AB$166,AB$167))*IF($B66=$C$175,$D$175,IF($B66=$C$176,$D$176,$D$177))*IF($D66=$C$169,$D$169,IF($D66=$C$170,$D$170,IF($D66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103.72319999999999</v>
      </c>
      <c r="AG66" s="2">
        <f ca="1">SUM(Table1[[#This Row],[1-Jan-08]:[1-Dec-09]])</f>
        <v>2786.5202400000003</v>
      </c>
    </row>
    <row r="67" spans="1:33" x14ac:dyDescent="0.25">
      <c r="A67">
        <v>4</v>
      </c>
      <c r="B67">
        <v>3</v>
      </c>
      <c r="C67">
        <v>2</v>
      </c>
      <c r="D67">
        <v>4</v>
      </c>
      <c r="E67" t="s">
        <v>14</v>
      </c>
      <c r="F67" t="s">
        <v>13</v>
      </c>
      <c r="G67" t="s">
        <v>10</v>
      </c>
      <c r="H67" t="s">
        <v>7</v>
      </c>
      <c r="I67" s="5">
        <f ca="1">RANDBETWEEN(20,100)*IF($A67=$C$155,E$155,IF($A67=$C$156,E$156,IF($A67=$C$157,E$157,IF($A67=$C$158,E$158))))*IF($C67=$C$165,E$165,IF($C67=$C$166,E$166,E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179.29296000000002</v>
      </c>
      <c r="J67" s="5">
        <f ca="1">RANDBETWEEN(20,100)*IF($A67=$C$155,F$155,IF($A67=$C$156,F$156,IF($A67=$C$157,F$157,IF($A67=$C$158,F$158))))*IF($C67=$C$165,F$165,IF($C67=$C$166,F$166,F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202.57775999999998</v>
      </c>
      <c r="K67" s="5">
        <f ca="1">RANDBETWEEN(20,100)*IF($A67=$C$155,G$155,IF($A67=$C$156,G$156,IF($A67=$C$157,G$157,IF($A67=$C$158,G$158))))*IF($C67=$C$165,G$165,IF($C67=$C$166,G$166,G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139.7088</v>
      </c>
      <c r="L67" s="5">
        <f ca="1">RANDBETWEEN(20,100)*IF($A67=$C$155,H$155,IF($A67=$C$156,H$156,IF($A67=$C$157,H$157,IF($A67=$C$158,H$158))))*IF($C67=$C$165,H$165,IF($C67=$C$166,H$166,H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41.912639999999996</v>
      </c>
      <c r="M67" s="5">
        <f ca="1">RANDBETWEEN(20,100)*IF($A67=$C$155,I$155,IF($A67=$C$156,I$156,IF($A67=$C$157,I$157,IF($A67=$C$158,I$158))))*IF($C67=$C$165,I$165,IF($C67=$C$166,I$166,I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105.94584000000002</v>
      </c>
      <c r="N67" s="5">
        <f ca="1">RANDBETWEEN(20,100)*IF($A67=$C$155,J$155,IF($A67=$C$156,J$156,IF($A67=$C$157,J$157,IF($A67=$C$158,J$158))))*IF($C67=$C$165,J$165,IF($C67=$C$166,J$166,J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323.87040000000002</v>
      </c>
      <c r="O67" s="5">
        <f ca="1">RANDBETWEEN(20,100)*IF($A67=$C$155,K$155,IF($A67=$C$156,K$156,IF($A67=$C$157,K$157,IF($A67=$C$158,K$158))))*IF($C67=$C$165,K$165,IF($C67=$C$166,K$166,K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230.51952</v>
      </c>
      <c r="P67" s="5">
        <f ca="1">RANDBETWEEN(20,100)*IF($A67=$C$155,L$155,IF($A67=$C$156,L$156,IF($A67=$C$157,L$157,IF($A67=$C$158,L$158))))*IF($C67=$C$165,L$165,IF($C67=$C$166,L$166,L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122.24520000000001</v>
      </c>
      <c r="Q67" s="5">
        <f ca="1">RANDBETWEEN(20,100)*IF($A67=$C$155,M$155,IF($A67=$C$156,M$156,IF($A67=$C$157,M$157,IF($A67=$C$158,M$158))))*IF($C67=$C$165,M$165,IF($C67=$C$166,M$166,M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442.41120000000001</v>
      </c>
      <c r="R67" s="5">
        <f ca="1">RANDBETWEEN(20,100)*IF($A67=$C$155,N$155,IF($A67=$C$156,N$156,IF($A67=$C$157,N$157,IF($A67=$C$158,N$158))))*IF($C67=$C$165,N$165,IF($C67=$C$166,N$166,N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178.60499999999999</v>
      </c>
      <c r="S67" s="5">
        <f ca="1">RANDBETWEEN(20,100)*IF($A67=$C$155,O$155,IF($A67=$C$156,O$156,IF($A67=$C$157,O$157,IF($A67=$C$158,O$158))))*IF($C67=$C$165,O$165,IF($C67=$C$166,O$166,O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259.04340000000002</v>
      </c>
      <c r="T67" s="5">
        <f ca="1">RANDBETWEEN(20,100)*IF($A67=$C$155,P$155,IF($A67=$C$156,P$156,IF($A67=$C$157,P$157,IF($A67=$C$158,P$158))))*IF($C67=$C$165,P$165,IF($C67=$C$166,P$166,P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178.60499999999999</v>
      </c>
      <c r="U67" s="5">
        <f ca="1">RANDBETWEEN(20,100)*IF($A67=$C$155,Q$155,IF($A67=$C$156,Q$156,IF($A67=$C$157,Q$157,IF($A67=$C$158,Q$158))))*IF($C67=$C$165,Q$165,IF($C67=$C$166,Q$166,Q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41.912639999999996</v>
      </c>
      <c r="V67" s="5">
        <f ca="1">RANDBETWEEN(20,100)*IF($A67=$C$155,R$155,IF($A67=$C$156,R$156,IF($A67=$C$157,R$157,IF($A67=$C$158,R$158))))*IF($C67=$C$165,R$165,IF($C67=$C$166,R$166,R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266.71680000000003</v>
      </c>
      <c r="W67" s="5">
        <f ca="1">RANDBETWEEN(20,100)*IF($A67=$C$155,S$155,IF($A67=$C$156,S$156,IF($A67=$C$157,S$157,IF($A67=$C$158,S$158))))*IF($C67=$C$165,S$165,IF($C67=$C$166,S$166,S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142.61940000000001</v>
      </c>
      <c r="X67" s="5">
        <f ca="1">RANDBETWEEN(20,100)*IF($A67=$C$155,T$155,IF($A67=$C$156,T$156,IF($A67=$C$157,T$157,IF($A67=$C$158,T$158))))*IF($C67=$C$165,T$165,IF($C67=$C$166,T$166,T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124.46784</v>
      </c>
      <c r="Y67" s="5">
        <f ca="1">RANDBETWEEN(20,100)*IF($A67=$C$155,U$155,IF($A67=$C$156,U$156,IF($A67=$C$157,U$157,IF($A67=$C$158,U$158))))*IF($C67=$C$165,U$165,IF($C67=$C$166,U$166,U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350.43624</v>
      </c>
      <c r="Z67" s="5">
        <f ca="1">RANDBETWEEN(20,100)*IF($A67=$C$155,V$155,IF($A67=$C$156,V$156,IF($A67=$C$157,V$157,IF($A67=$C$158,V$158))))*IF($C67=$C$165,V$165,IF($C67=$C$166,V$166,V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110.02068</v>
      </c>
      <c r="AA67" s="5">
        <f ca="1">RANDBETWEEN(20,100)*IF($A67=$C$155,W$155,IF($A67=$C$156,W$156,IF($A67=$C$157,W$157,IF($A67=$C$158,W$158))))*IF($C67=$C$165,W$165,IF($C67=$C$166,W$166,W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62.233919999999998</v>
      </c>
      <c r="AB67" s="5">
        <f ca="1">RANDBETWEEN(20,100)*IF($A67=$C$155,X$155,IF($A67=$C$156,X$156,IF($A67=$C$157,X$157,IF($A67=$C$158,X$158))))*IF($C67=$C$165,X$165,IF($C67=$C$166,X$166,X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135.4752</v>
      </c>
      <c r="AC67" s="5">
        <f ca="1">RANDBETWEEN(20,100)*IF($A67=$C$155,Y$155,IF($A67=$C$156,Y$156,IF($A67=$C$157,Y$157,IF($A67=$C$158,Y$158))))*IF($C67=$C$165,Y$165,IF($C67=$C$166,Y$166,Y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106.36920000000001</v>
      </c>
      <c r="AD67" s="5">
        <f ca="1">RANDBETWEEN(20,100)*IF($A67=$C$155,Z$155,IF($A67=$C$156,Z$156,IF($A67=$C$157,Z$157,IF($A67=$C$158,Z$158))))*IF($C67=$C$165,Z$165,IF($C67=$C$166,Z$166,Z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35.562240000000003</v>
      </c>
      <c r="AE67" s="5">
        <f ca="1">RANDBETWEEN(20,100)*IF($A67=$C$155,AA$155,IF($A67=$C$156,AA$156,IF($A67=$C$157,AA$157,IF($A67=$C$158,AA$158))))*IF($C67=$C$165,AA$165,IF($C67=$C$166,AA$166,AA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82.978559999999987</v>
      </c>
      <c r="AF67" s="5">
        <f ca="1">RANDBETWEEN(20,100)*IF($A67=$C$155,AB$155,IF($A67=$C$156,AB$156,IF($A67=$C$157,AB$157,IF($A67=$C$158,AB$158))))*IF($C67=$C$165,AB$165,IF($C67=$C$166,AB$166,AB$167))*IF($B67=$C$175,$D$175,IF($B67=$C$176,$D$176,$D$177))*IF($D67=$C$169,$D$169,IF($D67=$C$170,$D$170,IF($D67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120.6576</v>
      </c>
      <c r="AG67" s="2">
        <f ca="1">SUM(Table1[[#This Row],[1-Jan-08]:[1-Dec-09]])</f>
        <v>3984.1880400000005</v>
      </c>
    </row>
    <row r="68" spans="1:33" x14ac:dyDescent="0.25">
      <c r="A68">
        <v>4</v>
      </c>
      <c r="B68">
        <v>3</v>
      </c>
      <c r="C68">
        <v>2</v>
      </c>
      <c r="D68">
        <v>2</v>
      </c>
      <c r="E68" t="s">
        <v>14</v>
      </c>
      <c r="F68" t="s">
        <v>13</v>
      </c>
      <c r="G68" t="s">
        <v>10</v>
      </c>
      <c r="H68" t="s">
        <v>8</v>
      </c>
      <c r="I68" s="5">
        <f ca="1">RANDBETWEEN(20,100)*IF($A68=$C$155,E$155,IF($A68=$C$156,E$156,IF($A68=$C$157,E$157,IF($A68=$C$158,E$158))))*IF($C68=$C$165,E$165,IF($C68=$C$166,E$166,E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416.53919999999999</v>
      </c>
      <c r="J68" s="5">
        <f ca="1">RANDBETWEEN(20,100)*IF($A68=$C$155,F$155,IF($A68=$C$156,F$156,IF($A68=$C$157,F$157,IF($A68=$C$158,F$158))))*IF($C68=$C$165,F$165,IF($C68=$C$166,F$166,F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613.16640000000007</v>
      </c>
      <c r="K68" s="5">
        <f ca="1">RANDBETWEEN(20,100)*IF($A68=$C$155,G$155,IF($A68=$C$156,G$156,IF($A68=$C$157,G$157,IF($A68=$C$158,G$158))))*IF($C68=$C$165,G$165,IF($C68=$C$166,G$166,G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301.05599999999998</v>
      </c>
      <c r="L68" s="5">
        <f ca="1">RANDBETWEEN(20,100)*IF($A68=$C$155,H$155,IF($A68=$C$156,H$156,IF($A68=$C$157,H$157,IF($A68=$C$158,H$158))))*IF($C68=$C$165,H$165,IF($C68=$C$166,H$166,H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263.89440000000002</v>
      </c>
      <c r="M68" s="5">
        <f ca="1">RANDBETWEEN(20,100)*IF($A68=$C$155,I$155,IF($A68=$C$156,I$156,IF($A68=$C$157,I$157,IF($A68=$C$158,I$158))))*IF($C68=$C$165,I$165,IF($C68=$C$166,I$166,I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778.74719999999991</v>
      </c>
      <c r="N68" s="5">
        <f ca="1">RANDBETWEEN(20,100)*IF($A68=$C$155,J$155,IF($A68=$C$156,J$156,IF($A68=$C$157,J$157,IF($A68=$C$158,J$158))))*IF($C68=$C$165,J$165,IF($C68=$C$166,J$166,J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423.36</v>
      </c>
      <c r="O68" s="5">
        <f ca="1">RANDBETWEEN(20,100)*IF($A68=$C$155,K$155,IF($A68=$C$156,K$156,IF($A68=$C$157,K$157,IF($A68=$C$158,K$158))))*IF($C68=$C$165,K$165,IF($C68=$C$166,K$166,K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444.99839999999995</v>
      </c>
      <c r="P68" s="5">
        <f ca="1">RANDBETWEEN(20,100)*IF($A68=$C$155,L$155,IF($A68=$C$156,L$156,IF($A68=$C$157,L$157,IF($A68=$C$158,L$158))))*IF($C68=$C$165,L$165,IF($C68=$C$166,L$166,L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300.76200000000006</v>
      </c>
      <c r="Q68" s="5">
        <f ca="1">RANDBETWEEN(20,100)*IF($A68=$C$155,M$155,IF($A68=$C$156,M$156,IF($A68=$C$157,M$157,IF($A68=$C$158,M$158))))*IF($C68=$C$165,M$165,IF($C68=$C$166,M$166,M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1086.6239999999998</v>
      </c>
      <c r="R68" s="5">
        <f ca="1">RANDBETWEEN(20,100)*IF($A68=$C$155,N$155,IF($A68=$C$156,N$156,IF($A68=$C$157,N$157,IF($A68=$C$158,N$158))))*IF($C68=$C$165,N$165,IF($C68=$C$166,N$166,N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121.71600000000001</v>
      </c>
      <c r="S68" s="5">
        <f ca="1">RANDBETWEEN(20,100)*IF($A68=$C$155,O$155,IF($A68=$C$156,O$156,IF($A68=$C$157,O$157,IF($A68=$C$158,O$158))))*IF($C68=$C$165,O$165,IF($C68=$C$166,O$166,O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633.86400000000003</v>
      </c>
      <c r="T68" s="5">
        <f ca="1">RANDBETWEEN(20,100)*IF($A68=$C$155,P$155,IF($A68=$C$156,P$156,IF($A68=$C$157,P$157,IF($A68=$C$158,P$158))))*IF($C68=$C$165,P$165,IF($C68=$C$166,P$166,P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476.28000000000003</v>
      </c>
      <c r="U68" s="5">
        <f ca="1">RANDBETWEEN(20,100)*IF($A68=$C$155,Q$155,IF($A68=$C$156,Q$156,IF($A68=$C$157,Q$157,IF($A68=$C$158,Q$158))))*IF($C68=$C$165,Q$165,IF($C68=$C$166,Q$166,Q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240.6096</v>
      </c>
      <c r="V68" s="5">
        <f ca="1">RANDBETWEEN(20,100)*IF($A68=$C$155,R$155,IF($A68=$C$156,R$156,IF($A68=$C$157,R$157,IF($A68=$C$158,R$158))))*IF($C68=$C$165,R$165,IF($C68=$C$166,R$166,R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246.95999999999998</v>
      </c>
      <c r="W68" s="5">
        <f ca="1">RANDBETWEEN(20,100)*IF($A68=$C$155,S$155,IF($A68=$C$156,S$156,IF($A68=$C$157,S$157,IF($A68=$C$158,S$158))))*IF($C68=$C$165,S$165,IF($C68=$C$166,S$166,S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579.53280000000007</v>
      </c>
      <c r="X68" s="5">
        <f ca="1">RANDBETWEEN(20,100)*IF($A68=$C$155,T$155,IF($A68=$C$156,T$156,IF($A68=$C$157,T$157,IF($A68=$C$158,T$158))))*IF($C68=$C$165,T$165,IF($C68=$C$166,T$166,T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469.22399999999999</v>
      </c>
      <c r="Y68" s="5">
        <f ca="1">RANDBETWEEN(20,100)*IF($A68=$C$155,U$155,IF($A68=$C$156,U$156,IF($A68=$C$157,U$157,IF($A68=$C$158,U$158))))*IF($C68=$C$165,U$165,IF($C68=$C$166,U$166,U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561.42240000000004</v>
      </c>
      <c r="Z68" s="5">
        <f ca="1">RANDBETWEEN(20,100)*IF($A68=$C$155,V$155,IF($A68=$C$156,V$156,IF($A68=$C$157,V$157,IF($A68=$C$158,V$158))))*IF($C68=$C$165,V$165,IF($C68=$C$166,V$166,V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780.04079999999999</v>
      </c>
      <c r="AA68" s="5">
        <f ca="1">RANDBETWEEN(20,100)*IF($A68=$C$155,W$155,IF($A68=$C$156,W$156,IF($A68=$C$157,W$157,IF($A68=$C$158,W$158))))*IF($C68=$C$165,W$165,IF($C68=$C$166,W$166,W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155.23199999999997</v>
      </c>
      <c r="AB68" s="5">
        <f ca="1">RANDBETWEEN(20,100)*IF($A68=$C$155,X$155,IF($A68=$C$156,X$156,IF($A68=$C$157,X$157,IF($A68=$C$158,X$158))))*IF($C68=$C$165,X$165,IF($C68=$C$166,X$166,X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289.76639999999998</v>
      </c>
      <c r="AC68" s="5">
        <f ca="1">RANDBETWEEN(20,100)*IF($A68=$C$155,Y$155,IF($A68=$C$156,Y$156,IF($A68=$C$157,Y$157,IF($A68=$C$158,Y$158))))*IF($C68=$C$165,Y$165,IF($C68=$C$166,Y$166,Y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102.312</v>
      </c>
      <c r="AD68" s="5">
        <f ca="1">RANDBETWEEN(20,100)*IF($A68=$C$155,Z$155,IF($A68=$C$156,Z$156,IF($A68=$C$157,Z$157,IF($A68=$C$158,Z$158))))*IF($C68=$C$165,Z$165,IF($C68=$C$166,Z$166,Z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43.276800000000001</v>
      </c>
      <c r="AE68" s="5">
        <f ca="1">RANDBETWEEN(20,100)*IF($A68=$C$155,AA$155,IF($A68=$C$156,AA$156,IF($A68=$C$157,AA$157,IF($A68=$C$158,AA$158))))*IF($C68=$C$165,AA$165,IF($C68=$C$166,AA$166,AA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112.89599999999999</v>
      </c>
      <c r="AF68" s="5">
        <f ca="1">RANDBETWEEN(20,100)*IF($A68=$C$155,AB$155,IF($A68=$C$156,AB$156,IF($A68=$C$157,AB$157,IF($A68=$C$158,AB$158))))*IF($C68=$C$165,AB$165,IF($C68=$C$166,AB$166,AB$167))*IF($B68=$C$175,$D$175,IF($B68=$C$176,$D$176,$D$177))*IF($D68=$C$169,$D$169,IF($D68=$C$170,$D$170,IF($D68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116.42399999999999</v>
      </c>
      <c r="AG68" s="2">
        <f ca="1">SUM(Table1[[#This Row],[1-Jan-08]:[1-Dec-09]])</f>
        <v>9558.7044000000024</v>
      </c>
    </row>
    <row r="69" spans="1:33" x14ac:dyDescent="0.25">
      <c r="A69">
        <v>4</v>
      </c>
      <c r="B69">
        <v>3</v>
      </c>
      <c r="C69">
        <v>2</v>
      </c>
      <c r="D69">
        <v>1</v>
      </c>
      <c r="E69" t="s">
        <v>14</v>
      </c>
      <c r="F69" t="s">
        <v>13</v>
      </c>
      <c r="G69" t="s">
        <v>10</v>
      </c>
      <c r="H69" t="s">
        <v>9</v>
      </c>
      <c r="I69" s="5">
        <f ca="1">RANDBETWEEN(20,100)*IF($A69=$C$155,E$155,IF($A69=$C$156,E$156,IF($A69=$C$157,E$157,IF($A69=$C$158,E$158))))*IF($C69=$C$165,E$165,IF($C69=$C$166,E$166,E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11.409551999999996</v>
      </c>
      <c r="J69" s="5">
        <f ca="1">RANDBETWEEN(20,100)*IF($A69=$C$155,F$155,IF($A69=$C$156,F$156,IF($A69=$C$157,F$157,IF($A69=$C$158,F$158))))*IF($C69=$C$165,F$165,IF($C69=$C$166,F$166,F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31.376267999999996</v>
      </c>
      <c r="K69" s="5">
        <f ca="1">RANDBETWEEN(20,100)*IF($A69=$C$155,G$155,IF($A69=$C$156,G$156,IF($A69=$C$157,G$157,IF($A69=$C$158,G$158))))*IF($C69=$C$165,G$165,IF($C69=$C$166,G$166,G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33.092640000000003</v>
      </c>
      <c r="L69" s="5">
        <f ca="1">RANDBETWEEN(20,100)*IF($A69=$C$155,H$155,IF($A69=$C$156,H$156,IF($A69=$C$157,H$157,IF($A69=$C$158,H$158))))*IF($C69=$C$165,H$165,IF($C69=$C$166,H$166,H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19.355489999999996</v>
      </c>
      <c r="M69" s="5">
        <f ca="1">RANDBETWEEN(20,100)*IF($A69=$C$155,I$155,IF($A69=$C$156,I$156,IF($A69=$C$157,I$157,IF($A69=$C$158,I$158))))*IF($C69=$C$165,I$165,IF($C69=$C$166,I$166,I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21.868307999999999</v>
      </c>
      <c r="N69" s="5">
        <f ca="1">RANDBETWEEN(20,100)*IF($A69=$C$155,J$155,IF($A69=$C$156,J$156,IF($A69=$C$157,J$157,IF($A69=$C$158,J$158))))*IF($C69=$C$165,J$165,IF($C69=$C$166,J$166,J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47.231099999999998</v>
      </c>
      <c r="O69" s="5">
        <f ca="1">RANDBETWEEN(20,100)*IF($A69=$C$155,K$155,IF($A69=$C$156,K$156,IF($A69=$C$157,K$157,IF($A69=$C$158,K$158))))*IF($C69=$C$165,K$165,IF($C69=$C$166,K$166,K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14.669423999999998</v>
      </c>
      <c r="P69" s="5">
        <f ca="1">RANDBETWEEN(20,100)*IF($A69=$C$155,L$155,IF($A69=$C$156,L$156,IF($A69=$C$157,L$157,IF($A69=$C$158,L$158))))*IF($C69=$C$165,L$165,IF($C69=$C$166,L$166,L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15.280649999999998</v>
      </c>
      <c r="Q69" s="5">
        <f ca="1">RANDBETWEEN(20,100)*IF($A69=$C$155,M$155,IF($A69=$C$156,M$156,IF($A69=$C$157,M$157,IF($A69=$C$158,M$158))))*IF($C69=$C$165,M$165,IF($C69=$C$166,M$166,M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21.053339999999999</v>
      </c>
      <c r="R69" s="5">
        <f ca="1">RANDBETWEEN(20,100)*IF($A69=$C$155,N$155,IF($A69=$C$156,N$156,IF($A69=$C$157,N$157,IF($A69=$C$158,N$158))))*IF($C69=$C$165,N$165,IF($C69=$C$166,N$166,N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16.669799999999995</v>
      </c>
      <c r="S69" s="5">
        <f ca="1">RANDBETWEEN(20,100)*IF($A69=$C$155,O$155,IF($A69=$C$156,O$156,IF($A69=$C$157,O$157,IF($A69=$C$158,O$158))))*IF($C69=$C$165,O$165,IF($C69=$C$166,O$166,O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30.561299999999996</v>
      </c>
      <c r="T69" s="5">
        <f ca="1">RANDBETWEEN(20,100)*IF($A69=$C$155,P$155,IF($A69=$C$156,P$156,IF($A69=$C$157,P$157,IF($A69=$C$158,P$158))))*IF($C69=$C$165,P$165,IF($C69=$C$166,P$166,P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15.280649999999998</v>
      </c>
      <c r="U69" s="5">
        <f ca="1">RANDBETWEEN(20,100)*IF($A69=$C$155,Q$155,IF($A69=$C$156,Q$156,IF($A69=$C$157,Q$157,IF($A69=$C$158,Q$158))))*IF($C69=$C$165,Q$165,IF($C69=$C$166,Q$166,Q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18.744264000000001</v>
      </c>
      <c r="V69" s="5">
        <f ca="1">RANDBETWEEN(20,100)*IF($A69=$C$155,R$155,IF($A69=$C$156,R$156,IF($A69=$C$157,R$157,IF($A69=$C$158,R$158))))*IF($C69=$C$165,R$165,IF($C69=$C$166,R$166,R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32.969160000000002</v>
      </c>
      <c r="W69" s="5">
        <f ca="1">RANDBETWEEN(20,100)*IF($A69=$C$155,S$155,IF($A69=$C$156,S$156,IF($A69=$C$157,S$157,IF($A69=$C$158,S$158))))*IF($C69=$C$165,S$165,IF($C69=$C$166,S$166,S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38.031840000000003</v>
      </c>
      <c r="X69" s="5">
        <f ca="1">RANDBETWEEN(20,100)*IF($A69=$C$155,T$155,IF($A69=$C$156,T$156,IF($A69=$C$157,T$157,IF($A69=$C$158,T$158))))*IF($C69=$C$165,T$165,IF($C69=$C$166,T$166,T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18.151559999999996</v>
      </c>
      <c r="Y69" s="5">
        <f ca="1">RANDBETWEEN(20,100)*IF($A69=$C$155,U$155,IF($A69=$C$156,U$156,IF($A69=$C$157,U$157,IF($A69=$C$158,U$158))))*IF($C69=$C$165,U$165,IF($C69=$C$166,U$166,U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22.343705999999997</v>
      </c>
      <c r="Z69" s="5">
        <f ca="1">RANDBETWEEN(20,100)*IF($A69=$C$155,V$155,IF($A69=$C$156,V$156,IF($A69=$C$157,V$157,IF($A69=$C$158,V$158))))*IF($C69=$C$165,V$165,IF($C69=$C$166,V$166,V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15.891875999999996</v>
      </c>
      <c r="AA69" s="5">
        <f ca="1">RANDBETWEEN(20,100)*IF($A69=$C$155,W$155,IF($A69=$C$156,W$156,IF($A69=$C$157,W$157,IF($A69=$C$158,W$158))))*IF($C69=$C$165,W$165,IF($C69=$C$166,W$166,W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12.594959999999997</v>
      </c>
      <c r="AB69" s="5">
        <f ca="1">RANDBETWEEN(20,100)*IF($A69=$C$155,X$155,IF($A69=$C$156,X$156,IF($A69=$C$157,X$157,IF($A69=$C$158,X$158))))*IF($C69=$C$165,X$165,IF($C69=$C$166,X$166,X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12.644352</v>
      </c>
      <c r="AC69" s="5">
        <f ca="1">RANDBETWEEN(20,100)*IF($A69=$C$155,Y$155,IF($A69=$C$156,Y$156,IF($A69=$C$157,Y$157,IF($A69=$C$158,Y$158))))*IF($C69=$C$165,Y$165,IF($C69=$C$166,Y$166,Y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7.5940199999999987</v>
      </c>
      <c r="AD69" s="5">
        <f ca="1">RANDBETWEEN(20,100)*IF($A69=$C$155,Z$155,IF($A69=$C$156,Z$156,IF($A69=$C$157,Z$157,IF($A69=$C$158,Z$158))))*IF($C69=$C$165,Z$165,IF($C69=$C$166,Z$166,Z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8.4954239999999981</v>
      </c>
      <c r="AE69" s="5">
        <f ca="1">RANDBETWEEN(20,100)*IF($A69=$C$155,AA$155,IF($A69=$C$156,AA$156,IF($A69=$C$157,AA$157,IF($A69=$C$158,AA$158))))*IF($C69=$C$165,AA$165,IF($C69=$C$166,AA$166,AA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6.1246079999999994</v>
      </c>
      <c r="AF69" s="5">
        <f ca="1">RANDBETWEEN(20,100)*IF($A69=$C$155,AB$155,IF($A69=$C$156,AB$156,IF($A69=$C$157,AB$157,IF($A69=$C$158,AB$158))))*IF($C69=$C$165,AB$165,IF($C69=$C$166,AB$166,AB$167))*IF($B69=$C$175,$D$175,IF($B69=$C$176,$D$176,$D$177))*IF($D69=$C$169,$D$169,IF($D69=$C$170,$D$170,IF($D69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11.113199999999997</v>
      </c>
      <c r="AG69" s="2">
        <f ca="1">SUM(Table1[[#This Row],[1-Jan-08]:[1-Dec-09]])</f>
        <v>482.54749200000003</v>
      </c>
    </row>
    <row r="70" spans="1:33" x14ac:dyDescent="0.25">
      <c r="A70">
        <v>4</v>
      </c>
      <c r="B70">
        <v>3</v>
      </c>
      <c r="C70">
        <v>1</v>
      </c>
      <c r="D70">
        <v>3</v>
      </c>
      <c r="E70" t="s">
        <v>14</v>
      </c>
      <c r="F70" t="s">
        <v>13</v>
      </c>
      <c r="G70" t="s">
        <v>11</v>
      </c>
      <c r="H70" t="s">
        <v>6</v>
      </c>
      <c r="I70" s="5">
        <f ca="1">RANDBETWEEN(20,100)*IF($A70=$C$155,E$155,IF($A70=$C$156,E$156,IF($A70=$C$157,E$157,IF($A70=$C$158,E$158))))*IF($C70=$C$165,E$165,IF($C70=$C$166,E$166,E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69.854400000000012</v>
      </c>
      <c r="J70" s="5">
        <f ca="1">RANDBETWEEN(20,100)*IF($A70=$C$155,F$155,IF($A70=$C$156,F$156,IF($A70=$C$157,F$157,IF($A70=$C$158,F$158))))*IF($C70=$C$165,F$165,IF($C70=$C$166,F$166,F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34.927199999999999</v>
      </c>
      <c r="K70" s="5">
        <f ca="1">RANDBETWEEN(20,100)*IF($A70=$C$155,G$155,IF($A70=$C$156,G$156,IF($A70=$C$157,G$157,IF($A70=$C$158,G$158))))*IF($C70=$C$165,G$165,IF($C70=$C$166,G$166,G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48.121920000000017</v>
      </c>
      <c r="L70" s="5">
        <f ca="1">RANDBETWEEN(20,100)*IF($A70=$C$155,H$155,IF($A70=$C$156,H$156,IF($A70=$C$157,H$157,IF($A70=$C$158,H$158))))*IF($C70=$C$165,H$165,IF($C70=$C$166,H$166,H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177.40800000000002</v>
      </c>
      <c r="M70" s="5">
        <f ca="1">RANDBETWEEN(20,100)*IF($A70=$C$155,I$155,IF($A70=$C$156,I$156,IF($A70=$C$157,I$157,IF($A70=$C$158,I$158))))*IF($C70=$C$165,I$165,IF($C70=$C$166,I$166,I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61.072704000000002</v>
      </c>
      <c r="N70" s="5">
        <f ca="1">RANDBETWEEN(20,100)*IF($A70=$C$155,J$155,IF($A70=$C$156,J$156,IF($A70=$C$157,J$157,IF($A70=$C$158,J$158))))*IF($C70=$C$165,J$165,IF($C70=$C$166,J$166,J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59.975999999999999</v>
      </c>
      <c r="O70" s="5">
        <f ca="1">RANDBETWEEN(20,100)*IF($A70=$C$155,K$155,IF($A70=$C$156,K$156,IF($A70=$C$157,K$157,IF($A70=$C$158,K$158))))*IF($C70=$C$165,K$165,IF($C70=$C$166,K$166,K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126.84672</v>
      </c>
      <c r="P70" s="5">
        <f ca="1">RANDBETWEEN(20,100)*IF($A70=$C$155,L$155,IF($A70=$C$156,L$156,IF($A70=$C$157,L$157,IF($A70=$C$158,L$158))))*IF($C70=$C$165,L$165,IF($C70=$C$166,L$166,L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91.808640000000011</v>
      </c>
      <c r="Q70" s="5">
        <f ca="1">RANDBETWEEN(20,100)*IF($A70=$C$155,M$155,IF($A70=$C$156,M$156,IF($A70=$C$157,M$157,IF($A70=$C$158,M$158))))*IF($C70=$C$165,M$165,IF($C70=$C$166,M$166,M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173.41632000000001</v>
      </c>
      <c r="R70" s="5">
        <f ca="1">RANDBETWEEN(20,100)*IF($A70=$C$155,N$155,IF($A70=$C$156,N$156,IF($A70=$C$157,N$157,IF($A70=$C$158,N$158))))*IF($C70=$C$165,N$165,IF($C70=$C$166,N$166,N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195.55199999999999</v>
      </c>
      <c r="S70" s="5">
        <f ca="1">RANDBETWEEN(20,100)*IF($A70=$C$155,O$155,IF($A70=$C$156,O$156,IF($A70=$C$157,O$157,IF($A70=$C$158,O$158))))*IF($C70=$C$165,O$165,IF($C70=$C$166,O$166,O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153.01440000000002</v>
      </c>
      <c r="T70" s="5">
        <f ca="1">RANDBETWEEN(20,100)*IF($A70=$C$155,P$155,IF($A70=$C$156,P$156,IF($A70=$C$157,P$157,IF($A70=$C$158,P$158))))*IF($C70=$C$165,P$165,IF($C70=$C$166,P$166,P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162.99360000000001</v>
      </c>
      <c r="U70" s="5">
        <f ca="1">RANDBETWEEN(20,100)*IF($A70=$C$155,Q$155,IF($A70=$C$156,Q$156,IF($A70=$C$157,Q$157,IF($A70=$C$158,Q$158))))*IF($C70=$C$165,Q$165,IF($C70=$C$166,Q$166,Q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92.828736000000021</v>
      </c>
      <c r="V70" s="5">
        <f ca="1">RANDBETWEEN(20,100)*IF($A70=$C$155,R$155,IF($A70=$C$156,R$156,IF($A70=$C$157,R$157,IF($A70=$C$158,R$158))))*IF($C70=$C$165,R$165,IF($C70=$C$166,R$166,R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148.05504000000002</v>
      </c>
      <c r="W70" s="5">
        <f ca="1">RANDBETWEEN(20,100)*IF($A70=$C$155,S$155,IF($A70=$C$156,S$156,IF($A70=$C$157,S$157,IF($A70=$C$158,S$158))))*IF($C70=$C$165,S$165,IF($C70=$C$166,S$166,S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153.01439999999999</v>
      </c>
      <c r="X70" s="5">
        <f ca="1">RANDBETWEEN(20,100)*IF($A70=$C$155,T$155,IF($A70=$C$156,T$156,IF($A70=$C$157,T$157,IF($A70=$C$158,T$158))))*IF($C70=$C$165,T$165,IF($C70=$C$166,T$166,T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109.95264</v>
      </c>
      <c r="Y70" s="5">
        <f ca="1">RANDBETWEEN(20,100)*IF($A70=$C$155,U$155,IF($A70=$C$156,U$156,IF($A70=$C$157,U$157,IF($A70=$C$158,U$158))))*IF($C70=$C$165,U$165,IF($C70=$C$166,U$166,U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84.268800000000013</v>
      </c>
      <c r="Z70" s="5">
        <f ca="1">RANDBETWEEN(20,100)*IF($A70=$C$155,V$155,IF($A70=$C$156,V$156,IF($A70=$C$157,V$157,IF($A70=$C$158,V$158))))*IF($C70=$C$165,V$165,IF($C70=$C$166,V$166,V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146.27289600000003</v>
      </c>
      <c r="AA70" s="5">
        <f ca="1">RANDBETWEEN(20,100)*IF($A70=$C$155,W$155,IF($A70=$C$156,W$156,IF($A70=$C$157,W$157,IF($A70=$C$158,W$158))))*IF($C70=$C$165,W$165,IF($C70=$C$166,W$166,W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89.159616000000014</v>
      </c>
      <c r="AB70" s="5">
        <f ca="1">RANDBETWEEN(20,100)*IF($A70=$C$155,X$155,IF($A70=$C$156,X$156,IF($A70=$C$157,X$157,IF($A70=$C$158,X$158))))*IF($C70=$C$165,X$165,IF($C70=$C$166,X$166,X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42.981119999999997</v>
      </c>
      <c r="AC70" s="5">
        <f ca="1">RANDBETWEEN(20,100)*IF($A70=$C$155,Y$155,IF($A70=$C$156,Y$156,IF($A70=$C$157,Y$157,IF($A70=$C$158,Y$158))))*IF($C70=$C$165,Y$165,IF($C70=$C$166,Y$166,Y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35.610624000000001</v>
      </c>
      <c r="AD70" s="5">
        <f ca="1">RANDBETWEEN(20,100)*IF($A70=$C$155,Z$155,IF($A70=$C$156,Z$156,IF($A70=$C$157,Z$157,IF($A70=$C$158,Z$158))))*IF($C70=$C$165,Z$165,IF($C70=$C$166,Z$166,Z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73.495295999999996</v>
      </c>
      <c r="AE70" s="5">
        <f ca="1">RANDBETWEEN(20,100)*IF($A70=$C$155,AA$155,IF($A70=$C$156,AA$156,IF($A70=$C$157,AA$157,IF($A70=$C$158,AA$158))))*IF($C70=$C$165,AA$165,IF($C70=$C$166,AA$166,AA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16.934400000000004</v>
      </c>
      <c r="AF70" s="5">
        <f ca="1">RANDBETWEEN(20,100)*IF($A70=$C$155,AB$155,IF($A70=$C$156,AB$156,IF($A70=$C$157,AB$157,IF($A70=$C$158,AB$158))))*IF($C70=$C$165,AB$165,IF($C70=$C$166,AB$166,AB$167))*IF($B70=$C$175,$D$175,IF($B70=$C$176,$D$176,$D$177))*IF($D70=$C$169,$D$169,IF($D70=$C$170,$D$170,IF($D70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54.613440000000004</v>
      </c>
      <c r="AG70" s="2">
        <f ca="1">SUM(Table1[[#This Row],[1-Jan-08]:[1-Dec-09]])</f>
        <v>2402.1789119999999</v>
      </c>
    </row>
    <row r="71" spans="1:33" x14ac:dyDescent="0.25">
      <c r="A71">
        <v>4</v>
      </c>
      <c r="B71">
        <v>3</v>
      </c>
      <c r="C71">
        <v>1</v>
      </c>
      <c r="D71">
        <v>4</v>
      </c>
      <c r="E71" t="s">
        <v>14</v>
      </c>
      <c r="F71" t="s">
        <v>13</v>
      </c>
      <c r="G71" t="s">
        <v>11</v>
      </c>
      <c r="H71" t="s">
        <v>7</v>
      </c>
      <c r="I71" s="5">
        <f ca="1">RANDBETWEEN(20,100)*IF($A71=$C$155,E$155,IF($A71=$C$156,E$156,IF($A71=$C$157,E$157,IF($A71=$C$158,E$158))))*IF($C71=$C$165,E$165,IF($C71=$C$166,E$166,E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85.571640000000002</v>
      </c>
      <c r="J71" s="5">
        <f ca="1">RANDBETWEEN(20,100)*IF($A71=$C$155,F$155,IF($A71=$C$156,F$156,IF($A71=$C$157,F$157,IF($A71=$C$158,F$158))))*IF($C71=$C$165,F$165,IF($C71=$C$166,F$166,F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53.326350000000019</v>
      </c>
      <c r="K71" s="5">
        <f ca="1">RANDBETWEEN(20,100)*IF($A71=$C$155,G$155,IF($A71=$C$156,G$156,IF($A71=$C$157,G$157,IF($A71=$C$158,G$158))))*IF($C71=$C$165,G$165,IF($C71=$C$166,G$166,G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42.785820000000001</v>
      </c>
      <c r="L71" s="5">
        <f ca="1">RANDBETWEEN(20,100)*IF($A71=$C$155,H$155,IF($A71=$C$156,H$156,IF($A71=$C$157,H$157,IF($A71=$C$158,H$158))))*IF($C71=$C$165,H$165,IF($C71=$C$166,H$166,H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50.893920000000001</v>
      </c>
      <c r="M71" s="5">
        <f ca="1">RANDBETWEEN(20,100)*IF($A71=$C$155,I$155,IF($A71=$C$156,I$156,IF($A71=$C$157,I$157,IF($A71=$C$158,I$158))))*IF($C71=$C$165,I$165,IF($C71=$C$166,I$166,I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72.748367999999999</v>
      </c>
      <c r="N71" s="5">
        <f ca="1">RANDBETWEEN(20,100)*IF($A71=$C$155,J$155,IF($A71=$C$156,J$156,IF($A71=$C$157,J$157,IF($A71=$C$158,J$158))))*IF($C71=$C$165,J$165,IF($C71=$C$166,J$166,J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28.916999999999998</v>
      </c>
      <c r="O71" s="5">
        <f ca="1">RANDBETWEEN(20,100)*IF($A71=$C$155,K$155,IF($A71=$C$156,K$156,IF($A71=$C$157,K$157,IF($A71=$C$158,K$158))))*IF($C71=$C$165,K$165,IF($C71=$C$166,K$166,K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27.442800000000002</v>
      </c>
      <c r="P71" s="5">
        <f ca="1">RANDBETWEEN(20,100)*IF($A71=$C$155,L$155,IF($A71=$C$156,L$156,IF($A71=$C$157,L$157,IF($A71=$C$158,L$158))))*IF($C71=$C$165,L$165,IF($C71=$C$166,L$166,L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83.076840000000004</v>
      </c>
      <c r="Q71" s="5">
        <f ca="1">RANDBETWEEN(20,100)*IF($A71=$C$155,M$155,IF($A71=$C$156,M$156,IF($A71=$C$157,M$157,IF($A71=$C$158,M$158))))*IF($C71=$C$165,M$165,IF($C71=$C$166,M$166,M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96.399072000000004</v>
      </c>
      <c r="R71" s="5">
        <f ca="1">RANDBETWEEN(20,100)*IF($A71=$C$155,N$155,IF($A71=$C$156,N$156,IF($A71=$C$157,N$157,IF($A71=$C$158,N$158))))*IF($C71=$C$165,N$165,IF($C71=$C$166,N$166,N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78.098579999999984</v>
      </c>
      <c r="S71" s="5">
        <f ca="1">RANDBETWEEN(20,100)*IF($A71=$C$155,O$155,IF($A71=$C$156,O$156,IF($A71=$C$157,O$157,IF($A71=$C$158,O$158))))*IF($C71=$C$165,O$165,IF($C71=$C$166,O$166,O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42.411600000000007</v>
      </c>
      <c r="T71" s="5">
        <f ca="1">RANDBETWEEN(20,100)*IF($A71=$C$155,P$155,IF($A71=$C$156,P$156,IF($A71=$C$157,P$157,IF($A71=$C$158,P$158))))*IF($C71=$C$165,P$165,IF($C71=$C$166,P$166,P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30.958200000000005</v>
      </c>
      <c r="U71" s="5">
        <f ca="1">RANDBETWEEN(20,100)*IF($A71=$C$155,Q$155,IF($A71=$C$156,Q$156,IF($A71=$C$157,Q$157,IF($A71=$C$158,Q$158))))*IF($C71=$C$165,Q$165,IF($C71=$C$166,Q$166,Q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46.54049400000001</v>
      </c>
      <c r="V71" s="5">
        <f ca="1">RANDBETWEEN(20,100)*IF($A71=$C$155,R$155,IF($A71=$C$156,R$156,IF($A71=$C$157,R$157,IF($A71=$C$158,R$158))))*IF($C71=$C$165,R$165,IF($C71=$C$166,R$166,R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84.437640000000002</v>
      </c>
      <c r="W71" s="5">
        <f ca="1">RANDBETWEEN(20,100)*IF($A71=$C$155,S$155,IF($A71=$C$156,S$156,IF($A71=$C$157,S$157,IF($A71=$C$158,S$158))))*IF($C71=$C$165,S$165,IF($C71=$C$166,S$166,S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64.266048000000012</v>
      </c>
      <c r="X71" s="5">
        <f ca="1">RANDBETWEEN(20,100)*IF($A71=$C$155,T$155,IF($A71=$C$156,T$156,IF($A71=$C$157,T$157,IF($A71=$C$158,T$158))))*IF($C71=$C$165,T$165,IF($C71=$C$166,T$166,T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90.710927999999996</v>
      </c>
      <c r="Y71" s="5">
        <f ca="1">RANDBETWEEN(20,100)*IF($A71=$C$155,U$155,IF($A71=$C$156,U$156,IF($A71=$C$157,U$157,IF($A71=$C$158,U$158))))*IF($C71=$C$165,U$165,IF($C71=$C$166,U$166,U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102.28680000000001</v>
      </c>
      <c r="Z71" s="5">
        <f ca="1">RANDBETWEEN(20,100)*IF($A71=$C$155,V$155,IF($A71=$C$156,V$156,IF($A71=$C$157,V$157,IF($A71=$C$158,V$158))))*IF($C71=$C$165,V$165,IF($C71=$C$166,V$166,V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44.769185999999998</v>
      </c>
      <c r="AA71" s="5">
        <f ca="1">RANDBETWEEN(20,100)*IF($A71=$C$155,W$155,IF($A71=$C$156,W$156,IF($A71=$C$157,W$157,IF($A71=$C$158,W$158))))*IF($C71=$C$165,W$165,IF($C71=$C$166,W$166,W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50.152284000000009</v>
      </c>
      <c r="AB71" s="5">
        <f ca="1">RANDBETWEEN(20,100)*IF($A71=$C$155,X$155,IF($A71=$C$156,X$156,IF($A71=$C$157,X$157,IF($A71=$C$158,X$158))))*IF($C71=$C$165,X$165,IF($C71=$C$166,X$166,X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8.5548959999999994</v>
      </c>
      <c r="AC71" s="5">
        <f ca="1">RANDBETWEEN(20,100)*IF($A71=$C$155,Y$155,IF($A71=$C$156,Y$156,IF($A71=$C$157,Y$157,IF($A71=$C$158,Y$158))))*IF($C71=$C$165,Y$165,IF($C71=$C$166,Y$166,Y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21.282912</v>
      </c>
      <c r="AD71" s="5">
        <f ca="1">RANDBETWEEN(20,100)*IF($A71=$C$155,Z$155,IF($A71=$C$156,Z$156,IF($A71=$C$157,Z$157,IF($A71=$C$158,Z$158))))*IF($C71=$C$165,Z$165,IF($C71=$C$166,Z$166,Z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9.7796160000000008</v>
      </c>
      <c r="AE71" s="5">
        <f ca="1">RANDBETWEEN(20,100)*IF($A71=$C$155,AA$155,IF($A71=$C$156,AA$156,IF($A71=$C$157,AA$157,IF($A71=$C$158,AA$158))))*IF($C71=$C$165,AA$165,IF($C71=$C$166,AA$166,AA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12.700800000000001</v>
      </c>
      <c r="AF71" s="5">
        <f ca="1">RANDBETWEEN(20,100)*IF($A71=$C$155,AB$155,IF($A71=$C$156,AB$156,IF($A71=$C$157,AB$157,IF($A71=$C$158,AB$158))))*IF($C71=$C$165,AB$165,IF($C71=$C$166,AB$166,AB$167))*IF($B71=$C$175,$D$175,IF($B71=$C$176,$D$176,$D$177))*IF($D71=$C$169,$D$169,IF($D71=$C$170,$D$170,IF($D71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25.361909999999998</v>
      </c>
      <c r="AG71" s="2">
        <f ca="1">SUM(Table1[[#This Row],[1-Jan-08]:[1-Dec-09]])</f>
        <v>1253.4737040000002</v>
      </c>
    </row>
    <row r="72" spans="1:33" x14ac:dyDescent="0.25">
      <c r="A72">
        <v>4</v>
      </c>
      <c r="B72">
        <v>3</v>
      </c>
      <c r="C72">
        <v>1</v>
      </c>
      <c r="D72">
        <v>2</v>
      </c>
      <c r="E72" t="s">
        <v>14</v>
      </c>
      <c r="F72" t="s">
        <v>13</v>
      </c>
      <c r="G72" t="s">
        <v>11</v>
      </c>
      <c r="H72" t="s">
        <v>8</v>
      </c>
      <c r="I72" s="5">
        <f ca="1">RANDBETWEEN(20,100)*IF($A72=$C$155,E$155,IF($A72=$C$156,E$156,IF($A72=$C$157,E$157,IF($A72=$C$158,E$158))))*IF($C72=$C$165,E$165,IF($C72=$C$166,E$166,E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41.912639999999996</v>
      </c>
      <c r="J72" s="5">
        <f ca="1">RANDBETWEEN(20,100)*IF($A72=$C$155,F$155,IF($A72=$C$156,F$156,IF($A72=$C$157,F$157,IF($A72=$C$158,F$158))))*IF($C72=$C$165,F$165,IF($C72=$C$166,F$166,F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53.638200000000005</v>
      </c>
      <c r="K72" s="5">
        <f ca="1">RANDBETWEEN(20,100)*IF($A72=$C$155,G$155,IF($A72=$C$156,G$156,IF($A72=$C$157,G$157,IF($A72=$C$158,G$158))))*IF($C72=$C$165,G$165,IF($C72=$C$166,G$166,G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89.646480000000011</v>
      </c>
      <c r="L72" s="5">
        <f ca="1">RANDBETWEEN(20,100)*IF($A72=$C$155,H$155,IF($A72=$C$156,H$156,IF($A72=$C$157,H$157,IF($A72=$C$158,H$158))))*IF($C72=$C$165,H$165,IF($C72=$C$166,H$166,H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127.73375999999998</v>
      </c>
      <c r="M72" s="5">
        <f ca="1">RANDBETWEEN(20,100)*IF($A72=$C$155,I$155,IF($A72=$C$156,I$156,IF($A72=$C$157,I$157,IF($A72=$C$158,I$158))))*IF($C72=$C$165,I$165,IF($C72=$C$166,I$166,I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132.02481599999999</v>
      </c>
      <c r="N72" s="5">
        <f ca="1">RANDBETWEEN(20,100)*IF($A72=$C$155,J$155,IF($A72=$C$156,J$156,IF($A72=$C$157,J$157,IF($A72=$C$158,J$158))))*IF($C72=$C$165,J$165,IF($C72=$C$166,J$166,J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29.559600000000003</v>
      </c>
      <c r="O72" s="5">
        <f ca="1">RANDBETWEEN(20,100)*IF($A72=$C$155,K$155,IF($A72=$C$156,K$156,IF($A72=$C$157,K$157,IF($A72=$C$158,K$158))))*IF($C72=$C$165,K$165,IF($C72=$C$166,K$166,K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98.062272000000021</v>
      </c>
      <c r="P72" s="5">
        <f ca="1">RANDBETWEEN(20,100)*IF($A72=$C$155,L$155,IF($A72=$C$156,L$156,IF($A72=$C$157,L$157,IF($A72=$C$158,L$158))))*IF($C72=$C$165,L$165,IF($C72=$C$166,L$166,L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58.378320000000002</v>
      </c>
      <c r="Q72" s="5">
        <f ca="1">RANDBETWEEN(20,100)*IF($A72=$C$155,M$155,IF($A72=$C$156,M$156,IF($A72=$C$157,M$157,IF($A72=$C$158,M$158))))*IF($C72=$C$165,M$165,IF($C72=$C$166,M$166,M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128.532096</v>
      </c>
      <c r="R72" s="5">
        <f ca="1">RANDBETWEEN(20,100)*IF($A72=$C$155,N$155,IF($A72=$C$156,N$156,IF($A72=$C$157,N$157,IF($A72=$C$158,N$158))))*IF($C72=$C$165,N$165,IF($C72=$C$166,N$166,N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76.265280000000004</v>
      </c>
      <c r="S72" s="5">
        <f ca="1">RANDBETWEEN(20,100)*IF($A72=$C$155,O$155,IF($A72=$C$156,O$156,IF($A72=$C$157,O$157,IF($A72=$C$158,O$158))))*IF($C72=$C$165,O$165,IF($C72=$C$166,O$166,O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99.791999999999987</v>
      </c>
      <c r="T72" s="5">
        <f ca="1">RANDBETWEEN(20,100)*IF($A72=$C$155,P$155,IF($A72=$C$156,P$156,IF($A72=$C$157,P$157,IF($A72=$C$158,P$158))))*IF($C72=$C$165,P$165,IF($C72=$C$166,P$166,P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61.91640000000001</v>
      </c>
      <c r="U72" s="5">
        <f ca="1">RANDBETWEEN(20,100)*IF($A72=$C$155,Q$155,IF($A72=$C$156,Q$156,IF($A72=$C$157,Q$157,IF($A72=$C$158,Q$158))))*IF($C72=$C$165,Q$165,IF($C72=$C$166,Q$166,Q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66.594527999999997</v>
      </c>
      <c r="V72" s="5">
        <f ca="1">RANDBETWEEN(20,100)*IF($A72=$C$155,R$155,IF($A72=$C$156,R$156,IF($A72=$C$157,R$157,IF($A72=$C$158,R$158))))*IF($C72=$C$165,R$165,IF($C72=$C$166,R$166,R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37.013759999999998</v>
      </c>
      <c r="W72" s="5">
        <f ca="1">RANDBETWEEN(20,100)*IF($A72=$C$155,S$155,IF($A72=$C$156,S$156,IF($A72=$C$157,S$157,IF($A72=$C$158,S$158))))*IF($C72=$C$165,S$165,IF($C72=$C$166,S$166,S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67.326335999999984</v>
      </c>
      <c r="X72" s="5">
        <f ca="1">RANDBETWEEN(20,100)*IF($A72=$C$155,T$155,IF($A72=$C$156,T$156,IF($A72=$C$157,T$157,IF($A72=$C$158,T$158))))*IF($C72=$C$165,T$165,IF($C72=$C$166,T$166,T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152.10115199999998</v>
      </c>
      <c r="Y72" s="5">
        <f ca="1">RANDBETWEEN(20,100)*IF($A72=$C$155,U$155,IF($A72=$C$156,U$156,IF($A72=$C$157,U$157,IF($A72=$C$158,U$158))))*IF($C72=$C$165,U$165,IF($C72=$C$166,U$166,U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39.916800000000002</v>
      </c>
      <c r="Z72" s="5">
        <f ca="1">RANDBETWEEN(20,100)*IF($A72=$C$155,V$155,IF($A72=$C$156,V$156,IF($A72=$C$157,V$157,IF($A72=$C$158,V$158))))*IF($C72=$C$165,V$165,IF($C72=$C$166,V$166,V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46.785815999999997</v>
      </c>
      <c r="AA72" s="5">
        <f ca="1">RANDBETWEEN(20,100)*IF($A72=$C$155,W$155,IF($A72=$C$156,W$156,IF($A72=$C$157,W$157,IF($A72=$C$158,W$158))))*IF($C72=$C$165,W$165,IF($C72=$C$166,W$166,W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75.950783999999999</v>
      </c>
      <c r="AB72" s="5">
        <f ca="1">RANDBETWEEN(20,100)*IF($A72=$C$155,X$155,IF($A72=$C$156,X$156,IF($A72=$C$157,X$157,IF($A72=$C$158,X$158))))*IF($C72=$C$165,X$165,IF($C72=$C$166,X$166,X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22.317119999999996</v>
      </c>
      <c r="AC72" s="5">
        <f ca="1">RANDBETWEEN(20,100)*IF($A72=$C$155,Y$155,IF($A72=$C$156,Y$156,IF($A72=$C$157,Y$157,IF($A72=$C$158,Y$158))))*IF($C72=$C$165,Y$165,IF($C72=$C$166,Y$166,Y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30.463776000000003</v>
      </c>
      <c r="AD72" s="5">
        <f ca="1">RANDBETWEEN(20,100)*IF($A72=$C$155,Z$155,IF($A72=$C$156,Z$156,IF($A72=$C$157,Z$157,IF($A72=$C$158,Z$158))))*IF($C72=$C$165,Z$165,IF($C72=$C$166,Z$166,Z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48.601728000000001</v>
      </c>
      <c r="AE72" s="5">
        <f ca="1">RANDBETWEEN(20,100)*IF($A72=$C$155,AA$155,IF($A72=$C$156,AA$156,IF($A72=$C$157,AA$157,IF($A72=$C$158,AA$158))))*IF($C72=$C$165,AA$165,IF($C72=$C$166,AA$166,AA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46.569599999999987</v>
      </c>
      <c r="AF72" s="5">
        <f ca="1">RANDBETWEEN(20,100)*IF($A72=$C$155,AB$155,IF($A72=$C$156,AB$156,IF($A72=$C$157,AB$157,IF($A72=$C$158,AB$158))))*IF($C72=$C$165,AB$165,IF($C72=$C$166,AB$166,AB$167))*IF($B72=$C$175,$D$175,IF($B72=$C$176,$D$176,$D$177))*IF($D72=$C$169,$D$169,IF($D72=$C$170,$D$170,IF($D72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27.624240000000004</v>
      </c>
      <c r="AG72" s="2">
        <f ca="1">SUM(Table1[[#This Row],[1-Jan-08]:[1-Dec-09]])</f>
        <v>1658.7275040000004</v>
      </c>
    </row>
    <row r="73" spans="1:33" x14ac:dyDescent="0.25">
      <c r="A73">
        <v>4</v>
      </c>
      <c r="B73">
        <v>3</v>
      </c>
      <c r="C73">
        <v>1</v>
      </c>
      <c r="D73">
        <v>1</v>
      </c>
      <c r="E73" t="s">
        <v>14</v>
      </c>
      <c r="F73" t="s">
        <v>13</v>
      </c>
      <c r="G73" t="s">
        <v>11</v>
      </c>
      <c r="H73" t="s">
        <v>9</v>
      </c>
      <c r="I73" s="5">
        <f ca="1">RANDBETWEEN(20,100)*IF($A73=$C$155,E$155,IF($A73=$C$156,E$156,IF($A73=$C$157,E$157,IF($A73=$C$158,E$158))))*IF($C73=$C$165,E$165,IF($C73=$C$166,E$166,E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33.957000000000001</v>
      </c>
      <c r="J73" s="5">
        <f ca="1">RANDBETWEEN(20,100)*IF($A73=$C$155,F$155,IF($A73=$C$156,F$156,IF($A73=$C$157,F$157,IF($A73=$C$158,F$158))))*IF($C73=$C$165,F$165,IF($C73=$C$166,F$166,F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36.3825</v>
      </c>
      <c r="K73" s="5">
        <f ca="1">RANDBETWEEN(20,100)*IF($A73=$C$155,G$155,IF($A73=$C$156,G$156,IF($A73=$C$157,G$157,IF($A73=$C$158,G$158))))*IF($C73=$C$165,G$165,IF($C73=$C$166,G$166,G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15.620220000000002</v>
      </c>
      <c r="L73" s="5">
        <f ca="1">RANDBETWEEN(20,100)*IF($A73=$C$155,H$155,IF($A73=$C$156,H$156,IF($A73=$C$157,H$157,IF($A73=$C$158,H$158))))*IF($C73=$C$165,H$165,IF($C73=$C$166,H$166,H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65.19744</v>
      </c>
      <c r="M73" s="5">
        <f ca="1">RANDBETWEEN(20,100)*IF($A73=$C$155,I$155,IF($A73=$C$156,I$156,IF($A73=$C$157,I$157,IF($A73=$C$158,I$158))))*IF($C73=$C$165,I$165,IF($C73=$C$166,I$166,I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72.299303999999992</v>
      </c>
      <c r="N73" s="5">
        <f ca="1">RANDBETWEEN(20,100)*IF($A73=$C$155,J$155,IF($A73=$C$156,J$156,IF($A73=$C$157,J$157,IF($A73=$C$158,J$158))))*IF($C73=$C$165,J$165,IF($C73=$C$166,J$166,J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17.243100000000002</v>
      </c>
      <c r="O73" s="5">
        <f ca="1">RANDBETWEEN(20,100)*IF($A73=$C$155,K$155,IF($A73=$C$156,K$156,IF($A73=$C$157,K$157,IF($A73=$C$158,K$158))))*IF($C73=$C$165,K$165,IF($C73=$C$166,K$166,K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60.618095999999994</v>
      </c>
      <c r="P73" s="5">
        <f ca="1">RANDBETWEEN(20,100)*IF($A73=$C$155,L$155,IF($A73=$C$156,L$156,IF($A73=$C$157,L$157,IF($A73=$C$158,L$158))))*IF($C73=$C$165,L$165,IF($C73=$C$166,L$166,L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55.88351999999999</v>
      </c>
      <c r="Q73" s="5">
        <f ca="1">RANDBETWEEN(20,100)*IF($A73=$C$155,M$155,IF($A73=$C$156,M$156,IF($A73=$C$157,M$157,IF($A73=$C$158,M$158))))*IF($C73=$C$165,M$165,IF($C73=$C$166,M$166,M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48.199535999999995</v>
      </c>
      <c r="R73" s="5">
        <f ca="1">RANDBETWEEN(20,100)*IF($A73=$C$155,N$155,IF($A73=$C$156,N$156,IF($A73=$C$157,N$157,IF($A73=$C$158,N$158))))*IF($C73=$C$165,N$165,IF($C73=$C$166,N$166,N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50.476859999999995</v>
      </c>
      <c r="S73" s="5">
        <f ca="1">RANDBETWEEN(20,100)*IF($A73=$C$155,O$155,IF($A73=$C$156,O$156,IF($A73=$C$157,O$157,IF($A73=$C$158,O$158))))*IF($C73=$C$165,O$165,IF($C73=$C$166,O$166,O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45.599400000000003</v>
      </c>
      <c r="T73" s="5">
        <f ca="1">RANDBETWEEN(20,100)*IF($A73=$C$155,P$155,IF($A73=$C$156,P$156,IF($A73=$C$157,P$157,IF($A73=$C$158,P$158))))*IF($C73=$C$165,P$165,IF($C73=$C$166,P$166,P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85.201200000000014</v>
      </c>
      <c r="U73" s="5">
        <f ca="1">RANDBETWEEN(20,100)*IF($A73=$C$155,Q$155,IF($A73=$C$156,Q$156,IF($A73=$C$157,Q$157,IF($A73=$C$158,Q$158))))*IF($C73=$C$165,Q$165,IF($C73=$C$166,Q$166,Q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52.090037999999993</v>
      </c>
      <c r="V73" s="5">
        <f ca="1">RANDBETWEEN(20,100)*IF($A73=$C$155,R$155,IF($A73=$C$156,R$156,IF($A73=$C$157,R$157,IF($A73=$C$158,R$158))))*IF($C73=$C$165,R$165,IF($C73=$C$166,R$166,R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64.774079999999998</v>
      </c>
      <c r="W73" s="5">
        <f ca="1">RANDBETWEEN(20,100)*IF($A73=$C$155,S$155,IF($A73=$C$156,S$156,IF($A73=$C$157,S$157,IF($A73=$C$158,S$158))))*IF($C73=$C$165,S$165,IF($C73=$C$166,S$166,S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81.225144</v>
      </c>
      <c r="X73" s="5">
        <f ca="1">RANDBETWEEN(20,100)*IF($A73=$C$155,T$155,IF($A73=$C$156,T$156,IF($A73=$C$157,T$157,IF($A73=$C$158,T$158))))*IF($C73=$C$165,T$165,IF($C73=$C$166,T$166,T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66.277007999999995</v>
      </c>
      <c r="Y73" s="5">
        <f ca="1">RANDBETWEEN(20,100)*IF($A73=$C$155,U$155,IF($A73=$C$156,U$156,IF($A73=$C$157,U$157,IF($A73=$C$158,U$158))))*IF($C73=$C$165,U$165,IF($C73=$C$166,U$166,U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23.284800000000001</v>
      </c>
      <c r="Z73" s="5">
        <f ca="1">RANDBETWEEN(20,100)*IF($A73=$C$155,V$155,IF($A73=$C$156,V$156,IF($A73=$C$157,V$157,IF($A73=$C$158,V$158))))*IF($C73=$C$165,V$165,IF($C73=$C$166,V$166,V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20.704067999999996</v>
      </c>
      <c r="AA73" s="5">
        <f ca="1">RANDBETWEEN(20,100)*IF($A73=$C$155,W$155,IF($A73=$C$156,W$156,IF($A73=$C$157,W$157,IF($A73=$C$158,W$158))))*IF($C73=$C$165,W$165,IF($C73=$C$166,W$166,W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23.597028000000002</v>
      </c>
      <c r="AB73" s="5">
        <f ca="1">RANDBETWEEN(20,100)*IF($A73=$C$155,X$155,IF($A73=$C$156,X$156,IF($A73=$C$157,X$157,IF($A73=$C$158,X$158))))*IF($C73=$C$165,X$165,IF($C73=$C$166,X$166,X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14.464799999999997</v>
      </c>
      <c r="AC73" s="5">
        <f ca="1">RANDBETWEEN(20,100)*IF($A73=$C$155,Y$155,IF($A73=$C$156,Y$156,IF($A73=$C$157,Y$157,IF($A73=$C$158,Y$158))))*IF($C73=$C$165,Y$165,IF($C73=$C$166,Y$166,Y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18.500831999999999</v>
      </c>
      <c r="AD73" s="5">
        <f ca="1">RANDBETWEEN(20,100)*IF($A73=$C$155,Z$155,IF($A73=$C$156,Z$156,IF($A73=$C$157,Z$157,IF($A73=$C$158,Z$158))))*IF($C73=$C$165,Z$165,IF($C73=$C$166,Z$166,Z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26.276543999999998</v>
      </c>
      <c r="AE73" s="5">
        <f ca="1">RANDBETWEEN(20,100)*IF($A73=$C$155,AA$155,IF($A73=$C$156,AA$156,IF($A73=$C$157,AA$157,IF($A73=$C$158,AA$158))))*IF($C73=$C$165,AA$165,IF($C73=$C$166,AA$166,AA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15.875999999999999</v>
      </c>
      <c r="AF73" s="5">
        <f ca="1">RANDBETWEEN(20,100)*IF($A73=$C$155,AB$155,IF($A73=$C$156,AB$156,IF($A73=$C$157,AB$157,IF($A73=$C$158,AB$158))))*IF($C73=$C$165,AB$165,IF($C73=$C$166,AB$166,AB$167))*IF($B73=$C$175,$D$175,IF($B73=$C$176,$D$176,$D$177))*IF($D73=$C$169,$D$169,IF($D73=$C$170,$D$170,IF($D73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7.5014099999999999</v>
      </c>
      <c r="AG73" s="2">
        <f ca="1">SUM(Table1[[#This Row],[1-Jan-08]:[1-Dec-09]])</f>
        <v>1001.2499279999998</v>
      </c>
    </row>
    <row r="74" spans="1:33" x14ac:dyDescent="0.25">
      <c r="A74">
        <v>2</v>
      </c>
      <c r="B74">
        <v>1</v>
      </c>
      <c r="C74">
        <v>3</v>
      </c>
      <c r="D74">
        <v>3</v>
      </c>
      <c r="E74" t="s">
        <v>15</v>
      </c>
      <c r="F74" t="s">
        <v>4</v>
      </c>
      <c r="G74" t="s">
        <v>5</v>
      </c>
      <c r="H74" t="s">
        <v>6</v>
      </c>
      <c r="I74" s="5">
        <f ca="1">RANDBETWEEN(20,100)*IF($A74=$C$155,E$155,IF($A74=$C$156,E$156,IF($A74=$C$157,E$157,IF($A74=$C$158,E$158))))*IF($C74=$C$165,E$165,IF($C74=$C$166,E$166,E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218.53755000000001</v>
      </c>
      <c r="J74" s="5">
        <f ca="1">RANDBETWEEN(20,100)*IF($A74=$C$155,F$155,IF($A74=$C$156,F$156,IF($A74=$C$157,F$157,IF($A74=$C$158,F$158))))*IF($C74=$C$165,F$165,IF($C74=$C$166,F$166,F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662.21001000000001</v>
      </c>
      <c r="K74" s="5">
        <f ca="1">RANDBETWEEN(20,100)*IF($A74=$C$155,G$155,IF($A74=$C$156,G$156,IF($A74=$C$157,G$157,IF($A74=$C$158,G$158))))*IF($C74=$C$165,G$165,IF($C74=$C$166,G$166,G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1091.0384100000001</v>
      </c>
      <c r="L74" s="5">
        <f ca="1">RANDBETWEEN(20,100)*IF($A74=$C$155,H$155,IF($A74=$C$156,H$156,IF($A74=$C$157,H$157,IF($A74=$C$158,H$158))))*IF($C74=$C$165,H$165,IF($C74=$C$166,H$166,H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633.34655999999995</v>
      </c>
      <c r="M74" s="5">
        <f ca="1">RANDBETWEEN(20,100)*IF($A74=$C$155,I$155,IF($A74=$C$156,I$156,IF($A74=$C$157,I$157,IF($A74=$C$158,I$158))))*IF($C74=$C$165,I$165,IF($C74=$C$166,I$166,I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900.53963999999996</v>
      </c>
      <c r="N74" s="5">
        <f ca="1">RANDBETWEEN(20,100)*IF($A74=$C$155,J$155,IF($A74=$C$156,J$156,IF($A74=$C$157,J$157,IF($A74=$C$158,J$158))))*IF($C74=$C$165,J$165,IF($C74=$C$166,J$166,J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1346.9610000000002</v>
      </c>
      <c r="O74" s="5">
        <f ca="1">RANDBETWEEN(20,100)*IF($A74=$C$155,K$155,IF($A74=$C$156,K$156,IF($A74=$C$157,K$157,IF($A74=$C$158,K$158))))*IF($C74=$C$165,K$165,IF($C74=$C$166,K$166,K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886.52025000000015</v>
      </c>
      <c r="P74" s="5">
        <f ca="1">RANDBETWEEN(20,100)*IF($A74=$C$155,L$155,IF($A74=$C$156,L$156,IF($A74=$C$157,L$157,IF($A74=$C$158,L$158))))*IF($C74=$C$165,L$165,IF($C74=$C$166,L$166,L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598.16063999999994</v>
      </c>
      <c r="Q74" s="5">
        <f ca="1">RANDBETWEEN(20,100)*IF($A74=$C$155,M$155,IF($A74=$C$156,M$156,IF($A74=$C$157,M$157,IF($A74=$C$158,M$158))))*IF($C74=$C$165,M$165,IF($C74=$C$166,M$166,M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745.36423499999989</v>
      </c>
      <c r="R74" s="5">
        <f ca="1">RANDBETWEEN(20,100)*IF($A74=$C$155,N$155,IF($A74=$C$156,N$156,IF($A74=$C$157,N$157,IF($A74=$C$158,N$158))))*IF($C74=$C$165,N$165,IF($C74=$C$166,N$166,N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771.89112</v>
      </c>
      <c r="S74" s="5">
        <f ca="1">RANDBETWEEN(20,100)*IF($A74=$C$155,O$155,IF($A74=$C$156,O$156,IF($A74=$C$157,O$157,IF($A74=$C$158,O$158))))*IF($C74=$C$165,O$165,IF($C74=$C$166,O$166,O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651.90163500000006</v>
      </c>
      <c r="T74" s="5">
        <f ca="1">RANDBETWEEN(20,100)*IF($A74=$C$155,P$155,IF($A74=$C$156,P$156,IF($A74=$C$157,P$157,IF($A74=$C$158,P$158))))*IF($C74=$C$165,P$165,IF($C74=$C$166,P$166,P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1385.4455999999996</v>
      </c>
      <c r="U74" s="5">
        <f ca="1">RANDBETWEEN(20,100)*IF($A74=$C$155,Q$155,IF($A74=$C$156,Q$156,IF($A74=$C$157,Q$157,IF($A74=$C$158,Q$158))))*IF($C74=$C$165,Q$165,IF($C74=$C$166,Q$166,Q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624.41263499999991</v>
      </c>
      <c r="V74" s="5">
        <f ca="1">RANDBETWEEN(20,100)*IF($A74=$C$155,R$155,IF($A74=$C$156,R$156,IF($A74=$C$157,R$157,IF($A74=$C$158,R$158))))*IF($C74=$C$165,R$165,IF($C74=$C$166,R$166,R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152.56395000000001</v>
      </c>
      <c r="W74" s="5">
        <f ca="1">RANDBETWEEN(20,100)*IF($A74=$C$155,S$155,IF($A74=$C$156,S$156,IF($A74=$C$157,S$157,IF($A74=$C$158,S$158))))*IF($C74=$C$165,S$165,IF($C74=$C$166,S$166,S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148.44059999999999</v>
      </c>
      <c r="X74" s="5">
        <f ca="1">RANDBETWEEN(20,100)*IF($A74=$C$155,T$155,IF($A74=$C$156,T$156,IF($A74=$C$157,T$157,IF($A74=$C$158,T$158))))*IF($C74=$C$165,T$165,IF($C74=$C$166,T$166,T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61.575360000000003</v>
      </c>
      <c r="Y74" s="5">
        <f ca="1">RANDBETWEEN(20,100)*IF($A74=$C$155,U$155,IF($A74=$C$156,U$156,IF($A74=$C$157,U$157,IF($A74=$C$158,U$158))))*IF($C74=$C$165,U$165,IF($C74=$C$166,U$166,U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79.168319999999994</v>
      </c>
      <c r="Z74" s="5">
        <f ca="1">RANDBETWEEN(20,100)*IF($A74=$C$155,V$155,IF($A74=$C$156,V$156,IF($A74=$C$157,V$157,IF($A74=$C$158,V$158))))*IF($C74=$C$165,V$165,IF($C74=$C$166,V$166,V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434.32620000000009</v>
      </c>
      <c r="AA74" s="5">
        <f ca="1">RANDBETWEEN(20,100)*IF($A74=$C$155,W$155,IF($A74=$C$156,W$156,IF($A74=$C$157,W$157,IF($A74=$C$158,W$158))))*IF($C74=$C$165,W$165,IF($C74=$C$166,W$166,W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328.76843999999994</v>
      </c>
      <c r="AB74" s="5">
        <f ca="1">RANDBETWEEN(20,100)*IF($A74=$C$155,X$155,IF($A74=$C$156,X$156,IF($A74=$C$157,X$157,IF($A74=$C$158,X$158))))*IF($C74=$C$165,X$165,IF($C74=$C$166,X$166,X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123.70050000000002</v>
      </c>
      <c r="AC74" s="5">
        <f ca="1">RANDBETWEEN(20,100)*IF($A74=$C$155,Y$155,IF($A74=$C$156,Y$156,IF($A74=$C$157,Y$157,IF($A74=$C$158,Y$158))))*IF($C74=$C$165,Y$165,IF($C74=$C$166,Y$166,Y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588.81437999999991</v>
      </c>
      <c r="AD74" s="5">
        <f ca="1">RANDBETWEEN(20,100)*IF($A74=$C$155,Z$155,IF($A74=$C$156,Z$156,IF($A74=$C$157,Z$157,IF($A74=$C$158,Z$158))))*IF($C74=$C$165,Z$165,IF($C74=$C$166,Z$166,Z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93.462599999999995</v>
      </c>
      <c r="AE74" s="5">
        <f ca="1">RANDBETWEEN(20,100)*IF($A74=$C$155,AA$155,IF($A74=$C$156,AA$156,IF($A74=$C$157,AA$157,IF($A74=$C$158,AA$158))))*IF($C74=$C$165,AA$165,IF($C74=$C$166,AA$166,AA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423.05571000000003</v>
      </c>
      <c r="AF74" s="5">
        <f ca="1">RANDBETWEEN(20,100)*IF($A74=$C$155,AB$155,IF($A74=$C$156,AB$156,IF($A74=$C$157,AB$157,IF($A74=$C$158,AB$158))))*IF($C74=$C$165,AB$165,IF($C74=$C$166,AB$166,AB$167))*IF($B74=$C$175,$D$175,IF($B74=$C$176,$D$176,$D$177))*IF($D74=$C$169,$D$169,IF($D74=$C$170,$D$170,IF($D74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313.37459999999987</v>
      </c>
      <c r="AG74" s="2">
        <f ca="1">SUM(Table1[[#This Row],[1-Jan-08]:[1-Dec-09]])</f>
        <v>13263.579945000001</v>
      </c>
    </row>
    <row r="75" spans="1:33" x14ac:dyDescent="0.25">
      <c r="A75">
        <v>2</v>
      </c>
      <c r="B75">
        <v>1</v>
      </c>
      <c r="C75">
        <v>3</v>
      </c>
      <c r="D75">
        <v>4</v>
      </c>
      <c r="E75" t="s">
        <v>15</v>
      </c>
      <c r="F75" t="s">
        <v>4</v>
      </c>
      <c r="G75" t="s">
        <v>5</v>
      </c>
      <c r="H75" t="s">
        <v>7</v>
      </c>
      <c r="I75" s="5">
        <f ca="1">RANDBETWEEN(20,100)*IF($A75=$C$155,E$155,IF($A75=$C$156,E$156,IF($A75=$C$157,E$157,IF($A75=$C$158,E$158))))*IF($C75=$C$165,E$165,IF($C75=$C$166,E$166,E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1235.7679950000002</v>
      </c>
      <c r="J75" s="5">
        <f ca="1">RANDBETWEEN(20,100)*IF($A75=$C$155,F$155,IF($A75=$C$156,F$156,IF($A75=$C$157,F$157,IF($A75=$C$158,F$158))))*IF($C75=$C$165,F$165,IF($C75=$C$166,F$166,F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2902.3848315000005</v>
      </c>
      <c r="K75" s="5">
        <f ca="1">RANDBETWEEN(20,100)*IF($A75=$C$155,G$155,IF($A75=$C$156,G$156,IF($A75=$C$157,G$157,IF($A75=$C$158,G$158))))*IF($C75=$C$165,G$165,IF($C75=$C$166,G$166,G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5611.0546800000002</v>
      </c>
      <c r="L75" s="5">
        <f ca="1">RANDBETWEEN(20,100)*IF($A75=$C$155,H$155,IF($A75=$C$156,H$156,IF($A75=$C$157,H$157,IF($A75=$C$158,H$158))))*IF($C75=$C$165,H$165,IF($C75=$C$166,H$166,H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1202.3688599999998</v>
      </c>
      <c r="M75" s="5">
        <f ca="1">RANDBETWEEN(20,100)*IF($A75=$C$155,I$155,IF($A75=$C$156,I$156,IF($A75=$C$157,I$157,IF($A75=$C$158,I$158))))*IF($C75=$C$165,I$165,IF($C75=$C$166,I$166,I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4964.2247655000001</v>
      </c>
      <c r="N75" s="5">
        <f ca="1">RANDBETWEEN(20,100)*IF($A75=$C$155,J$155,IF($A75=$C$156,J$156,IF($A75=$C$157,J$157,IF($A75=$C$158,J$158))))*IF($C75=$C$165,J$165,IF($C75=$C$166,J$166,J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3351.0465450000006</v>
      </c>
      <c r="O75" s="5">
        <f ca="1">RANDBETWEEN(20,100)*IF($A75=$C$155,K$155,IF($A75=$C$156,K$156,IF($A75=$C$157,K$157,IF($A75=$C$158,K$158))))*IF($C75=$C$165,K$165,IF($C75=$C$166,K$166,K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1461.2121562500004</v>
      </c>
      <c r="P75" s="5">
        <f ca="1">RANDBETWEEN(20,100)*IF($A75=$C$155,L$155,IF($A75=$C$156,L$156,IF($A75=$C$157,L$157,IF($A75=$C$158,L$158))))*IF($C75=$C$165,L$165,IF($C75=$C$166,L$166,L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6483.8854079999992</v>
      </c>
      <c r="Q75" s="5">
        <f ca="1">RANDBETWEEN(20,100)*IF($A75=$C$155,M$155,IF($A75=$C$156,M$156,IF($A75=$C$157,M$157,IF($A75=$C$158,M$158))))*IF($C75=$C$165,M$165,IF($C75=$C$166,M$166,M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3435.1010347499991</v>
      </c>
      <c r="R75" s="5">
        <f ca="1">RANDBETWEEN(20,100)*IF($A75=$C$155,N$155,IF($A75=$C$156,N$156,IF($A75=$C$157,N$157,IF($A75=$C$158,N$158))))*IF($C75=$C$165,N$165,IF($C75=$C$166,N$166,N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3787.4619089999992</v>
      </c>
      <c r="S75" s="5">
        <f ca="1">RANDBETWEEN(20,100)*IF($A75=$C$155,O$155,IF($A75=$C$156,O$156,IF($A75=$C$157,O$157,IF($A75=$C$158,O$158))))*IF($C75=$C$165,O$165,IF($C75=$C$166,O$166,O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7579.9336882500011</v>
      </c>
      <c r="T75" s="5">
        <f ca="1">RANDBETWEEN(20,100)*IF($A75=$C$155,P$155,IF($A75=$C$156,P$156,IF($A75=$C$157,P$157,IF($A75=$C$158,P$158))))*IF($C75=$C$165,P$165,IF($C75=$C$166,P$166,P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6492.7918439999985</v>
      </c>
      <c r="U75" s="5">
        <f ca="1">RANDBETWEEN(20,100)*IF($A75=$C$155,Q$155,IF($A75=$C$156,Q$156,IF($A75=$C$157,Q$157,IF($A75=$C$158,Q$158))))*IF($C75=$C$165,Q$165,IF($C75=$C$166,Q$166,Q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1328.72892075</v>
      </c>
      <c r="V75" s="5">
        <f ca="1">RANDBETWEEN(20,100)*IF($A75=$C$155,R$155,IF($A75=$C$156,R$156,IF($A75=$C$157,R$157,IF($A75=$C$158,R$158))))*IF($C75=$C$165,R$165,IF($C75=$C$166,R$166,R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1001.97405</v>
      </c>
      <c r="W75" s="5">
        <f ca="1">RANDBETWEEN(20,100)*IF($A75=$C$155,S$155,IF($A75=$C$156,S$156,IF($A75=$C$157,S$157,IF($A75=$C$158,S$158))))*IF($C75=$C$165,S$165,IF($C75=$C$166,S$166,S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480.94754399999999</v>
      </c>
      <c r="X75" s="5">
        <f ca="1">RANDBETWEEN(20,100)*IF($A75=$C$155,T$155,IF($A75=$C$156,T$156,IF($A75=$C$157,T$157,IF($A75=$C$158,T$158))))*IF($C75=$C$165,T$165,IF($C75=$C$166,T$166,T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420.82910099999998</v>
      </c>
      <c r="Y75" s="5">
        <f ca="1">RANDBETWEEN(20,100)*IF($A75=$C$155,U$155,IF($A75=$C$156,U$156,IF($A75=$C$157,U$157,IF($A75=$C$158,U$158))))*IF($C75=$C$165,U$165,IF($C75=$C$166,U$166,U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1295.8864380000002</v>
      </c>
      <c r="Z75" s="5">
        <f ca="1">RANDBETWEEN(20,100)*IF($A75=$C$155,V$155,IF($A75=$C$156,V$156,IF($A75=$C$157,V$157,IF($A75=$C$158,V$158))))*IF($C75=$C$165,V$165,IF($C75=$C$166,V$166,V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467.58789000000007</v>
      </c>
      <c r="AA75" s="5">
        <f ca="1">RANDBETWEEN(20,100)*IF($A75=$C$155,W$155,IF($A75=$C$156,W$156,IF($A75=$C$157,W$157,IF($A75=$C$158,W$158))))*IF($C75=$C$165,W$165,IF($C75=$C$166,W$166,W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1389.404016</v>
      </c>
      <c r="AB75" s="5">
        <f ca="1">RANDBETWEEN(20,100)*IF($A75=$C$155,X$155,IF($A75=$C$156,X$156,IF($A75=$C$157,X$157,IF($A75=$C$158,X$158))))*IF($C75=$C$165,X$165,IF($C75=$C$166,X$166,X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1327.6156162499999</v>
      </c>
      <c r="AC75" s="5">
        <f ca="1">RANDBETWEEN(20,100)*IF($A75=$C$155,Y$155,IF($A75=$C$156,Y$156,IF($A75=$C$157,Y$157,IF($A75=$C$158,Y$158))))*IF($C75=$C$165,Y$165,IF($C75=$C$166,Y$166,Y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1816.9129440000002</v>
      </c>
      <c r="AD75" s="5">
        <f ca="1">RANDBETWEEN(20,100)*IF($A75=$C$155,Z$155,IF($A75=$C$156,Z$156,IF($A75=$C$157,Z$157,IF($A75=$C$158,Z$158))))*IF($C75=$C$165,Z$165,IF($C75=$C$166,Z$166,Z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236.57720624999996</v>
      </c>
      <c r="AE75" s="5">
        <f ca="1">RANDBETWEEN(20,100)*IF($A75=$C$155,AA$155,IF($A75=$C$156,AA$156,IF($A75=$C$157,AA$157,IF($A75=$C$158,AA$158))))*IF($C75=$C$165,AA$165,IF($C75=$C$166,AA$166,AA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2404.7377199999996</v>
      </c>
      <c r="AF75" s="5">
        <f ca="1">RANDBETWEEN(20,100)*IF($A75=$C$155,AB$155,IF($A75=$C$156,AB$156,IF($A75=$C$157,AB$157,IF($A75=$C$158,AB$158))))*IF($C75=$C$165,AB$165,IF($C75=$C$166,AB$166,AB$167))*IF($B75=$C$175,$D$175,IF($B75=$C$176,$D$176,$D$177))*IF($D75=$C$169,$D$169,IF($D75=$C$170,$D$170,IF($D75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4061.334816</v>
      </c>
      <c r="AG75" s="2">
        <f ca="1">SUM(Table1[[#This Row],[1-Jan-08]:[1-Dec-09]])</f>
        <v>64739.769979500001</v>
      </c>
    </row>
    <row r="76" spans="1:33" x14ac:dyDescent="0.25">
      <c r="A76">
        <v>2</v>
      </c>
      <c r="B76">
        <v>1</v>
      </c>
      <c r="C76">
        <v>3</v>
      </c>
      <c r="D76">
        <v>2</v>
      </c>
      <c r="E76" t="s">
        <v>15</v>
      </c>
      <c r="F76" t="s">
        <v>4</v>
      </c>
      <c r="G76" t="s">
        <v>5</v>
      </c>
      <c r="H76" t="s">
        <v>8</v>
      </c>
      <c r="I76" s="5">
        <f ca="1">RANDBETWEEN(20,100)*IF($A76=$C$155,E$155,IF($A76=$C$156,E$156,IF($A76=$C$157,E$157,IF($A76=$C$158,E$158))))*IF($C76=$C$165,E$165,IF($C76=$C$166,E$166,E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74.220300000000009</v>
      </c>
      <c r="J76" s="5">
        <f ca="1">RANDBETWEEN(20,100)*IF($A76=$C$155,F$155,IF($A76=$C$156,F$156,IF($A76=$C$157,F$157,IF($A76=$C$158,F$158))))*IF($C76=$C$165,F$165,IF($C76=$C$166,F$166,F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344.71205999999989</v>
      </c>
      <c r="K76" s="5">
        <f ca="1">RANDBETWEEN(20,100)*IF($A76=$C$155,G$155,IF($A76=$C$156,G$156,IF($A76=$C$157,G$157,IF($A76=$C$158,G$158))))*IF($C76=$C$165,G$165,IF($C76=$C$166,G$166,G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415.63367999999997</v>
      </c>
      <c r="L76" s="5">
        <f ca="1">RANDBETWEEN(20,100)*IF($A76=$C$155,H$155,IF($A76=$C$156,H$156,IF($A76=$C$157,H$157,IF($A76=$C$158,H$158))))*IF($C76=$C$165,H$165,IF($C76=$C$166,H$166,H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155.69769599999998</v>
      </c>
      <c r="M76" s="5">
        <f ca="1">RANDBETWEEN(20,100)*IF($A76=$C$155,I$155,IF($A76=$C$156,I$156,IF($A76=$C$157,I$157,IF($A76=$C$158,I$158))))*IF($C76=$C$165,I$165,IF($C76=$C$166,I$166,I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210.12591600000002</v>
      </c>
      <c r="N76" s="5">
        <f ca="1">RANDBETWEEN(20,100)*IF($A76=$C$155,J$155,IF($A76=$C$156,J$156,IF($A76=$C$157,J$157,IF($A76=$C$158,J$158))))*IF($C76=$C$165,J$165,IF($C76=$C$166,J$166,J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407.93676000000011</v>
      </c>
      <c r="O76" s="5">
        <f ca="1">RANDBETWEEN(20,100)*IF($A76=$C$155,K$155,IF($A76=$C$156,K$156,IF($A76=$C$157,K$157,IF($A76=$C$158,K$158))))*IF($C76=$C$165,K$165,IF($C76=$C$166,K$166,K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86.590350000000015</v>
      </c>
      <c r="P76" s="5">
        <f ca="1">RANDBETWEEN(20,100)*IF($A76=$C$155,L$155,IF($A76=$C$156,L$156,IF($A76=$C$157,L$157,IF($A76=$C$158,L$158))))*IF($C76=$C$165,L$165,IF($C76=$C$166,L$166,L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394.08230400000002</v>
      </c>
      <c r="Q76" s="5">
        <f ca="1">RANDBETWEEN(20,100)*IF($A76=$C$155,M$155,IF($A76=$C$156,M$156,IF($A76=$C$157,M$157,IF($A76=$C$158,M$158))))*IF($C76=$C$165,M$165,IF($C76=$C$166,M$166,M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740.22379199999989</v>
      </c>
      <c r="R76" s="5">
        <f ca="1">RANDBETWEEN(20,100)*IF($A76=$C$155,N$155,IF($A76=$C$156,N$156,IF($A76=$C$157,N$157,IF($A76=$C$158,N$158))))*IF($C76=$C$165,N$165,IF($C76=$C$166,N$166,N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255.31783200000001</v>
      </c>
      <c r="S76" s="5">
        <f ca="1">RANDBETWEEN(20,100)*IF($A76=$C$155,O$155,IF($A76=$C$156,O$156,IF($A76=$C$157,O$157,IF($A76=$C$158,O$158))))*IF($C76=$C$165,O$165,IF($C76=$C$166,O$166,O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571.99111200000004</v>
      </c>
      <c r="T76" s="5">
        <f ca="1">RANDBETWEEN(20,100)*IF($A76=$C$155,P$155,IF($A76=$C$156,P$156,IF($A76=$C$157,P$157,IF($A76=$C$158,P$158))))*IF($C76=$C$165,P$165,IF($C76=$C$166,P$166,P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229.58812799999998</v>
      </c>
      <c r="U76" s="5">
        <f ca="1">RANDBETWEEN(20,100)*IF($A76=$C$155,Q$155,IF($A76=$C$156,Q$156,IF($A76=$C$157,Q$157,IF($A76=$C$158,Q$158))))*IF($C76=$C$165,Q$165,IF($C76=$C$166,Q$166,Q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143.93240399999996</v>
      </c>
      <c r="V76" s="5">
        <f ca="1">RANDBETWEEN(20,100)*IF($A76=$C$155,R$155,IF($A76=$C$156,R$156,IF($A76=$C$157,R$157,IF($A76=$C$158,R$158))))*IF($C76=$C$165,R$165,IF($C76=$C$166,R$166,R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39.584160000000004</v>
      </c>
      <c r="W76" s="5">
        <f ca="1">RANDBETWEEN(20,100)*IF($A76=$C$155,S$155,IF($A76=$C$156,S$156,IF($A76=$C$157,S$157,IF($A76=$C$158,S$158))))*IF($C76=$C$165,S$165,IF($C76=$C$166,S$166,S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168.23267999999999</v>
      </c>
      <c r="X76" s="5">
        <f ca="1">RANDBETWEEN(20,100)*IF($A76=$C$155,T$155,IF($A76=$C$156,T$156,IF($A76=$C$157,T$157,IF($A76=$C$158,T$158))))*IF($C76=$C$165,T$165,IF($C76=$C$166,T$166,T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43.102752000000002</v>
      </c>
      <c r="Y76" s="5">
        <f ca="1">RANDBETWEEN(20,100)*IF($A76=$C$155,U$155,IF($A76=$C$156,U$156,IF($A76=$C$157,U$157,IF($A76=$C$158,U$158))))*IF($C76=$C$165,U$165,IF($C76=$C$166,U$166,U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52.778880000000001</v>
      </c>
      <c r="Z76" s="5">
        <f ca="1">RANDBETWEEN(20,100)*IF($A76=$C$155,V$155,IF($A76=$C$156,V$156,IF($A76=$C$157,V$157,IF($A76=$C$158,V$158))))*IF($C76=$C$165,V$165,IF($C76=$C$166,V$166,V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72.570959999999999</v>
      </c>
      <c r="AA76" s="5">
        <f ca="1">RANDBETWEEN(20,100)*IF($A76=$C$155,W$155,IF($A76=$C$156,W$156,IF($A76=$C$157,W$157,IF($A76=$C$158,W$158))))*IF($C76=$C$165,W$165,IF($C76=$C$166,W$166,W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32.876843999999991</v>
      </c>
      <c r="AB76" s="5">
        <f ca="1">RANDBETWEEN(20,100)*IF($A76=$C$155,X$155,IF($A76=$C$156,X$156,IF($A76=$C$157,X$157,IF($A76=$C$158,X$158))))*IF($C76=$C$165,X$165,IF($C76=$C$166,X$166,X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143.49258000000003</v>
      </c>
      <c r="AC76" s="5">
        <f ca="1">RANDBETWEEN(20,100)*IF($A76=$C$155,Y$155,IF($A76=$C$156,Y$156,IF($A76=$C$157,Y$157,IF($A76=$C$158,Y$158))))*IF($C76=$C$165,Y$165,IF($C76=$C$166,Y$166,Y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239.26425600000002</v>
      </c>
      <c r="AD76" s="5">
        <f ca="1">RANDBETWEEN(20,100)*IF($A76=$C$155,Z$155,IF($A76=$C$156,Z$156,IF($A76=$C$157,Z$157,IF($A76=$C$158,Z$158))))*IF($C76=$C$165,Z$165,IF($C76=$C$166,Z$166,Z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32.711909999999996</v>
      </c>
      <c r="AE76" s="5">
        <f ca="1">RANDBETWEEN(20,100)*IF($A76=$C$155,AA$155,IF($A76=$C$156,AA$156,IF($A76=$C$157,AA$157,IF($A76=$C$158,AA$158))))*IF($C76=$C$165,AA$165,IF($C76=$C$166,AA$166,AA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109.84604400000002</v>
      </c>
      <c r="AF76" s="5">
        <f ca="1">RANDBETWEEN(20,100)*IF($A76=$C$155,AB$155,IF($A76=$C$156,AB$156,IF($A76=$C$157,AB$157,IF($A76=$C$158,AB$158))))*IF($C76=$C$165,AB$165,IF($C76=$C$166,AB$166,AB$167))*IF($B76=$C$175,$D$175,IF($B76=$C$176,$D$176,$D$177))*IF($D76=$C$169,$D$169,IF($D76=$C$170,$D$170,IF($D76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346.80122399999993</v>
      </c>
      <c r="AG76" s="2">
        <f ca="1">SUM(Table1[[#This Row],[1-Jan-08]:[1-Dec-09]])</f>
        <v>5311.3146239999996</v>
      </c>
    </row>
    <row r="77" spans="1:33" x14ac:dyDescent="0.25">
      <c r="A77">
        <v>2</v>
      </c>
      <c r="B77">
        <v>1</v>
      </c>
      <c r="C77">
        <v>3</v>
      </c>
      <c r="D77">
        <v>1</v>
      </c>
      <c r="E77" t="s">
        <v>15</v>
      </c>
      <c r="F77" t="s">
        <v>4</v>
      </c>
      <c r="G77" t="s">
        <v>5</v>
      </c>
      <c r="H77" t="s">
        <v>9</v>
      </c>
      <c r="I77" s="5">
        <f ca="1">RANDBETWEEN(20,100)*IF($A77=$C$155,E$155,IF($A77=$C$156,E$156,IF($A77=$C$157,E$157,IF($A77=$C$158,E$158))))*IF($C77=$C$165,E$165,IF($C77=$C$166,E$166,E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65.808665999999988</v>
      </c>
      <c r="J77" s="5">
        <f ca="1">RANDBETWEEN(20,100)*IF($A77=$C$155,F$155,IF($A77=$C$156,F$156,IF($A77=$C$157,F$157,IF($A77=$C$158,F$158))))*IF($C77=$C$165,F$165,IF($C77=$C$166,F$166,F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95.24938499999999</v>
      </c>
      <c r="K77" s="5">
        <f ca="1">RANDBETWEEN(20,100)*IF($A77=$C$155,G$155,IF($A77=$C$156,G$156,IF($A77=$C$157,G$157,IF($A77=$C$158,G$158))))*IF($C77=$C$165,G$165,IF($C77=$C$166,G$166,G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141.83499329999998</v>
      </c>
      <c r="L77" s="5">
        <f ca="1">RANDBETWEEN(20,100)*IF($A77=$C$155,H$155,IF($A77=$C$156,H$156,IF($A77=$C$157,H$157,IF($A77=$C$158,H$158))))*IF($C77=$C$165,H$165,IF($C77=$C$166,H$166,H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58.18871519999999</v>
      </c>
      <c r="M77" s="5">
        <f ca="1">RANDBETWEEN(20,100)*IF($A77=$C$155,I$155,IF($A77=$C$156,I$156,IF($A77=$C$157,I$157,IF($A77=$C$158,I$158))))*IF($C77=$C$165,I$165,IF($C77=$C$166,I$166,I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60.411200849999986</v>
      </c>
      <c r="N77" s="5">
        <f ca="1">RANDBETWEEN(20,100)*IF($A77=$C$155,J$155,IF($A77=$C$156,J$156,IF($A77=$C$157,J$157,IF($A77=$C$158,J$158))))*IF($C77=$C$165,J$165,IF($C77=$C$166,J$166,J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323.27063999999996</v>
      </c>
      <c r="O77" s="5">
        <f ca="1">RANDBETWEEN(20,100)*IF($A77=$C$155,K$155,IF($A77=$C$156,K$156,IF($A77=$C$157,K$157,IF($A77=$C$158,K$158))))*IF($C77=$C$165,K$165,IF($C77=$C$166,K$166,K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188.33401125000003</v>
      </c>
      <c r="P77" s="5">
        <f ca="1">RANDBETWEEN(20,100)*IF($A77=$C$155,L$155,IF($A77=$C$156,L$156,IF($A77=$C$157,L$157,IF($A77=$C$158,L$158))))*IF($C77=$C$165,L$165,IF($C77=$C$166,L$166,L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210.58773119999998</v>
      </c>
      <c r="Q77" s="5">
        <f ca="1">RANDBETWEEN(20,100)*IF($A77=$C$155,M$155,IF($A77=$C$156,M$156,IF($A77=$C$157,M$157,IF($A77=$C$158,M$158))))*IF($C77=$C$165,M$165,IF($C77=$C$166,M$166,M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280.66818779999994</v>
      </c>
      <c r="R77" s="5">
        <f ca="1">RANDBETWEEN(20,100)*IF($A77=$C$155,N$155,IF($A77=$C$156,N$156,IF($A77=$C$157,N$157,IF($A77=$C$158,N$158))))*IF($C77=$C$165,N$165,IF($C77=$C$166,N$166,N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230.67669240000001</v>
      </c>
      <c r="S77" s="5">
        <f ca="1">RANDBETWEEN(20,100)*IF($A77=$C$155,O$155,IF($A77=$C$156,O$156,IF($A77=$C$157,O$157,IF($A77=$C$158,O$158))))*IF($C77=$C$165,O$165,IF($C77=$C$166,O$166,O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158.97988259999997</v>
      </c>
      <c r="T77" s="5">
        <f ca="1">RANDBETWEEN(20,100)*IF($A77=$C$155,P$155,IF($A77=$C$156,P$156,IF($A77=$C$157,P$157,IF($A77=$C$158,P$158))))*IF($C77=$C$165,P$165,IF($C77=$C$166,P$166,P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170.40980879999992</v>
      </c>
      <c r="U77" s="5">
        <f ca="1">RANDBETWEEN(20,100)*IF($A77=$C$155,Q$155,IF($A77=$C$156,Q$156,IF($A77=$C$157,Q$157,IF($A77=$C$158,Q$158))))*IF($C77=$C$165,Q$165,IF($C77=$C$166,Q$166,Q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195.57873719999989</v>
      </c>
      <c r="V77" s="5">
        <f ca="1">RANDBETWEEN(20,100)*IF($A77=$C$155,R$155,IF($A77=$C$156,R$156,IF($A77=$C$157,R$157,IF($A77=$C$158,R$158))))*IF($C77=$C$165,R$165,IF($C77=$C$166,R$166,R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35.502043499999999</v>
      </c>
      <c r="W77" s="5">
        <f ca="1">RANDBETWEEN(20,100)*IF($A77=$C$155,S$155,IF($A77=$C$156,S$156,IF($A77=$C$157,S$157,IF($A77=$C$158,S$158))))*IF($C77=$C$165,S$165,IF($C77=$C$166,S$166,S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55.071462599999997</v>
      </c>
      <c r="X77" s="5">
        <f ca="1">RANDBETWEEN(20,100)*IF($A77=$C$155,T$155,IF($A77=$C$156,T$156,IF($A77=$C$157,T$157,IF($A77=$C$158,T$158))))*IF($C77=$C$165,T$165,IF($C77=$C$166,T$166,T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24.649386299999996</v>
      </c>
      <c r="Y77" s="5">
        <f ca="1">RANDBETWEEN(20,100)*IF($A77=$C$155,U$155,IF($A77=$C$156,U$156,IF($A77=$C$157,U$157,IF($A77=$C$158,U$158))))*IF($C77=$C$165,U$165,IF($C77=$C$166,U$166,U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24.9380208</v>
      </c>
      <c r="Z77" s="5">
        <f ca="1">RANDBETWEEN(20,100)*IF($A77=$C$155,V$155,IF($A77=$C$156,V$156,IF($A77=$C$157,V$157,IF($A77=$C$158,V$158))))*IF($C77=$C$165,V$165,IF($C77=$C$166,V$166,V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45.026982000000004</v>
      </c>
      <c r="AA77" s="5">
        <f ca="1">RANDBETWEEN(20,100)*IF($A77=$C$155,W$155,IF($A77=$C$156,W$156,IF($A77=$C$157,W$157,IF($A77=$C$158,W$158))))*IF($C77=$C$165,W$165,IF($C77=$C$166,W$166,W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33.770236499999996</v>
      </c>
      <c r="AB77" s="5">
        <f ca="1">RANDBETWEEN(20,100)*IF($A77=$C$155,X$155,IF($A77=$C$156,X$156,IF($A77=$C$157,X$157,IF($A77=$C$158,X$158))))*IF($C77=$C$165,X$165,IF($C77=$C$166,X$166,X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72.735894000000002</v>
      </c>
      <c r="AC77" s="5">
        <f ca="1">RANDBETWEEN(20,100)*IF($A77=$C$155,Y$155,IF($A77=$C$156,Y$156,IF($A77=$C$157,Y$157,IF($A77=$C$158,Y$158))))*IF($C77=$C$165,Y$165,IF($C77=$C$166,Y$166,Y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51.030579599999989</v>
      </c>
      <c r="AD77" s="5">
        <f ca="1">RANDBETWEEN(20,100)*IF($A77=$C$155,Z$155,IF($A77=$C$156,Z$156,IF($A77=$C$157,Z$157,IF($A77=$C$158,Z$158))))*IF($C77=$C$165,Z$165,IF($C77=$C$166,Z$166,Z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41.70768524999999</v>
      </c>
      <c r="AE77" s="5">
        <f ca="1">RANDBETWEEN(20,100)*IF($A77=$C$155,AA$155,IF($A77=$C$156,AA$156,IF($A77=$C$157,AA$157,IF($A77=$C$158,AA$158))))*IF($C77=$C$165,AA$165,IF($C77=$C$166,AA$166,AA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79.489941299999984</v>
      </c>
      <c r="AF77" s="5">
        <f ca="1">RANDBETWEEN(20,100)*IF($A77=$C$155,AB$155,IF($A77=$C$156,AB$156,IF($A77=$C$157,AB$157,IF($A77=$C$158,AB$158))))*IF($C77=$C$165,AB$165,IF($C77=$C$166,AB$166,AB$167))*IF($B77=$C$175,$D$175,IF($B77=$C$176,$D$176,$D$177))*IF($D77=$C$169,$D$169,IF($D77=$C$170,$D$170,IF($D77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212.7813534</v>
      </c>
      <c r="AG77" s="2">
        <f ca="1">SUM(Table1[[#This Row],[1-Jan-08]:[1-Dec-09]])</f>
        <v>2856.7022368499988</v>
      </c>
    </row>
    <row r="78" spans="1:33" x14ac:dyDescent="0.25">
      <c r="A78">
        <v>2</v>
      </c>
      <c r="B78">
        <v>1</v>
      </c>
      <c r="C78">
        <v>2</v>
      </c>
      <c r="D78">
        <v>3</v>
      </c>
      <c r="E78" t="s">
        <v>15</v>
      </c>
      <c r="F78" t="s">
        <v>4</v>
      </c>
      <c r="G78" t="s">
        <v>10</v>
      </c>
      <c r="H78" t="s">
        <v>6</v>
      </c>
      <c r="I78" s="5">
        <f ca="1">RANDBETWEEN(20,100)*IF($A78=$C$155,E$155,IF($A78=$C$156,E$156,IF($A78=$C$157,E$157,IF($A78=$C$158,E$158))))*IF($C78=$C$165,E$165,IF($C78=$C$166,E$166,E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326.33999999999997</v>
      </c>
      <c r="J78" s="5">
        <f ca="1">RANDBETWEEN(20,100)*IF($A78=$C$155,F$155,IF($A78=$C$156,F$156,IF($A78=$C$157,F$157,IF($A78=$C$158,F$158))))*IF($C78=$C$165,F$165,IF($C78=$C$166,F$166,F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781.70399999999995</v>
      </c>
      <c r="K78" s="5">
        <f ca="1">RANDBETWEEN(20,100)*IF($A78=$C$155,G$155,IF($A78=$C$156,G$156,IF($A78=$C$157,G$157,IF($A78=$C$158,G$158))))*IF($C78=$C$165,G$165,IF($C78=$C$166,G$166,G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1213.6319999999998</v>
      </c>
      <c r="L78" s="5">
        <f ca="1">RANDBETWEEN(20,100)*IF($A78=$C$155,H$155,IF($A78=$C$156,H$156,IF($A78=$C$157,H$157,IF($A78=$C$158,H$158))))*IF($C78=$C$165,H$165,IF($C78=$C$166,H$166,H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195.04799999999997</v>
      </c>
      <c r="M78" s="5">
        <f ca="1">RANDBETWEEN(20,100)*IF($A78=$C$155,I$155,IF($A78=$C$156,I$156,IF($A78=$C$157,I$157,IF($A78=$C$158,I$158))))*IF($C78=$C$165,I$165,IF($C78=$C$166,I$166,I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791.15400000000011</v>
      </c>
      <c r="N78" s="5">
        <f ca="1">RANDBETWEEN(20,100)*IF($A78=$C$155,J$155,IF($A78=$C$156,J$156,IF($A78=$C$157,J$157,IF($A78=$C$158,J$158))))*IF($C78=$C$165,J$165,IF($C78=$C$166,J$166,J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587.41199999999992</v>
      </c>
      <c r="O78" s="5">
        <f ca="1">RANDBETWEEN(20,100)*IF($A78=$C$155,K$155,IF($A78=$C$156,K$156,IF($A78=$C$157,K$157,IF($A78=$C$158,K$158))))*IF($C78=$C$165,K$165,IF($C78=$C$166,K$166,K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740.88000000000011</v>
      </c>
      <c r="P78" s="5">
        <f ca="1">RANDBETWEEN(20,100)*IF($A78=$C$155,L$155,IF($A78=$C$156,L$156,IF($A78=$C$157,L$157,IF($A78=$C$158,L$158))))*IF($C78=$C$165,L$165,IF($C78=$C$166,L$166,L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483.84000000000003</v>
      </c>
      <c r="Q78" s="5">
        <f ca="1">RANDBETWEEN(20,100)*IF($A78=$C$155,M$155,IF($A78=$C$156,M$156,IF($A78=$C$157,M$157,IF($A78=$C$158,M$158))))*IF($C78=$C$165,M$165,IF($C78=$C$166,M$166,M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1435.14</v>
      </c>
      <c r="R78" s="5">
        <f ca="1">RANDBETWEEN(20,100)*IF($A78=$C$155,N$155,IF($A78=$C$156,N$156,IF($A78=$C$157,N$157,IF($A78=$C$158,N$158))))*IF($C78=$C$165,N$165,IF($C78=$C$166,N$166,N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469.476</v>
      </c>
      <c r="S78" s="5">
        <f ca="1">RANDBETWEEN(20,100)*IF($A78=$C$155,O$155,IF($A78=$C$156,O$156,IF($A78=$C$157,O$157,IF($A78=$C$158,O$158))))*IF($C78=$C$165,O$165,IF($C78=$C$166,O$166,O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771.12</v>
      </c>
      <c r="T78" s="5">
        <f ca="1">RANDBETWEEN(20,100)*IF($A78=$C$155,P$155,IF($A78=$C$156,P$156,IF($A78=$C$157,P$157,IF($A78=$C$158,P$158))))*IF($C78=$C$165,P$165,IF($C78=$C$166,P$166,P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381.02399999999994</v>
      </c>
      <c r="U78" s="5">
        <f ca="1">RANDBETWEEN(20,100)*IF($A78=$C$155,Q$155,IF($A78=$C$156,Q$156,IF($A78=$C$157,Q$157,IF($A78=$C$158,Q$158))))*IF($C78=$C$165,Q$165,IF($C78=$C$166,Q$166,Q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399.16799999999995</v>
      </c>
      <c r="V78" s="5">
        <f ca="1">RANDBETWEEN(20,100)*IF($A78=$C$155,R$155,IF($A78=$C$156,R$156,IF($A78=$C$157,R$157,IF($A78=$C$158,R$158))))*IF($C78=$C$165,R$165,IF($C78=$C$166,R$166,R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497.7</v>
      </c>
      <c r="W78" s="5">
        <f ca="1">RANDBETWEEN(20,100)*IF($A78=$C$155,S$155,IF($A78=$C$156,S$156,IF($A78=$C$157,S$157,IF($A78=$C$158,S$158))))*IF($C78=$C$165,S$165,IF($C78=$C$166,S$166,S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365.14800000000002</v>
      </c>
      <c r="X78" s="5">
        <f ca="1">RANDBETWEEN(20,100)*IF($A78=$C$155,T$155,IF($A78=$C$156,T$156,IF($A78=$C$157,T$157,IF($A78=$C$158,T$158))))*IF($C78=$C$165,T$165,IF($C78=$C$166,T$166,T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182.13300000000001</v>
      </c>
      <c r="Y78" s="5">
        <f ca="1">RANDBETWEEN(20,100)*IF($A78=$C$155,U$155,IF($A78=$C$156,U$156,IF($A78=$C$157,U$157,IF($A78=$C$158,U$158))))*IF($C78=$C$165,U$165,IF($C78=$C$166,U$166,U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599.75999999999988</v>
      </c>
      <c r="Z78" s="5">
        <f ca="1">RANDBETWEEN(20,100)*IF($A78=$C$155,V$155,IF($A78=$C$156,V$156,IF($A78=$C$157,V$157,IF($A78=$C$158,V$158))))*IF($C78=$C$165,V$165,IF($C78=$C$166,V$166,V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442.26</v>
      </c>
      <c r="AA78" s="5">
        <f ca="1">RANDBETWEEN(20,100)*IF($A78=$C$155,W$155,IF($A78=$C$156,W$156,IF($A78=$C$157,W$157,IF($A78=$C$158,W$158))))*IF($C78=$C$165,W$165,IF($C78=$C$166,W$166,W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537.26400000000001</v>
      </c>
      <c r="AB78" s="5">
        <f ca="1">RANDBETWEEN(20,100)*IF($A78=$C$155,X$155,IF($A78=$C$156,X$156,IF($A78=$C$157,X$157,IF($A78=$C$158,X$158))))*IF($C78=$C$165,X$165,IF($C78=$C$166,X$166,X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317.52000000000004</v>
      </c>
      <c r="AC78" s="5">
        <f ca="1">RANDBETWEEN(20,100)*IF($A78=$C$155,Y$155,IF($A78=$C$156,Y$156,IF($A78=$C$157,Y$157,IF($A78=$C$158,Y$158))))*IF($C78=$C$165,Y$165,IF($C78=$C$166,Y$166,Y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1306.6199999999997</v>
      </c>
      <c r="AD78" s="5">
        <f ca="1">RANDBETWEEN(20,100)*IF($A78=$C$155,Z$155,IF($A78=$C$156,Z$156,IF($A78=$C$157,Z$157,IF($A78=$C$158,Z$158))))*IF($C78=$C$165,Z$165,IF($C78=$C$166,Z$166,Z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831.09599999999989</v>
      </c>
      <c r="AE78" s="5">
        <f ca="1">RANDBETWEEN(20,100)*IF($A78=$C$155,AA$155,IF($A78=$C$156,AA$156,IF($A78=$C$157,AA$157,IF($A78=$C$158,AA$158))))*IF($C78=$C$165,AA$165,IF($C78=$C$166,AA$166,AA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889.05599999999993</v>
      </c>
      <c r="AF78" s="5">
        <f ca="1">RANDBETWEEN(20,100)*IF($A78=$C$155,AB$155,IF($A78=$C$156,AB$156,IF($A78=$C$157,AB$157,IF($A78=$C$158,AB$158))))*IF($C78=$C$165,AB$165,IF($C78=$C$166,AB$166,AB$167))*IF($B78=$C$175,$D$175,IF($B78=$C$176,$D$176,$D$177))*IF($D78=$C$169,$D$169,IF($D78=$C$170,$D$170,IF($D78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670.32</v>
      </c>
      <c r="AG78" s="2">
        <f ca="1">SUM(Table1[[#This Row],[1-Jan-08]:[1-Dec-09]])</f>
        <v>15214.814999999999</v>
      </c>
    </row>
    <row r="79" spans="1:33" x14ac:dyDescent="0.25">
      <c r="A79">
        <v>2</v>
      </c>
      <c r="B79">
        <v>1</v>
      </c>
      <c r="C79">
        <v>2</v>
      </c>
      <c r="D79">
        <v>4</v>
      </c>
      <c r="E79" t="s">
        <v>15</v>
      </c>
      <c r="F79" t="s">
        <v>4</v>
      </c>
      <c r="G79" t="s">
        <v>10</v>
      </c>
      <c r="H79" t="s">
        <v>7</v>
      </c>
      <c r="I79" s="5">
        <f ca="1">RANDBETWEEN(20,100)*IF($A79=$C$155,E$155,IF($A79=$C$156,E$156,IF($A79=$C$157,E$157,IF($A79=$C$158,E$158))))*IF($C79=$C$165,E$165,IF($C79=$C$166,E$166,E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488.18700000000001</v>
      </c>
      <c r="J79" s="5">
        <f ca="1">RANDBETWEEN(20,100)*IF($A79=$C$155,F$155,IF($A79=$C$156,F$156,IF($A79=$C$157,F$157,IF($A79=$C$158,F$158))))*IF($C79=$C$165,F$165,IF($C79=$C$166,F$166,F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763.40880000000004</v>
      </c>
      <c r="K79" s="5">
        <f ca="1">RANDBETWEEN(20,100)*IF($A79=$C$155,G$155,IF($A79=$C$156,G$156,IF($A79=$C$157,G$157,IF($A79=$C$158,G$158))))*IF($C79=$C$165,G$165,IF($C79=$C$166,G$166,G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1352.6351999999997</v>
      </c>
      <c r="L79" s="5">
        <f ca="1">RANDBETWEEN(20,100)*IF($A79=$C$155,H$155,IF($A79=$C$156,H$156,IF($A79=$C$157,H$157,IF($A79=$C$158,H$158))))*IF($C79=$C$165,H$165,IF($C79=$C$166,H$166,H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336.798</v>
      </c>
      <c r="M79" s="5">
        <f ca="1">RANDBETWEEN(20,100)*IF($A79=$C$155,I$155,IF($A79=$C$156,I$156,IF($A79=$C$157,I$157,IF($A79=$C$158,I$158))))*IF($C79=$C$165,I$165,IF($C79=$C$166,I$166,I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1315.7235000000001</v>
      </c>
      <c r="N79" s="5">
        <f ca="1">RANDBETWEEN(20,100)*IF($A79=$C$155,J$155,IF($A79=$C$156,J$156,IF($A79=$C$157,J$157,IF($A79=$C$158,J$158))))*IF($C79=$C$165,J$165,IF($C79=$C$166,J$166,J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1586.0123999999998</v>
      </c>
      <c r="O79" s="5">
        <f ca="1">RANDBETWEEN(20,100)*IF($A79=$C$155,K$155,IF($A79=$C$156,K$156,IF($A79=$C$157,K$157,IF($A79=$C$158,K$158))))*IF($C79=$C$165,K$165,IF($C79=$C$166,K$166,K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204.12</v>
      </c>
      <c r="P79" s="5">
        <f ca="1">RANDBETWEEN(20,100)*IF($A79=$C$155,L$155,IF($A79=$C$156,L$156,IF($A79=$C$157,L$157,IF($A79=$C$158,L$158))))*IF($C79=$C$165,L$165,IF($C79=$C$166,L$166,L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1388.0159999999998</v>
      </c>
      <c r="Q79" s="5">
        <f ca="1">RANDBETWEEN(20,100)*IF($A79=$C$155,M$155,IF($A79=$C$156,M$156,IF($A79=$C$157,M$157,IF($A79=$C$158,M$158))))*IF($C79=$C$165,M$165,IF($C79=$C$166,M$166,M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2284.4430000000002</v>
      </c>
      <c r="R79" s="5">
        <f ca="1">RANDBETWEEN(20,100)*IF($A79=$C$155,N$155,IF($A79=$C$156,N$156,IF($A79=$C$157,N$157,IF($A79=$C$158,N$158))))*IF($C79=$C$165,N$165,IF($C79=$C$166,N$166,N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950.68889999999999</v>
      </c>
      <c r="S79" s="5">
        <f ca="1">RANDBETWEEN(20,100)*IF($A79=$C$155,O$155,IF($A79=$C$156,O$156,IF($A79=$C$157,O$157,IF($A79=$C$158,O$158))))*IF($C79=$C$165,O$165,IF($C79=$C$166,O$166,O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1243.4309999999998</v>
      </c>
      <c r="T79" s="5">
        <f ca="1">RANDBETWEEN(20,100)*IF($A79=$C$155,P$155,IF($A79=$C$156,P$156,IF($A79=$C$157,P$157,IF($A79=$C$158,P$158))))*IF($C79=$C$165,P$165,IF($C79=$C$166,P$166,P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431.71379999999999</v>
      </c>
      <c r="U79" s="5">
        <f ca="1">RANDBETWEEN(20,100)*IF($A79=$C$155,Q$155,IF($A79=$C$156,Q$156,IF($A79=$C$157,Q$157,IF($A79=$C$158,Q$158))))*IF($C79=$C$165,Q$165,IF($C79=$C$166,Q$166,Q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303.11820000000006</v>
      </c>
      <c r="V79" s="5">
        <f ca="1">RANDBETWEEN(20,100)*IF($A79=$C$155,R$155,IF($A79=$C$156,R$156,IF($A79=$C$157,R$157,IF($A79=$C$158,R$158))))*IF($C79=$C$165,R$165,IF($C79=$C$166,R$166,R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374.22</v>
      </c>
      <c r="W79" s="5">
        <f ca="1">RANDBETWEEN(20,100)*IF($A79=$C$155,S$155,IF($A79=$C$156,S$156,IF($A79=$C$157,S$157,IF($A79=$C$158,S$158))))*IF($C79=$C$165,S$165,IF($C79=$C$166,S$166,S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482.23350000000011</v>
      </c>
      <c r="X79" s="5">
        <f ca="1">RANDBETWEEN(20,100)*IF($A79=$C$155,T$155,IF($A79=$C$156,T$156,IF($A79=$C$157,T$157,IF($A79=$C$158,T$158))))*IF($C79=$C$165,T$165,IF($C79=$C$166,T$166,T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245.87955000000002</v>
      </c>
      <c r="Y79" s="5">
        <f ca="1">RANDBETWEEN(20,100)*IF($A79=$C$155,U$155,IF($A79=$C$156,U$156,IF($A79=$C$157,U$157,IF($A79=$C$158,U$158))))*IF($C79=$C$165,U$165,IF($C79=$C$166,U$166,U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828.72720000000027</v>
      </c>
      <c r="Z79" s="5">
        <f ca="1">RANDBETWEEN(20,100)*IF($A79=$C$155,V$155,IF($A79=$C$156,V$156,IF($A79=$C$157,V$157,IF($A79=$C$158,V$158))))*IF($C79=$C$165,V$165,IF($C79=$C$166,V$166,V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780.75900000000001</v>
      </c>
      <c r="AA79" s="5">
        <f ca="1">RANDBETWEEN(20,100)*IF($A79=$C$155,W$155,IF($A79=$C$156,W$156,IF($A79=$C$157,W$157,IF($A79=$C$158,W$158))))*IF($C79=$C$165,W$165,IF($C79=$C$166,W$166,W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327.2724</v>
      </c>
      <c r="AB79" s="5">
        <f ca="1">RANDBETWEEN(20,100)*IF($A79=$C$155,X$155,IF($A79=$C$156,X$156,IF($A79=$C$157,X$157,IF($A79=$C$158,X$158))))*IF($C79=$C$165,X$165,IF($C79=$C$166,X$166,X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1490.0760000000002</v>
      </c>
      <c r="AC79" s="5">
        <f ca="1">RANDBETWEEN(20,100)*IF($A79=$C$155,Y$155,IF($A79=$C$156,Y$156,IF($A79=$C$157,Y$157,IF($A79=$C$158,Y$158))))*IF($C79=$C$165,Y$165,IF($C79=$C$166,Y$166,Y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1561.518</v>
      </c>
      <c r="AD79" s="5">
        <f ca="1">RANDBETWEEN(20,100)*IF($A79=$C$155,Z$155,IF($A79=$C$156,Z$156,IF($A79=$C$157,Z$157,IF($A79=$C$158,Z$158))))*IF($C79=$C$165,Z$165,IF($C79=$C$166,Z$166,Z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393.27120000000008</v>
      </c>
      <c r="AE79" s="5">
        <f ca="1">RANDBETWEEN(20,100)*IF($A79=$C$155,AA$155,IF($A79=$C$156,AA$156,IF($A79=$C$157,AA$157,IF($A79=$C$158,AA$158))))*IF($C79=$C$165,AA$165,IF($C79=$C$166,AA$166,AA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1273.7088000000001</v>
      </c>
      <c r="AF79" s="5">
        <f ca="1">RANDBETWEEN(20,100)*IF($A79=$C$155,AB$155,IF($A79=$C$156,AB$156,IF($A79=$C$157,AB$157,IF($A79=$C$158,AB$158))))*IF($C79=$C$165,AB$165,IF($C79=$C$166,AB$166,AB$167))*IF($B79=$C$175,$D$175,IF($B79=$C$176,$D$176,$D$177))*IF($D79=$C$169,$D$169,IF($D79=$C$170,$D$170,IF($D79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743.3370000000001</v>
      </c>
      <c r="AG79" s="2">
        <f ca="1">SUM(Table1[[#This Row],[1-Jan-08]:[1-Dec-09]])</f>
        <v>21149.298449999998</v>
      </c>
    </row>
    <row r="80" spans="1:33" x14ac:dyDescent="0.25">
      <c r="A80">
        <v>2</v>
      </c>
      <c r="B80">
        <v>1</v>
      </c>
      <c r="C80">
        <v>2</v>
      </c>
      <c r="D80">
        <v>2</v>
      </c>
      <c r="E80" t="s">
        <v>15</v>
      </c>
      <c r="F80" t="s">
        <v>4</v>
      </c>
      <c r="G80" t="s">
        <v>10</v>
      </c>
      <c r="H80" t="s">
        <v>8</v>
      </c>
      <c r="I80" s="5">
        <f ca="1">RANDBETWEEN(20,100)*IF($A80=$C$155,E$155,IF($A80=$C$156,E$156,IF($A80=$C$157,E$157,IF($A80=$C$158,E$158))))*IF($C80=$C$165,E$165,IF($C80=$C$166,E$166,E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1264.2</v>
      </c>
      <c r="J80" s="5">
        <f ca="1">RANDBETWEEN(20,100)*IF($A80=$C$155,F$155,IF($A80=$C$156,F$156,IF($A80=$C$157,F$157,IF($A80=$C$158,F$158))))*IF($C80=$C$165,F$165,IF($C80=$C$166,F$166,F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3049.1999999999994</v>
      </c>
      <c r="K80" s="5">
        <f ca="1">RANDBETWEEN(20,100)*IF($A80=$C$155,G$155,IF($A80=$C$156,G$156,IF($A80=$C$157,G$157,IF($A80=$C$158,G$158))))*IF($C80=$C$165,G$165,IF($C80=$C$166,G$166,G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7996.7999999999993</v>
      </c>
      <c r="L80" s="5">
        <f ca="1">RANDBETWEEN(20,100)*IF($A80=$C$155,H$155,IF($A80=$C$156,H$156,IF($A80=$C$157,H$157,IF($A80=$C$158,H$158))))*IF($C80=$C$165,H$165,IF($C80=$C$166,H$166,H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2358.7199999999998</v>
      </c>
      <c r="M80" s="5">
        <f ca="1">RANDBETWEEN(20,100)*IF($A80=$C$155,I$155,IF($A80=$C$156,I$156,IF($A80=$C$157,I$157,IF($A80=$C$158,I$158))))*IF($C80=$C$165,I$165,IF($C80=$C$166,I$166,I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6038.7600000000011</v>
      </c>
      <c r="N80" s="5">
        <f ca="1">RANDBETWEEN(20,100)*IF($A80=$C$155,J$155,IF($A80=$C$156,J$156,IF($A80=$C$157,J$157,IF($A80=$C$158,J$158))))*IF($C80=$C$165,J$165,IF($C80=$C$166,J$166,J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2751.84</v>
      </c>
      <c r="O80" s="5">
        <f ca="1">RANDBETWEEN(20,100)*IF($A80=$C$155,K$155,IF($A80=$C$156,K$156,IF($A80=$C$157,K$157,IF($A80=$C$158,K$158))))*IF($C80=$C$165,K$165,IF($C80=$C$166,K$166,K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2772</v>
      </c>
      <c r="P80" s="5">
        <f ca="1">RANDBETWEEN(20,100)*IF($A80=$C$155,L$155,IF($A80=$C$156,L$156,IF($A80=$C$157,L$157,IF($A80=$C$158,L$158))))*IF($C80=$C$165,L$165,IF($C80=$C$166,L$166,L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7257.6</v>
      </c>
      <c r="Q80" s="5">
        <f ca="1">RANDBETWEEN(20,100)*IF($A80=$C$155,M$155,IF($A80=$C$156,M$156,IF($A80=$C$157,M$157,IF($A80=$C$158,M$158))))*IF($C80=$C$165,M$165,IF($C80=$C$166,M$166,M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11138.400000000001</v>
      </c>
      <c r="R80" s="5">
        <f ca="1">RANDBETWEEN(20,100)*IF($A80=$C$155,N$155,IF($A80=$C$156,N$156,IF($A80=$C$157,N$157,IF($A80=$C$158,N$158))))*IF($C80=$C$165,N$165,IF($C80=$C$166,N$166,N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2925.72</v>
      </c>
      <c r="S80" s="5">
        <f ca="1">RANDBETWEEN(20,100)*IF($A80=$C$155,O$155,IF($A80=$C$156,O$156,IF($A80=$C$157,O$157,IF($A80=$C$158,O$158))))*IF($C80=$C$165,O$165,IF($C80=$C$166,O$166,O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6425.9999999999991</v>
      </c>
      <c r="T80" s="5">
        <f ca="1">RANDBETWEEN(20,100)*IF($A80=$C$155,P$155,IF($A80=$C$156,P$156,IF($A80=$C$157,P$157,IF($A80=$C$158,P$158))))*IF($C80=$C$165,P$165,IF($C80=$C$166,P$166,P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3810.24</v>
      </c>
      <c r="U80" s="5">
        <f ca="1">RANDBETWEEN(20,100)*IF($A80=$C$155,Q$155,IF($A80=$C$156,Q$156,IF($A80=$C$157,Q$157,IF($A80=$C$158,Q$158))))*IF($C80=$C$165,Q$165,IF($C80=$C$166,Q$166,Q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2162.16</v>
      </c>
      <c r="V80" s="5">
        <f ca="1">RANDBETWEEN(20,100)*IF($A80=$C$155,R$155,IF($A80=$C$156,R$156,IF($A80=$C$157,R$157,IF($A80=$C$158,R$158))))*IF($C80=$C$165,R$165,IF($C80=$C$166,R$166,R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3066</v>
      </c>
      <c r="W80" s="5">
        <f ca="1">RANDBETWEEN(20,100)*IF($A80=$C$155,S$155,IF($A80=$C$156,S$156,IF($A80=$C$157,S$157,IF($A80=$C$158,S$158))))*IF($C80=$C$165,S$165,IF($C80=$C$166,S$166,S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2804.76</v>
      </c>
      <c r="X80" s="5">
        <f ca="1">RANDBETWEEN(20,100)*IF($A80=$C$155,T$155,IF($A80=$C$156,T$156,IF($A80=$C$157,T$157,IF($A80=$C$158,T$158))))*IF($C80=$C$165,T$165,IF($C80=$C$166,T$166,T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1461.18</v>
      </c>
      <c r="Y80" s="5">
        <f ca="1">RANDBETWEEN(20,100)*IF($A80=$C$155,U$155,IF($A80=$C$156,U$156,IF($A80=$C$157,U$157,IF($A80=$C$158,U$158))))*IF($C80=$C$165,U$165,IF($C80=$C$166,U$166,U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1034.8799999999999</v>
      </c>
      <c r="Z80" s="5">
        <f ca="1">RANDBETWEEN(20,100)*IF($A80=$C$155,V$155,IF($A80=$C$156,V$156,IF($A80=$C$157,V$157,IF($A80=$C$158,V$158))))*IF($C80=$C$165,V$165,IF($C80=$C$166,V$166,V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3780</v>
      </c>
      <c r="AA80" s="5">
        <f ca="1">RANDBETWEEN(20,100)*IF($A80=$C$155,W$155,IF($A80=$C$156,W$156,IF($A80=$C$157,W$157,IF($A80=$C$158,W$158))))*IF($C80=$C$165,W$165,IF($C80=$C$166,W$166,W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2620.8000000000002</v>
      </c>
      <c r="AB80" s="5">
        <f ca="1">RANDBETWEEN(20,100)*IF($A80=$C$155,X$155,IF($A80=$C$156,X$156,IF($A80=$C$157,X$157,IF($A80=$C$158,X$158))))*IF($C80=$C$165,X$165,IF($C80=$C$166,X$166,X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3729.6000000000004</v>
      </c>
      <c r="AC80" s="5">
        <f ca="1">RANDBETWEEN(20,100)*IF($A80=$C$155,Y$155,IF($A80=$C$156,Y$156,IF($A80=$C$157,Y$157,IF($A80=$C$158,Y$158))))*IF($C80=$C$165,Y$165,IF($C80=$C$166,Y$166,Y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7425.6</v>
      </c>
      <c r="AD80" s="5">
        <f ca="1">RANDBETWEEN(20,100)*IF($A80=$C$155,Z$155,IF($A80=$C$156,Z$156,IF($A80=$C$157,Z$157,IF($A80=$C$158,Z$158))))*IF($C80=$C$165,Z$165,IF($C80=$C$166,Z$166,Z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3827.0399999999995</v>
      </c>
      <c r="AE80" s="5">
        <f ca="1">RANDBETWEEN(20,100)*IF($A80=$C$155,AA$155,IF($A80=$C$156,AA$156,IF($A80=$C$157,AA$157,IF($A80=$C$158,AA$158))))*IF($C80=$C$165,AA$165,IF($C80=$C$166,AA$166,AA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6652.8</v>
      </c>
      <c r="AF80" s="5">
        <f ca="1">RANDBETWEEN(20,100)*IF($A80=$C$155,AB$155,IF($A80=$C$156,AB$156,IF($A80=$C$157,AB$157,IF($A80=$C$158,AB$158))))*IF($C80=$C$165,AB$165,IF($C80=$C$166,AB$166,AB$167))*IF($B80=$C$175,$D$175,IF($B80=$C$176,$D$176,$D$177))*IF($D80=$C$169,$D$169,IF($D80=$C$170,$D$170,IF($D80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13885.2</v>
      </c>
      <c r="AG80" s="2">
        <f ca="1">SUM(Table1[[#This Row],[1-Jan-08]:[1-Dec-09]])</f>
        <v>110239.5</v>
      </c>
    </row>
    <row r="81" spans="1:33" x14ac:dyDescent="0.25">
      <c r="A81">
        <v>2</v>
      </c>
      <c r="B81">
        <v>1</v>
      </c>
      <c r="C81">
        <v>2</v>
      </c>
      <c r="D81">
        <v>1</v>
      </c>
      <c r="E81" t="s">
        <v>15</v>
      </c>
      <c r="F81" t="s">
        <v>4</v>
      </c>
      <c r="G81" t="s">
        <v>10</v>
      </c>
      <c r="H81" t="s">
        <v>9</v>
      </c>
      <c r="I81" s="5">
        <f ca="1">RANDBETWEEN(20,100)*IF($A81=$C$155,E$155,IF($A81=$C$156,E$156,IF($A81=$C$157,E$157,IF($A81=$C$158,E$158))))*IF($C81=$C$165,E$165,IF($C81=$C$166,E$166,E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127.33874999999999</v>
      </c>
      <c r="J81" s="5">
        <f ca="1">RANDBETWEEN(20,100)*IF($A81=$C$155,F$155,IF($A81=$C$156,F$156,IF($A81=$C$157,F$157,IF($A81=$C$158,F$158))))*IF($C81=$C$165,F$165,IF($C81=$C$166,F$166,F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384.19919999999991</v>
      </c>
      <c r="K81" s="5">
        <f ca="1">RANDBETWEEN(20,100)*IF($A81=$C$155,G$155,IF($A81=$C$156,G$156,IF($A81=$C$157,G$157,IF($A81=$C$158,G$158))))*IF($C81=$C$165,G$165,IF($C81=$C$166,G$166,G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318.57839999999987</v>
      </c>
      <c r="L81" s="5">
        <f ca="1">RANDBETWEEN(20,100)*IF($A81=$C$155,H$155,IF($A81=$C$156,H$156,IF($A81=$C$157,H$157,IF($A81=$C$158,H$158))))*IF($C81=$C$165,H$165,IF($C81=$C$166,H$166,H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223.85159999999996</v>
      </c>
      <c r="M81" s="5">
        <f ca="1">RANDBETWEEN(20,100)*IF($A81=$C$155,I$155,IF($A81=$C$156,I$156,IF($A81=$C$157,I$157,IF($A81=$C$158,I$158))))*IF($C81=$C$165,I$165,IF($C81=$C$166,I$166,I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463.51304999999991</v>
      </c>
      <c r="N81" s="5">
        <f ca="1">RANDBETWEEN(20,100)*IF($A81=$C$155,J$155,IF($A81=$C$156,J$156,IF($A81=$C$157,J$157,IF($A81=$C$158,J$158))))*IF($C81=$C$165,J$165,IF($C81=$C$166,J$166,J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691.79669999999987</v>
      </c>
      <c r="O81" s="5">
        <f ca="1">RANDBETWEEN(20,100)*IF($A81=$C$155,K$155,IF($A81=$C$156,K$156,IF($A81=$C$157,K$157,IF($A81=$C$158,K$158))))*IF($C81=$C$165,K$165,IF($C81=$C$166,K$166,K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150.82199999999997</v>
      </c>
      <c r="P81" s="5">
        <f ca="1">RANDBETWEEN(20,100)*IF($A81=$C$155,L$155,IF($A81=$C$156,L$156,IF($A81=$C$157,L$157,IF($A81=$C$158,L$158))))*IF($C81=$C$165,L$165,IF($C81=$C$166,L$166,L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452.46599999999995</v>
      </c>
      <c r="Q81" s="5">
        <f ca="1">RANDBETWEEN(20,100)*IF($A81=$C$155,M$155,IF($A81=$C$156,M$156,IF($A81=$C$157,M$157,IF($A81=$C$158,M$158))))*IF($C81=$C$165,M$165,IF($C81=$C$166,M$166,M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955.86749999999961</v>
      </c>
      <c r="R81" s="5">
        <f ca="1">RANDBETWEEN(20,100)*IF($A81=$C$155,N$155,IF($A81=$C$156,N$156,IF($A81=$C$157,N$157,IF($A81=$C$158,N$158))))*IF($C81=$C$165,N$165,IF($C81=$C$166,N$166,N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203.60969999999995</v>
      </c>
      <c r="S81" s="5">
        <f ca="1">RANDBETWEEN(20,100)*IF($A81=$C$155,O$155,IF($A81=$C$156,O$156,IF($A81=$C$157,O$157,IF($A81=$C$158,O$158))))*IF($C81=$C$165,O$165,IF($C81=$C$166,O$166,O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191.17349999999996</v>
      </c>
      <c r="T81" s="5">
        <f ca="1">RANDBETWEEN(20,100)*IF($A81=$C$155,P$155,IF($A81=$C$156,P$156,IF($A81=$C$157,P$157,IF($A81=$C$158,P$158))))*IF($C81=$C$165,P$165,IF($C81=$C$166,P$166,P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103.59089999999998</v>
      </c>
      <c r="U81" s="5">
        <f ca="1">RANDBETWEEN(20,100)*IF($A81=$C$155,Q$155,IF($A81=$C$156,Q$156,IF($A81=$C$157,Q$157,IF($A81=$C$158,Q$158))))*IF($C81=$C$165,Q$165,IF($C81=$C$166,Q$166,Q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111.33044999999997</v>
      </c>
      <c r="V81" s="5">
        <f ca="1">RANDBETWEEN(20,100)*IF($A81=$C$155,R$155,IF($A81=$C$156,R$156,IF($A81=$C$157,R$157,IF($A81=$C$158,R$158))))*IF($C81=$C$165,R$165,IF($C81=$C$166,R$166,R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287.7525</v>
      </c>
      <c r="W81" s="5">
        <f ca="1">RANDBETWEEN(20,100)*IF($A81=$C$155,S$155,IF($A81=$C$156,S$156,IF($A81=$C$157,S$157,IF($A81=$C$158,S$158))))*IF($C81=$C$165,S$165,IF($C81=$C$166,S$166,S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216.70739999999995</v>
      </c>
      <c r="X81" s="5">
        <f ca="1">RANDBETWEEN(20,100)*IF($A81=$C$155,T$155,IF($A81=$C$156,T$156,IF($A81=$C$157,T$157,IF($A81=$C$158,T$158))))*IF($C81=$C$165,T$165,IF($C81=$C$166,T$166,T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32.413499999999992</v>
      </c>
      <c r="Y81" s="5">
        <f ca="1">RANDBETWEEN(20,100)*IF($A81=$C$155,U$155,IF($A81=$C$156,U$156,IF($A81=$C$157,U$157,IF($A81=$C$158,U$158))))*IF($C81=$C$165,U$165,IF($C81=$C$166,U$166,U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222.26399999999998</v>
      </c>
      <c r="Z81" s="5">
        <f ca="1">RANDBETWEEN(20,100)*IF($A81=$C$155,V$155,IF($A81=$C$156,V$156,IF($A81=$C$157,V$157,IF($A81=$C$158,V$158))))*IF($C81=$C$165,V$165,IF($C81=$C$166,V$166,V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369.11700000000002</v>
      </c>
      <c r="AA81" s="5">
        <f ca="1">RANDBETWEEN(20,100)*IF($A81=$C$155,W$155,IF($A81=$C$156,W$156,IF($A81=$C$157,W$157,IF($A81=$C$158,W$158))))*IF($C81=$C$165,W$165,IF($C81=$C$166,W$166,W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175.42979999999997</v>
      </c>
      <c r="AB81" s="5">
        <f ca="1">RANDBETWEEN(20,100)*IF($A81=$C$155,X$155,IF($A81=$C$156,X$156,IF($A81=$C$157,X$157,IF($A81=$C$158,X$158))))*IF($C81=$C$165,X$165,IF($C81=$C$166,X$166,X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325.45799999999997</v>
      </c>
      <c r="AC81" s="5">
        <f ca="1">RANDBETWEEN(20,100)*IF($A81=$C$155,Y$155,IF($A81=$C$156,Y$156,IF($A81=$C$157,Y$157,IF($A81=$C$158,Y$158))))*IF($C81=$C$165,Y$165,IF($C81=$C$166,Y$166,Y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449.81999999999982</v>
      </c>
      <c r="AD81" s="5">
        <f ca="1">RANDBETWEEN(20,100)*IF($A81=$C$155,Z$155,IF($A81=$C$156,Z$156,IF($A81=$C$157,Z$157,IF($A81=$C$158,Z$158))))*IF($C81=$C$165,Z$165,IF($C81=$C$166,Z$166,Z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139.44419999999994</v>
      </c>
      <c r="AE81" s="5">
        <f ca="1">RANDBETWEEN(20,100)*IF($A81=$C$155,AA$155,IF($A81=$C$156,AA$156,IF($A81=$C$157,AA$157,IF($A81=$C$158,AA$158))))*IF($C81=$C$165,AA$165,IF($C81=$C$166,AA$166,AA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800.15039999999988</v>
      </c>
      <c r="AF81" s="5">
        <f ca="1">RANDBETWEEN(20,100)*IF($A81=$C$155,AB$155,IF($A81=$C$156,AB$156,IF($A81=$C$157,AB$157,IF($A81=$C$158,AB$158))))*IF($C81=$C$165,AB$165,IF($C81=$C$166,AB$166,AB$167))*IF($B81=$C$175,$D$175,IF($B81=$C$176,$D$176,$D$177))*IF($D81=$C$169,$D$169,IF($D81=$C$170,$D$170,IF($D81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829.52099999999984</v>
      </c>
      <c r="AG81" s="2">
        <f ca="1">SUM(Table1[[#This Row],[1-Jan-08]:[1-Dec-09]])</f>
        <v>8226.215549999999</v>
      </c>
    </row>
    <row r="82" spans="1:33" x14ac:dyDescent="0.25">
      <c r="A82">
        <v>2</v>
      </c>
      <c r="B82">
        <v>1</v>
      </c>
      <c r="C82">
        <v>1</v>
      </c>
      <c r="D82">
        <v>3</v>
      </c>
      <c r="E82" t="s">
        <v>15</v>
      </c>
      <c r="F82" t="s">
        <v>4</v>
      </c>
      <c r="G82" t="s">
        <v>11</v>
      </c>
      <c r="H82" t="s">
        <v>6</v>
      </c>
      <c r="I82" s="5">
        <f ca="1">RANDBETWEEN(20,100)*IF($A82=$C$155,E$155,IF($A82=$C$156,E$156,IF($A82=$C$157,E$157,IF($A82=$C$158,E$158))))*IF($C82=$C$165,E$165,IF($C82=$C$166,E$166,E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8.8905600000000007</v>
      </c>
      <c r="J82" s="5">
        <f ca="1">RANDBETWEEN(20,100)*IF($A82=$C$155,F$155,IF($A82=$C$156,F$156,IF($A82=$C$157,F$157,IF($A82=$C$158,F$158))))*IF($C82=$C$165,F$165,IF($C82=$C$166,F$166,F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15.21828</v>
      </c>
      <c r="K82" s="5">
        <f ca="1">RANDBETWEEN(20,100)*IF($A82=$C$155,G$155,IF($A82=$C$156,G$156,IF($A82=$C$157,G$157,IF($A82=$C$158,G$158))))*IF($C82=$C$165,G$165,IF($C82=$C$166,G$166,G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7.4977056000000006</v>
      </c>
      <c r="L82" s="5">
        <f ca="1">RANDBETWEEN(20,100)*IF($A82=$C$155,H$155,IF($A82=$C$156,H$156,IF($A82=$C$157,H$157,IF($A82=$C$158,H$158))))*IF($C82=$C$165,H$165,IF($C82=$C$166,H$166,H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28.159487999999996</v>
      </c>
      <c r="M82" s="5">
        <f ca="1">RANDBETWEEN(20,100)*IF($A82=$C$155,I$155,IF($A82=$C$156,I$156,IF($A82=$C$157,I$157,IF($A82=$C$158,I$158))))*IF($C82=$C$165,I$165,IF($C82=$C$166,I$166,I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12.100233600000003</v>
      </c>
      <c r="N82" s="5">
        <f ca="1">RANDBETWEEN(20,100)*IF($A82=$C$155,J$155,IF($A82=$C$156,J$156,IF($A82=$C$157,J$157,IF($A82=$C$158,J$158))))*IF($C82=$C$165,J$165,IF($C82=$C$166,J$166,J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23.030783999999997</v>
      </c>
      <c r="O82" s="5">
        <f ca="1">RANDBETWEEN(20,100)*IF($A82=$C$155,K$155,IF($A82=$C$156,K$156,IF($A82=$C$157,K$157,IF($A82=$C$158,K$158))))*IF($C82=$C$165,K$165,IF($C82=$C$166,K$166,K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35.525952000000004</v>
      </c>
      <c r="P82" s="5">
        <f ca="1">RANDBETWEEN(20,100)*IF($A82=$C$155,L$155,IF($A82=$C$156,L$156,IF($A82=$C$157,L$157,IF($A82=$C$158,L$158))))*IF($C82=$C$165,L$165,IF($C82=$C$166,L$166,L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9.5800319999999992</v>
      </c>
      <c r="Q82" s="5">
        <f ca="1">RANDBETWEEN(20,100)*IF($A82=$C$155,M$155,IF($A82=$C$156,M$156,IF($A82=$C$157,M$157,IF($A82=$C$158,M$158))))*IF($C82=$C$165,M$165,IF($C82=$C$166,M$166,M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17.499283199999997</v>
      </c>
      <c r="R82" s="5">
        <f ca="1">RANDBETWEEN(20,100)*IF($A82=$C$155,N$155,IF($A82=$C$156,N$156,IF($A82=$C$157,N$157,IF($A82=$C$158,N$158))))*IF($C82=$C$165,N$165,IF($C82=$C$166,N$166,N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49.103107199999997</v>
      </c>
      <c r="S82" s="5">
        <f ca="1">RANDBETWEEN(20,100)*IF($A82=$C$155,O$155,IF($A82=$C$156,O$156,IF($A82=$C$157,O$157,IF($A82=$C$158,O$158))))*IF($C82=$C$165,O$165,IF($C82=$C$166,O$166,O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24.675839999999997</v>
      </c>
      <c r="T82" s="5">
        <f ca="1">RANDBETWEEN(20,100)*IF($A82=$C$155,P$155,IF($A82=$C$156,P$156,IF($A82=$C$157,P$157,IF($A82=$C$158,P$158))))*IF($C82=$C$165,P$165,IF($C82=$C$166,P$166,P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15.240959999999999</v>
      </c>
      <c r="U82" s="5">
        <f ca="1">RANDBETWEEN(20,100)*IF($A82=$C$155,Q$155,IF($A82=$C$156,Q$156,IF($A82=$C$157,Q$157,IF($A82=$C$158,Q$158))))*IF($C82=$C$165,Q$165,IF($C82=$C$166,Q$166,Q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26.637811200000002</v>
      </c>
      <c r="V82" s="5">
        <f ca="1">RANDBETWEEN(20,100)*IF($A82=$C$155,R$155,IF($A82=$C$156,R$156,IF($A82=$C$157,R$157,IF($A82=$C$158,R$158))))*IF($C82=$C$165,R$165,IF($C82=$C$166,R$166,R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24.418799999999997</v>
      </c>
      <c r="W82" s="5">
        <f ca="1">RANDBETWEEN(20,100)*IF($A82=$C$155,S$155,IF($A82=$C$156,S$156,IF($A82=$C$157,S$157,IF($A82=$C$158,S$158))))*IF($C82=$C$165,S$165,IF($C82=$C$166,S$166,S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16.775942400000002</v>
      </c>
      <c r="X82" s="5">
        <f ca="1">RANDBETWEEN(20,100)*IF($A82=$C$155,T$155,IF($A82=$C$156,T$156,IF($A82=$C$157,T$157,IF($A82=$C$158,T$158))))*IF($C82=$C$165,T$165,IF($C82=$C$166,T$166,T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10.2622464</v>
      </c>
      <c r="Y82" s="5">
        <f ca="1">RANDBETWEEN(20,100)*IF($A82=$C$155,U$155,IF($A82=$C$156,U$156,IF($A82=$C$157,U$157,IF($A82=$C$158,U$158))))*IF($C82=$C$165,U$165,IF($C82=$C$166,U$166,U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18.385919999999995</v>
      </c>
      <c r="Z82" s="5">
        <f ca="1">RANDBETWEEN(20,100)*IF($A82=$C$155,V$155,IF($A82=$C$156,V$156,IF($A82=$C$157,V$157,IF($A82=$C$158,V$158))))*IF($C82=$C$165,V$165,IF($C82=$C$166,V$166,V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23.466239999999999</v>
      </c>
      <c r="AA82" s="5">
        <f ca="1">RANDBETWEEN(20,100)*IF($A82=$C$155,W$155,IF($A82=$C$156,W$156,IF($A82=$C$157,W$157,IF($A82=$C$158,W$158))))*IF($C82=$C$165,W$165,IF($C82=$C$166,W$166,W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34.700702400000004</v>
      </c>
      <c r="AB82" s="5">
        <f ca="1">RANDBETWEEN(20,100)*IF($A82=$C$155,X$155,IF($A82=$C$156,X$156,IF($A82=$C$157,X$157,IF($A82=$C$158,X$158))))*IF($C82=$C$165,X$165,IF($C82=$C$166,X$166,X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19.713456000000001</v>
      </c>
      <c r="AC82" s="5">
        <f ca="1">RANDBETWEEN(20,100)*IF($A82=$C$155,Y$155,IF($A82=$C$156,Y$156,IF($A82=$C$157,Y$157,IF($A82=$C$158,Y$158))))*IF($C82=$C$165,Y$165,IF($C82=$C$166,Y$166,Y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11.823839999999997</v>
      </c>
      <c r="AD82" s="5">
        <f ca="1">RANDBETWEEN(20,100)*IF($A82=$C$155,Z$155,IF($A82=$C$156,Z$156,IF($A82=$C$157,Z$157,IF($A82=$C$158,Z$158))))*IF($C82=$C$165,Z$165,IF($C82=$C$166,Z$166,Z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33.250694400000008</v>
      </c>
      <c r="AE82" s="5">
        <f ca="1">RANDBETWEEN(20,100)*IF($A82=$C$155,AA$155,IF($A82=$C$156,AA$156,IF($A82=$C$157,AA$157,IF($A82=$C$158,AA$158))))*IF($C82=$C$165,AA$165,IF($C82=$C$166,AA$166,AA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46.811520000000002</v>
      </c>
      <c r="AF82" s="5">
        <f ca="1">RANDBETWEEN(20,100)*IF($A82=$C$155,AB$155,IF($A82=$C$156,AB$156,IF($A82=$C$157,AB$157,IF($A82=$C$158,AB$158))))*IF($C82=$C$165,AB$165,IF($C82=$C$166,AB$166,AB$167))*IF($B82=$C$175,$D$175,IF($B82=$C$176,$D$176,$D$177))*IF($D82=$C$169,$D$169,IF($D82=$C$170,$D$170,IF($D82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13.875624</v>
      </c>
      <c r="AG82" s="2">
        <f ca="1">SUM(Table1[[#This Row],[1-Jan-08]:[1-Dec-09]])</f>
        <v>526.64502240000002</v>
      </c>
    </row>
    <row r="83" spans="1:33" x14ac:dyDescent="0.25">
      <c r="A83">
        <v>2</v>
      </c>
      <c r="B83">
        <v>1</v>
      </c>
      <c r="C83">
        <v>1</v>
      </c>
      <c r="D83">
        <v>4</v>
      </c>
      <c r="E83" t="s">
        <v>15</v>
      </c>
      <c r="F83" t="s">
        <v>4</v>
      </c>
      <c r="G83" t="s">
        <v>11</v>
      </c>
      <c r="H83" t="s">
        <v>7</v>
      </c>
      <c r="I83" s="5">
        <f ca="1">RANDBETWEEN(20,100)*IF($A83=$C$155,E$155,IF($A83=$C$156,E$156,IF($A83=$C$157,E$157,IF($A83=$C$158,E$158))))*IF($C83=$C$165,E$165,IF($C83=$C$166,E$166,E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3.9650309999999998</v>
      </c>
      <c r="J83" s="5">
        <f ca="1">RANDBETWEEN(20,100)*IF($A83=$C$155,F$155,IF($A83=$C$156,F$156,IF($A83=$C$157,F$157,IF($A83=$C$158,F$158))))*IF($C83=$C$165,F$165,IF($C83=$C$166,F$166,F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3.7889774999999997</v>
      </c>
      <c r="K83" s="5">
        <f ca="1">RANDBETWEEN(20,100)*IF($A83=$C$155,G$155,IF($A83=$C$156,G$156,IF($A83=$C$157,G$157,IF($A83=$C$158,G$158))))*IF($C83=$C$165,G$165,IF($C83=$C$166,G$166,G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14.357698740000002</v>
      </c>
      <c r="L83" s="5">
        <f ca="1">RANDBETWEEN(20,100)*IF($A83=$C$155,H$155,IF($A83=$C$156,H$156,IF($A83=$C$157,H$157,IF($A83=$C$158,H$158))))*IF($C83=$C$165,H$165,IF($C83=$C$166,H$166,H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4.7029248000000008</v>
      </c>
      <c r="M83" s="5">
        <f ca="1">RANDBETWEEN(20,100)*IF($A83=$C$155,I$155,IF($A83=$C$156,I$156,IF($A83=$C$157,I$157,IF($A83=$C$158,I$158))))*IF($C83=$C$165,I$165,IF($C83=$C$166,I$166,I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9.672226199999999</v>
      </c>
      <c r="N83" s="5">
        <f ca="1">RANDBETWEEN(20,100)*IF($A83=$C$155,J$155,IF($A83=$C$156,J$156,IF($A83=$C$157,J$157,IF($A83=$C$158,J$158))))*IF($C83=$C$165,J$165,IF($C83=$C$166,J$166,J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16.031584799999997</v>
      </c>
      <c r="O83" s="5">
        <f ca="1">RANDBETWEEN(20,100)*IF($A83=$C$155,K$155,IF($A83=$C$156,K$156,IF($A83=$C$157,K$157,IF($A83=$C$158,K$158))))*IF($C83=$C$165,K$165,IF($C83=$C$166,K$166,K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13.741358400000003</v>
      </c>
      <c r="P83" s="5">
        <f ca="1">RANDBETWEEN(20,100)*IF($A83=$C$155,L$155,IF($A83=$C$156,L$156,IF($A83=$C$157,L$157,IF($A83=$C$158,L$158))))*IF($C83=$C$165,L$165,IF($C83=$C$166,L$166,L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8.1566352000000002</v>
      </c>
      <c r="Q83" s="5">
        <f ca="1">RANDBETWEEN(20,100)*IF($A83=$C$155,M$155,IF($A83=$C$156,M$156,IF($A83=$C$157,M$157,IF($A83=$C$158,M$158))))*IF($C83=$C$165,M$165,IF($C83=$C$166,M$166,M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14.126532839999999</v>
      </c>
      <c r="R83" s="5">
        <f ca="1">RANDBETWEEN(20,100)*IF($A83=$C$155,N$155,IF($A83=$C$156,N$156,IF($A83=$C$157,N$157,IF($A83=$C$158,N$158))))*IF($C83=$C$165,N$165,IF($C83=$C$166,N$166,N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12.562871579999996</v>
      </c>
      <c r="S83" s="5">
        <f ca="1">RANDBETWEEN(20,100)*IF($A83=$C$155,O$155,IF($A83=$C$156,O$156,IF($A83=$C$157,O$157,IF($A83=$C$158,O$158))))*IF($C83=$C$165,O$165,IF($C83=$C$166,O$166,O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8.8486019999999996</v>
      </c>
      <c r="T83" s="5">
        <f ca="1">RANDBETWEEN(20,100)*IF($A83=$C$155,P$155,IF($A83=$C$156,P$156,IF($A83=$C$157,P$157,IF($A83=$C$158,P$158))))*IF($C83=$C$165,P$165,IF($C83=$C$166,P$166,P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17.167512599999998</v>
      </c>
      <c r="U83" s="5">
        <f ca="1">RANDBETWEEN(20,100)*IF($A83=$C$155,Q$155,IF($A83=$C$156,Q$156,IF($A83=$C$157,Q$157,IF($A83=$C$158,Q$158))))*IF($C83=$C$165,Q$165,IF($C83=$C$166,Q$166,Q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4.5972926999999997</v>
      </c>
      <c r="V83" s="5">
        <f ca="1">RANDBETWEEN(20,100)*IF($A83=$C$155,R$155,IF($A83=$C$156,R$156,IF($A83=$C$157,R$157,IF($A83=$C$158,R$158))))*IF($C83=$C$165,R$165,IF($C83=$C$166,R$166,R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4.9448070000000008</v>
      </c>
      <c r="W83" s="5">
        <f ca="1">RANDBETWEEN(20,100)*IF($A83=$C$155,S$155,IF($A83=$C$156,S$156,IF($A83=$C$157,S$157,IF($A83=$C$158,S$158))))*IF($C83=$C$165,S$165,IF($C83=$C$166,S$166,S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4.8168237600000001</v>
      </c>
      <c r="X83" s="5">
        <f ca="1">RANDBETWEEN(20,100)*IF($A83=$C$155,T$155,IF($A83=$C$156,T$156,IF($A83=$C$157,T$157,IF($A83=$C$158,T$158))))*IF($C83=$C$165,T$165,IF($C83=$C$166,T$166,T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6.2776085400000001</v>
      </c>
      <c r="Y83" s="5">
        <f ca="1">RANDBETWEEN(20,100)*IF($A83=$C$155,U$155,IF($A83=$C$156,U$156,IF($A83=$C$157,U$157,IF($A83=$C$158,U$158))))*IF($C83=$C$165,U$165,IF($C83=$C$166,U$166,U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7.7157359999999997</v>
      </c>
      <c r="Z83" s="5">
        <f ca="1">RANDBETWEEN(20,100)*IF($A83=$C$155,V$155,IF($A83=$C$156,V$156,IF($A83=$C$157,V$157,IF($A83=$C$158,V$158))))*IF($C83=$C$165,V$165,IF($C83=$C$166,V$166,V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13.810248899999999</v>
      </c>
      <c r="AA83" s="5">
        <f ca="1">RANDBETWEEN(20,100)*IF($A83=$C$155,W$155,IF($A83=$C$156,W$156,IF($A83=$C$157,W$157,IF($A83=$C$158,W$158))))*IF($C83=$C$165,W$165,IF($C83=$C$166,W$166,W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15.937281360000004</v>
      </c>
      <c r="AB83" s="5">
        <f ca="1">RANDBETWEEN(20,100)*IF($A83=$C$155,X$155,IF($A83=$C$156,X$156,IF($A83=$C$157,X$157,IF($A83=$C$158,X$158))))*IF($C83=$C$165,X$165,IF($C83=$C$166,X$166,X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6.2139230999999997</v>
      </c>
      <c r="AC83" s="5">
        <f ca="1">RANDBETWEEN(20,100)*IF($A83=$C$155,Y$155,IF($A83=$C$156,Y$156,IF($A83=$C$157,Y$157,IF($A83=$C$158,Y$158))))*IF($C83=$C$165,Y$165,IF($C83=$C$166,Y$166,Y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11.013906960000002</v>
      </c>
      <c r="AD83" s="5">
        <f ca="1">RANDBETWEEN(20,100)*IF($A83=$C$155,Z$155,IF($A83=$C$156,Z$156,IF($A83=$C$157,Z$157,IF($A83=$C$158,Z$158))))*IF($C83=$C$165,Z$165,IF($C83=$C$166,Z$166,Z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23.464410479999998</v>
      </c>
      <c r="AE83" s="5">
        <f ca="1">RANDBETWEEN(20,100)*IF($A83=$C$155,AA$155,IF($A83=$C$156,AA$156,IF($A83=$C$157,AA$157,IF($A83=$C$158,AA$158))))*IF($C83=$C$165,AA$165,IF($C83=$C$166,AA$166,AA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21.218274000000001</v>
      </c>
      <c r="AF83" s="5">
        <f ca="1">RANDBETWEEN(20,100)*IF($A83=$C$155,AB$155,IF($A83=$C$156,AB$156,IF($A83=$C$157,AB$157,IF($A83=$C$158,AB$158))))*IF($C83=$C$165,AB$165,IF($C83=$C$166,AB$166,AB$167))*IF($B83=$C$175,$D$175,IF($B83=$C$176,$D$176,$D$177))*IF($D83=$C$169,$D$169,IF($D83=$C$170,$D$170,IF($D83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6.7191200999999996</v>
      </c>
      <c r="AG83" s="2">
        <f ca="1">SUM(Table1[[#This Row],[1-Jan-08]:[1-Dec-09]])</f>
        <v>253.85138856</v>
      </c>
    </row>
    <row r="84" spans="1:33" x14ac:dyDescent="0.25">
      <c r="A84">
        <v>2</v>
      </c>
      <c r="B84">
        <v>1</v>
      </c>
      <c r="C84">
        <v>1</v>
      </c>
      <c r="D84">
        <v>2</v>
      </c>
      <c r="E84" t="s">
        <v>15</v>
      </c>
      <c r="F84" t="s">
        <v>4</v>
      </c>
      <c r="G84" t="s">
        <v>11</v>
      </c>
      <c r="H84" t="s">
        <v>8</v>
      </c>
      <c r="I84" s="5">
        <f ca="1">RANDBETWEEN(20,100)*IF($A84=$C$155,E$155,IF($A84=$C$156,E$156,IF($A84=$C$157,E$157,IF($A84=$C$158,E$158))))*IF($C84=$C$165,E$165,IF($C84=$C$166,E$166,E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6.3504000000000005</v>
      </c>
      <c r="J84" s="5">
        <f ca="1">RANDBETWEEN(20,100)*IF($A84=$C$155,F$155,IF($A84=$C$156,F$156,IF($A84=$C$157,F$157,IF($A84=$C$158,F$158))))*IF($C84=$C$165,F$165,IF($C84=$C$166,F$166,F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23.575859999999999</v>
      </c>
      <c r="K84" s="5">
        <f ca="1">RANDBETWEEN(20,100)*IF($A84=$C$155,G$155,IF($A84=$C$156,G$156,IF($A84=$C$157,G$157,IF($A84=$C$158,G$158))))*IF($C84=$C$165,G$165,IF($C84=$C$166,G$166,G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17.114327999999997</v>
      </c>
      <c r="L84" s="5">
        <f ca="1">RANDBETWEEN(20,100)*IF($A84=$C$155,H$155,IF($A84=$C$156,H$156,IF($A84=$C$157,H$157,IF($A84=$C$158,H$158))))*IF($C84=$C$165,H$165,IF($C84=$C$166,H$166,H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20.030975999999995</v>
      </c>
      <c r="M84" s="5">
        <f ca="1">RANDBETWEEN(20,100)*IF($A84=$C$155,I$155,IF($A84=$C$156,I$156,IF($A84=$C$157,I$157,IF($A84=$C$158,I$158))))*IF($C84=$C$165,I$165,IF($C84=$C$166,I$166,I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39.644186399999988</v>
      </c>
      <c r="N84" s="5">
        <f ca="1">RANDBETWEEN(20,100)*IF($A84=$C$155,J$155,IF($A84=$C$156,J$156,IF($A84=$C$157,J$157,IF($A84=$C$158,J$158))))*IF($C84=$C$165,J$165,IF($C84=$C$166,J$166,J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53.438616000000003</v>
      </c>
      <c r="O84" s="5">
        <f ca="1">RANDBETWEEN(20,100)*IF($A84=$C$155,K$155,IF($A84=$C$156,K$156,IF($A84=$C$157,K$157,IF($A84=$C$158,K$158))))*IF($C84=$C$165,K$165,IF($C84=$C$166,K$166,K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50.893920000000008</v>
      </c>
      <c r="P84" s="5">
        <f ca="1">RANDBETWEEN(20,100)*IF($A84=$C$155,L$155,IF($A84=$C$156,L$156,IF($A84=$C$157,L$157,IF($A84=$C$158,L$158))))*IF($C84=$C$165,L$165,IF($C84=$C$166,L$166,L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52.254719999999999</v>
      </c>
      <c r="Q84" s="5">
        <f ca="1">RANDBETWEEN(20,100)*IF($A84=$C$155,M$155,IF($A84=$C$156,M$156,IF($A84=$C$157,M$157,IF($A84=$C$158,M$158))))*IF($C84=$C$165,M$165,IF($C84=$C$166,M$166,M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32.633798400000003</v>
      </c>
      <c r="R84" s="5">
        <f ca="1">RANDBETWEEN(20,100)*IF($A84=$C$155,N$155,IF($A84=$C$156,N$156,IF($A84=$C$157,N$157,IF($A84=$C$158,N$158))))*IF($C84=$C$165,N$165,IF($C84=$C$166,N$166,N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49.103107199999997</v>
      </c>
      <c r="S84" s="5">
        <f ca="1">RANDBETWEEN(20,100)*IF($A84=$C$155,O$155,IF($A84=$C$156,O$156,IF($A84=$C$157,O$157,IF($A84=$C$158,O$158))))*IF($C84=$C$165,O$165,IF($C84=$C$166,O$166,O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20.049120000000002</v>
      </c>
      <c r="T84" s="5">
        <f ca="1">RANDBETWEEN(20,100)*IF($A84=$C$155,P$155,IF($A84=$C$156,P$156,IF($A84=$C$157,P$157,IF($A84=$C$158,P$158))))*IF($C84=$C$165,P$165,IF($C84=$C$166,P$166,P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50.29516799999999</v>
      </c>
      <c r="U84" s="5">
        <f ca="1">RANDBETWEEN(20,100)*IF($A84=$C$155,Q$155,IF($A84=$C$156,Q$156,IF($A84=$C$157,Q$157,IF($A84=$C$158,Q$158))))*IF($C84=$C$165,Q$165,IF($C84=$C$166,Q$166,Q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35.870234400000001</v>
      </c>
      <c r="V84" s="5">
        <f ca="1">RANDBETWEEN(20,100)*IF($A84=$C$155,R$155,IF($A84=$C$156,R$156,IF($A84=$C$157,R$157,IF($A84=$C$158,R$158))))*IF($C84=$C$165,R$165,IF($C84=$C$166,R$166,R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9.2534399999999977</v>
      </c>
      <c r="W84" s="5">
        <f ca="1">RANDBETWEEN(20,100)*IF($A84=$C$155,S$155,IF($A84=$C$156,S$156,IF($A84=$C$157,S$157,IF($A84=$C$158,S$158))))*IF($C84=$C$165,S$165,IF($C84=$C$166,S$166,S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25.915075199999997</v>
      </c>
      <c r="X84" s="5">
        <f ca="1">RANDBETWEEN(20,100)*IF($A84=$C$155,T$155,IF($A84=$C$156,T$156,IF($A84=$C$157,T$157,IF($A84=$C$158,T$158))))*IF($C84=$C$165,T$165,IF($C84=$C$166,T$166,T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28.862567999999996</v>
      </c>
      <c r="Y84" s="5">
        <f ca="1">RANDBETWEEN(20,100)*IF($A84=$C$155,U$155,IF($A84=$C$156,U$156,IF($A84=$C$157,U$157,IF($A84=$C$158,U$158))))*IF($C84=$C$165,U$165,IF($C84=$C$166,U$166,U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15.240959999999999</v>
      </c>
      <c r="Z84" s="5">
        <f ca="1">RANDBETWEEN(20,100)*IF($A84=$C$155,V$155,IF($A84=$C$156,V$156,IF($A84=$C$157,V$157,IF($A84=$C$158,V$158))))*IF($C84=$C$165,V$165,IF($C84=$C$166,V$166,V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10.999799999999999</v>
      </c>
      <c r="AA84" s="5">
        <f ca="1">RANDBETWEEN(20,100)*IF($A84=$C$155,W$155,IF($A84=$C$156,W$156,IF($A84=$C$157,W$157,IF($A84=$C$158,W$158))))*IF($C84=$C$165,W$165,IF($C84=$C$166,W$166,W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38.099224800000009</v>
      </c>
      <c r="AB84" s="5">
        <f ca="1">RANDBETWEEN(20,100)*IF($A84=$C$155,X$155,IF($A84=$C$156,X$156,IF($A84=$C$157,X$157,IF($A84=$C$158,X$158))))*IF($C84=$C$165,X$165,IF($C84=$C$166,X$166,X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34.033607999999994</v>
      </c>
      <c r="AC84" s="5">
        <f ca="1">RANDBETWEEN(20,100)*IF($A84=$C$155,Y$155,IF($A84=$C$156,Y$156,IF($A84=$C$157,Y$157,IF($A84=$C$158,Y$158))))*IF($C84=$C$165,Y$165,IF($C84=$C$166,Y$166,Y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50.369558399999995</v>
      </c>
      <c r="AD84" s="5">
        <f ca="1">RANDBETWEEN(20,100)*IF($A84=$C$155,Z$155,IF($A84=$C$156,Z$156,IF($A84=$C$157,Z$157,IF($A84=$C$158,Z$158))))*IF($C84=$C$165,Z$165,IF($C84=$C$166,Z$166,Z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69.52417920000002</v>
      </c>
      <c r="AE84" s="5">
        <f ca="1">RANDBETWEEN(20,100)*IF($A84=$C$155,AA$155,IF($A84=$C$156,AA$156,IF($A84=$C$157,AA$157,IF($A84=$C$158,AA$158))))*IF($C84=$C$165,AA$165,IF($C84=$C$166,AA$166,AA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64.501919999999998</v>
      </c>
      <c r="AF84" s="5">
        <f ca="1">RANDBETWEEN(20,100)*IF($A84=$C$155,AB$155,IF($A84=$C$156,AB$156,IF($A84=$C$157,AB$157,IF($A84=$C$158,AB$158))))*IF($C84=$C$165,AB$165,IF($C84=$C$166,AB$166,AB$167))*IF($B84=$C$175,$D$175,IF($B84=$C$176,$D$176,$D$177))*IF($D84=$C$169,$D$169,IF($D84=$C$170,$D$170,IF($D84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79.634016000000003</v>
      </c>
      <c r="AG84" s="2">
        <f ca="1">SUM(Table1[[#This Row],[1-Jan-08]:[1-Dec-09]])</f>
        <v>877.68878400000006</v>
      </c>
    </row>
    <row r="85" spans="1:33" x14ac:dyDescent="0.25">
      <c r="A85">
        <v>2</v>
      </c>
      <c r="B85">
        <v>1</v>
      </c>
      <c r="C85">
        <v>1</v>
      </c>
      <c r="D85">
        <v>1</v>
      </c>
      <c r="E85" t="s">
        <v>15</v>
      </c>
      <c r="F85" t="s">
        <v>4</v>
      </c>
      <c r="G85" t="s">
        <v>11</v>
      </c>
      <c r="H85" t="s">
        <v>9</v>
      </c>
      <c r="I85" s="5">
        <f ca="1">RANDBETWEEN(20,100)*IF($A85=$C$155,E$155,IF($A85=$C$156,E$156,IF($A85=$C$157,E$157,IF($A85=$C$158,E$158))))*IF($C85=$C$165,E$165,IF($C85=$C$166,E$166,E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16.94763</v>
      </c>
      <c r="J85" s="5">
        <f ca="1">RANDBETWEEN(20,100)*IF($A85=$C$155,F$155,IF($A85=$C$156,F$156,IF($A85=$C$157,F$157,IF($A85=$C$158,F$158))))*IF($C85=$C$165,F$165,IF($C85=$C$166,F$166,F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28.160054999999996</v>
      </c>
      <c r="K85" s="5">
        <f ca="1">RANDBETWEEN(20,100)*IF($A85=$C$155,G$155,IF($A85=$C$156,G$156,IF($A85=$C$157,G$157,IF($A85=$C$158,G$158))))*IF($C85=$C$165,G$165,IF($C85=$C$166,G$166,G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32.945081399999985</v>
      </c>
      <c r="L85" s="5">
        <f ca="1">RANDBETWEEN(20,100)*IF($A85=$C$155,H$155,IF($A85=$C$156,H$156,IF($A85=$C$157,H$157,IF($A85=$C$158,H$158))))*IF($C85=$C$165,H$165,IF($C85=$C$166,H$166,H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18.289151999999994</v>
      </c>
      <c r="M85" s="5">
        <f ca="1">RANDBETWEEN(20,100)*IF($A85=$C$155,I$155,IF($A85=$C$156,I$156,IF($A85=$C$157,I$157,IF($A85=$C$158,I$158))))*IF($C85=$C$165,I$165,IF($C85=$C$166,I$166,I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30.091370399999995</v>
      </c>
      <c r="N85" s="5">
        <f ca="1">RANDBETWEEN(20,100)*IF($A85=$C$155,J$155,IF($A85=$C$156,J$156,IF($A85=$C$157,J$157,IF($A85=$C$158,J$158))))*IF($C85=$C$165,J$165,IF($C85=$C$166,J$166,J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34.006391999999991</v>
      </c>
      <c r="O85" s="5">
        <f ca="1">RANDBETWEEN(20,100)*IF($A85=$C$155,K$155,IF($A85=$C$156,K$156,IF($A85=$C$157,K$157,IF($A85=$C$158,K$158))))*IF($C85=$C$165,K$165,IF($C85=$C$166,K$166,K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13.621607999999998</v>
      </c>
      <c r="P85" s="5">
        <f ca="1">RANDBETWEEN(20,100)*IF($A85=$C$155,L$155,IF($A85=$C$156,L$156,IF($A85=$C$157,L$157,IF($A85=$C$158,L$158))))*IF($C85=$C$165,L$165,IF($C85=$C$166,L$166,L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44.579807999999986</v>
      </c>
      <c r="Q85" s="5">
        <f ca="1">RANDBETWEEN(20,100)*IF($A85=$C$155,M$155,IF($A85=$C$156,M$156,IF($A85=$C$157,M$157,IF($A85=$C$158,M$158))))*IF($C85=$C$165,M$165,IF($C85=$C$166,M$166,M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18.0017964</v>
      </c>
      <c r="R85" s="5">
        <f ca="1">RANDBETWEEN(20,100)*IF($A85=$C$155,N$155,IF($A85=$C$156,N$156,IF($A85=$C$157,N$157,IF($A85=$C$158,N$158))))*IF($C85=$C$165,N$165,IF($C85=$C$166,N$166,N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27.026508599999989</v>
      </c>
      <c r="S85" s="5">
        <f ca="1">RANDBETWEEN(20,100)*IF($A85=$C$155,O$155,IF($A85=$C$156,O$156,IF($A85=$C$157,O$157,IF($A85=$C$158,O$158))))*IF($C85=$C$165,O$165,IF($C85=$C$166,O$166,O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60.725699999999975</v>
      </c>
      <c r="T85" s="5">
        <f ca="1">RANDBETWEEN(20,100)*IF($A85=$C$155,P$155,IF($A85=$C$156,P$156,IF($A85=$C$157,P$157,IF($A85=$C$158,P$158))))*IF($C85=$C$165,P$165,IF($C85=$C$166,P$166,P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17.003195999999996</v>
      </c>
      <c r="U85" s="5">
        <f ca="1">RANDBETWEEN(20,100)*IF($A85=$C$155,Q$155,IF($A85=$C$156,Q$156,IF($A85=$C$157,Q$157,IF($A85=$C$158,Q$158))))*IF($C85=$C$165,Q$165,IF($C85=$C$166,Q$166,Q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26.221595399999998</v>
      </c>
      <c r="V85" s="5">
        <f ca="1">RANDBETWEEN(20,100)*IF($A85=$C$155,R$155,IF($A85=$C$156,R$156,IF($A85=$C$157,R$157,IF($A85=$C$158,R$158))))*IF($C85=$C$165,R$165,IF($C85=$C$166,R$166,R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28.676024999999999</v>
      </c>
      <c r="W85" s="5">
        <f ca="1">RANDBETWEEN(20,100)*IF($A85=$C$155,S$155,IF($A85=$C$156,S$156,IF($A85=$C$157,S$157,IF($A85=$C$158,S$158))))*IF($C85=$C$165,S$165,IF($C85=$C$166,S$166,S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8.5444631999999974</v>
      </c>
      <c r="X85" s="5">
        <f ca="1">RANDBETWEEN(20,100)*IF($A85=$C$155,T$155,IF($A85=$C$156,T$156,IF($A85=$C$157,T$157,IF($A85=$C$158,T$158))))*IF($C85=$C$165,T$165,IF($C85=$C$166,T$166,T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14.030414999999998</v>
      </c>
      <c r="Y85" s="5">
        <f ca="1">RANDBETWEEN(20,100)*IF($A85=$C$155,U$155,IF($A85=$C$156,U$156,IF($A85=$C$157,U$157,IF($A85=$C$158,U$158))))*IF($C85=$C$165,U$165,IF($C85=$C$166,U$166,U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9.843119999999999</v>
      </c>
      <c r="Z85" s="5">
        <f ca="1">RANDBETWEEN(20,100)*IF($A85=$C$155,V$155,IF($A85=$C$156,V$156,IF($A85=$C$157,V$157,IF($A85=$C$158,V$158))))*IF($C85=$C$165,V$165,IF($C85=$C$166,V$166,V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25.024544999999996</v>
      </c>
      <c r="AA85" s="5">
        <f ca="1">RANDBETWEEN(20,100)*IF($A85=$C$155,W$155,IF($A85=$C$156,W$156,IF($A85=$C$157,W$157,IF($A85=$C$158,W$158))))*IF($C85=$C$165,W$165,IF($C85=$C$166,W$166,W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41.788410299999995</v>
      </c>
      <c r="AB85" s="5">
        <f ca="1">RANDBETWEEN(20,100)*IF($A85=$C$155,X$155,IF($A85=$C$156,X$156,IF($A85=$C$157,X$157,IF($A85=$C$158,X$158))))*IF($C85=$C$165,X$165,IF($C85=$C$166,X$166,X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43.936829999999993</v>
      </c>
      <c r="AC85" s="5">
        <f ca="1">RANDBETWEEN(20,100)*IF($A85=$C$155,Y$155,IF($A85=$C$156,Y$156,IF($A85=$C$157,Y$157,IF($A85=$C$158,Y$158))))*IF($C85=$C$165,Y$165,IF($C85=$C$166,Y$166,Y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18.0017964</v>
      </c>
      <c r="AD85" s="5">
        <f ca="1">RANDBETWEEN(20,100)*IF($A85=$C$155,Z$155,IF($A85=$C$156,Z$156,IF($A85=$C$157,Z$157,IF($A85=$C$158,Z$158))))*IF($C85=$C$165,Z$165,IF($C85=$C$166,Z$166,Z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28.433122199999993</v>
      </c>
      <c r="AE85" s="5">
        <f ca="1">RANDBETWEEN(20,100)*IF($A85=$C$155,AA$155,IF($A85=$C$156,AA$156,IF($A85=$C$157,AA$157,IF($A85=$C$158,AA$158))))*IF($C85=$C$165,AA$165,IF($C85=$C$166,AA$166,AA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30.720059999999997</v>
      </c>
      <c r="AF85" s="5">
        <f ca="1">RANDBETWEEN(20,100)*IF($A85=$C$155,AB$155,IF($A85=$C$156,AB$156,IF($A85=$C$157,AB$157,IF($A85=$C$158,AB$158))))*IF($C85=$C$165,AB$165,IF($C85=$C$166,AB$166,AB$167))*IF($B85=$C$175,$D$175,IF($B85=$C$176,$D$176,$D$177))*IF($D85=$C$169,$D$169,IF($D85=$C$170,$D$170,IF($D85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72.847025999999985</v>
      </c>
      <c r="AG85" s="2">
        <f ca="1">SUM(Table1[[#This Row],[1-Jan-08]:[1-Dec-09]])</f>
        <v>689.46570629999985</v>
      </c>
    </row>
    <row r="86" spans="1:33" x14ac:dyDescent="0.25">
      <c r="A86">
        <v>2</v>
      </c>
      <c r="B86">
        <v>2</v>
      </c>
      <c r="C86">
        <v>3</v>
      </c>
      <c r="D86">
        <v>3</v>
      </c>
      <c r="E86" t="s">
        <v>15</v>
      </c>
      <c r="F86" t="s">
        <v>12</v>
      </c>
      <c r="G86" t="s">
        <v>5</v>
      </c>
      <c r="H86" t="s">
        <v>6</v>
      </c>
      <c r="I86" s="5">
        <f ca="1">RANDBETWEEN(20,100)*IF($A86=$C$155,E$155,IF($A86=$C$156,E$156,IF($A86=$C$157,E$157,IF($A86=$C$158,E$158))))*IF($C86=$C$165,E$165,IF($C86=$C$166,E$166,E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102.10200000000002</v>
      </c>
      <c r="J86" s="5">
        <f ca="1">RANDBETWEEN(20,100)*IF($A86=$C$155,F$155,IF($A86=$C$156,F$156,IF($A86=$C$157,F$157,IF($A86=$C$158,F$158))))*IF($C86=$C$165,F$165,IF($C86=$C$166,F$166,F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639.31560000000002</v>
      </c>
      <c r="K86" s="5">
        <f ca="1">RANDBETWEEN(20,100)*IF($A86=$C$155,G$155,IF($A86=$C$156,G$156,IF($A86=$C$157,G$157,IF($A86=$C$158,G$158))))*IF($C86=$C$165,G$165,IF($C86=$C$166,G$166,G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412.33500000000004</v>
      </c>
      <c r="L86" s="5">
        <f ca="1">RANDBETWEEN(20,100)*IF($A86=$C$155,H$155,IF($A86=$C$156,H$156,IF($A86=$C$157,H$157,IF($A86=$C$158,H$158))))*IF($C86=$C$165,H$165,IF($C86=$C$166,H$166,H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207.34559999999999</v>
      </c>
      <c r="M86" s="5">
        <f ca="1">RANDBETWEEN(20,100)*IF($A86=$C$155,I$155,IF($A86=$C$156,I$156,IF($A86=$C$157,I$157,IF($A86=$C$158,I$158))))*IF($C86=$C$165,I$165,IF($C86=$C$166,I$166,I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702.8021</v>
      </c>
      <c r="N86" s="5">
        <f ca="1">RANDBETWEEN(20,100)*IF($A86=$C$155,J$155,IF($A86=$C$156,J$156,IF($A86=$C$157,J$157,IF($A86=$C$158,J$158))))*IF($C86=$C$165,J$165,IF($C86=$C$166,J$166,J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1557.71</v>
      </c>
      <c r="O86" s="5">
        <f ca="1">RANDBETWEEN(20,100)*IF($A86=$C$155,K$155,IF($A86=$C$156,K$156,IF($A86=$C$157,K$157,IF($A86=$C$158,K$158))))*IF($C86=$C$165,K$165,IF($C86=$C$166,K$166,K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265.07250000000005</v>
      </c>
      <c r="P86" s="5">
        <f ca="1">RANDBETWEEN(20,100)*IF($A86=$C$155,L$155,IF($A86=$C$156,L$156,IF($A86=$C$157,L$157,IF($A86=$C$158,L$158))))*IF($C86=$C$165,L$165,IF($C86=$C$166,L$166,L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1407.4368000000002</v>
      </c>
      <c r="Q86" s="5">
        <f ca="1">RANDBETWEEN(20,100)*IF($A86=$C$155,M$155,IF($A86=$C$156,M$156,IF($A86=$C$157,M$157,IF($A86=$C$158,M$158))))*IF($C86=$C$165,M$165,IF($C86=$C$166,M$166,M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2423.3517000000002</v>
      </c>
      <c r="R86" s="5">
        <f ca="1">RANDBETWEEN(20,100)*IF($A86=$C$155,N$155,IF($A86=$C$156,N$156,IF($A86=$C$157,N$157,IF($A86=$C$158,N$158))))*IF($C86=$C$165,N$165,IF($C86=$C$166,N$166,N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1385.4456</v>
      </c>
      <c r="S86" s="5">
        <f ca="1">RANDBETWEEN(20,100)*IF($A86=$C$155,O$155,IF($A86=$C$156,O$156,IF($A86=$C$157,O$157,IF($A86=$C$158,O$158))))*IF($C86=$C$165,O$165,IF($C86=$C$166,O$166,O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580.80330000000004</v>
      </c>
      <c r="T86" s="5">
        <f ca="1">RANDBETWEEN(20,100)*IF($A86=$C$155,P$155,IF($A86=$C$156,P$156,IF($A86=$C$157,P$157,IF($A86=$C$158,P$158))))*IF($C86=$C$165,P$165,IF($C86=$C$166,P$166,P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1545.6671999999999</v>
      </c>
      <c r="U86" s="5">
        <f ca="1">RANDBETWEEN(20,100)*IF($A86=$C$155,Q$155,IF($A86=$C$156,Q$156,IF($A86=$C$157,Q$157,IF($A86=$C$158,Q$158))))*IF($C86=$C$165,Q$165,IF($C86=$C$166,Q$166,Q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443.48919999999993</v>
      </c>
      <c r="V86" s="5">
        <f ca="1">RANDBETWEEN(20,100)*IF($A86=$C$155,R$155,IF($A86=$C$156,R$156,IF($A86=$C$157,R$157,IF($A86=$C$158,R$158))))*IF($C86=$C$165,R$165,IF($C86=$C$166,R$166,R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164.93400000000003</v>
      </c>
      <c r="W86" s="5">
        <f ca="1">RANDBETWEEN(20,100)*IF($A86=$C$155,S$155,IF($A86=$C$156,S$156,IF($A86=$C$157,S$157,IF($A86=$C$158,S$158))))*IF($C86=$C$165,S$165,IF($C86=$C$166,S$166,S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433.54080000000005</v>
      </c>
      <c r="X86" s="5">
        <f ca="1">RANDBETWEEN(20,100)*IF($A86=$C$155,T$155,IF($A86=$C$156,T$156,IF($A86=$C$157,T$157,IF($A86=$C$158,T$158))))*IF($C86=$C$165,T$165,IF($C86=$C$166,T$166,T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49.480199999999996</v>
      </c>
      <c r="Y86" s="5">
        <f ca="1">RANDBETWEEN(20,100)*IF($A86=$C$155,U$155,IF($A86=$C$156,U$156,IF($A86=$C$157,U$157,IF($A86=$C$158,U$158))))*IF($C86=$C$165,U$165,IF($C86=$C$166,U$166,U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251.32800000000003</v>
      </c>
      <c r="Z86" s="5">
        <f ca="1">RANDBETWEEN(20,100)*IF($A86=$C$155,V$155,IF($A86=$C$156,V$156,IF($A86=$C$157,V$157,IF($A86=$C$158,V$158))))*IF($C86=$C$165,V$165,IF($C86=$C$166,V$166,V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157.08000000000004</v>
      </c>
      <c r="AA86" s="5">
        <f ca="1">RANDBETWEEN(20,100)*IF($A86=$C$155,W$155,IF($A86=$C$156,W$156,IF($A86=$C$157,W$157,IF($A86=$C$158,W$158))))*IF($C86=$C$165,W$165,IF($C86=$C$166,W$166,W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166.76660000000001</v>
      </c>
      <c r="AB86" s="5">
        <f ca="1">RANDBETWEEN(20,100)*IF($A86=$C$155,X$155,IF($A86=$C$156,X$156,IF($A86=$C$157,X$157,IF($A86=$C$158,X$158))))*IF($C86=$C$165,X$165,IF($C86=$C$166,X$166,X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483.02100000000002</v>
      </c>
      <c r="AC86" s="5">
        <f ca="1">RANDBETWEEN(20,100)*IF($A86=$C$155,Y$155,IF($A86=$C$156,Y$156,IF($A86=$C$157,Y$157,IF($A86=$C$158,Y$158))))*IF($C86=$C$165,Y$165,IF($C86=$C$166,Y$166,Y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640.88639999999998</v>
      </c>
      <c r="AD86" s="5">
        <f ca="1">RANDBETWEEN(20,100)*IF($A86=$C$155,Z$155,IF($A86=$C$156,Z$156,IF($A86=$C$157,Z$157,IF($A86=$C$158,Z$158))))*IF($C86=$C$165,Z$165,IF($C86=$C$166,Z$166,Z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80.110799999999998</v>
      </c>
      <c r="AE86" s="5">
        <f ca="1">RANDBETWEEN(20,100)*IF($A86=$C$155,AA$155,IF($A86=$C$156,AA$156,IF($A86=$C$157,AA$157,IF($A86=$C$158,AA$158))))*IF($C86=$C$165,AA$165,IF($C86=$C$166,AA$166,AA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438.25320000000005</v>
      </c>
      <c r="AF86" s="5">
        <f ca="1">RANDBETWEEN(20,100)*IF($A86=$C$155,AB$155,IF($A86=$C$156,AB$156,IF($A86=$C$157,AB$157,IF($A86=$C$158,AB$158))))*IF($C86=$C$165,AB$165,IF($C86=$C$166,AB$166,AB$167))*IF($B86=$C$175,$D$175,IF($B86=$C$176,$D$176,$D$177))*IF($D86=$C$169,$D$169,IF($D86=$C$170,$D$170,IF($D86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686.43960000000004</v>
      </c>
      <c r="AG86" s="2">
        <f ca="1">SUM(Table1[[#This Row],[1-Jan-08]:[1-Dec-09]])</f>
        <v>15224.717199999999</v>
      </c>
    </row>
    <row r="87" spans="1:33" x14ac:dyDescent="0.25">
      <c r="A87">
        <v>2</v>
      </c>
      <c r="B87">
        <v>2</v>
      </c>
      <c r="C87">
        <v>3</v>
      </c>
      <c r="D87">
        <v>4</v>
      </c>
      <c r="E87" t="s">
        <v>15</v>
      </c>
      <c r="F87" t="s">
        <v>12</v>
      </c>
      <c r="G87" t="s">
        <v>5</v>
      </c>
      <c r="H87" t="s">
        <v>7</v>
      </c>
      <c r="I87" s="5">
        <f ca="1">RANDBETWEEN(20,100)*IF($A87=$C$155,E$155,IF($A87=$C$156,E$156,IF($A87=$C$157,E$157,IF($A87=$C$158,E$158))))*IF($C87=$C$165,E$165,IF($C87=$C$166,E$166,E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588.46095000000003</v>
      </c>
      <c r="J87" s="5">
        <f ca="1">RANDBETWEEN(20,100)*IF($A87=$C$155,F$155,IF($A87=$C$156,F$156,IF($A87=$C$157,F$157,IF($A87=$C$158,F$158))))*IF($C87=$C$165,F$165,IF($C87=$C$166,F$166,F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2869.1447400000002</v>
      </c>
      <c r="K87" s="5">
        <f ca="1">RANDBETWEEN(20,100)*IF($A87=$C$155,G$155,IF($A87=$C$156,G$156,IF($A87=$C$157,G$157,IF($A87=$C$158,G$158))))*IF($C87=$C$165,G$165,IF($C87=$C$166,G$166,G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2671.9308000000001</v>
      </c>
      <c r="L87" s="5">
        <f ca="1">RANDBETWEEN(20,100)*IF($A87=$C$155,H$155,IF($A87=$C$156,H$156,IF($A87=$C$157,H$157,IF($A87=$C$158,H$158))))*IF($C87=$C$165,H$165,IF($C87=$C$166,H$166,H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1501.3706399999999</v>
      </c>
      <c r="M87" s="5">
        <f ca="1">RANDBETWEEN(20,100)*IF($A87=$C$155,I$155,IF($A87=$C$156,I$156,IF($A87=$C$157,I$157,IF($A87=$C$158,I$158))))*IF($C87=$C$165,I$165,IF($C87=$C$166,I$166,I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2508.6461400000003</v>
      </c>
      <c r="N87" s="5">
        <f ca="1">RANDBETWEEN(20,100)*IF($A87=$C$155,J$155,IF($A87=$C$156,J$156,IF($A87=$C$157,J$157,IF($A87=$C$158,J$158))))*IF($C87=$C$165,J$165,IF($C87=$C$166,J$166,J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4675.8789000000006</v>
      </c>
      <c r="O87" s="5">
        <f ca="1">RANDBETWEEN(20,100)*IF($A87=$C$155,K$155,IF($A87=$C$156,K$156,IF($A87=$C$157,K$157,IF($A87=$C$158,K$158))))*IF($C87=$C$165,K$165,IF($C87=$C$166,K$166,K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1351.8697500000003</v>
      </c>
      <c r="P87" s="5">
        <f ca="1">RANDBETWEEN(20,100)*IF($A87=$C$155,L$155,IF($A87=$C$156,L$156,IF($A87=$C$157,L$157,IF($A87=$C$158,L$158))))*IF($C87=$C$165,L$165,IF($C87=$C$166,L$166,L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4614.3820800000003</v>
      </c>
      <c r="Q87" s="5">
        <f ca="1">RANDBETWEEN(20,100)*IF($A87=$C$155,M$155,IF($A87=$C$156,M$156,IF($A87=$C$157,M$157,IF($A87=$C$158,M$158))))*IF($C87=$C$165,M$165,IF($C87=$C$166,M$166,M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4659.4444050000002</v>
      </c>
      <c r="R87" s="5">
        <f ca="1">RANDBETWEEN(20,100)*IF($A87=$C$155,N$155,IF($A87=$C$156,N$156,IF($A87=$C$157,N$157,IF($A87=$C$158,N$158))))*IF($C87=$C$165,N$165,IF($C87=$C$166,N$166,N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5324.7763800000002</v>
      </c>
      <c r="S87" s="5">
        <f ca="1">RANDBETWEEN(20,100)*IF($A87=$C$155,O$155,IF($A87=$C$156,O$156,IF($A87=$C$157,O$157,IF($A87=$C$158,O$158))))*IF($C87=$C$165,O$165,IF($C87=$C$166,O$166,O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4298.9458050000003</v>
      </c>
      <c r="T87" s="5">
        <f ca="1">RANDBETWEEN(20,100)*IF($A87=$C$155,P$155,IF($A87=$C$156,P$156,IF($A87=$C$157,P$157,IF($A87=$C$158,P$158))))*IF($C87=$C$165,P$165,IF($C87=$C$166,P$166,P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5038.4980799999994</v>
      </c>
      <c r="U87" s="5">
        <f ca="1">RANDBETWEEN(20,100)*IF($A87=$C$155,Q$155,IF($A87=$C$156,Q$156,IF($A87=$C$157,Q$157,IF($A87=$C$158,Q$158))))*IF($C87=$C$165,Q$165,IF($C87=$C$166,Q$166,Q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1224.6349499999999</v>
      </c>
      <c r="V87" s="5">
        <f ca="1">RANDBETWEEN(20,100)*IF($A87=$C$155,R$155,IF($A87=$C$156,R$156,IF($A87=$C$157,R$157,IF($A87=$C$158,R$158))))*IF($C87=$C$165,R$165,IF($C87=$C$166,R$166,R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1590.4350000000002</v>
      </c>
      <c r="W87" s="5">
        <f ca="1">RANDBETWEEN(20,100)*IF($A87=$C$155,S$155,IF($A87=$C$156,S$156,IF($A87=$C$157,S$157,IF($A87=$C$158,S$158))))*IF($C87=$C$165,S$165,IF($C87=$C$166,S$166,S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916.09055999999998</v>
      </c>
      <c r="X87" s="5">
        <f ca="1">RANDBETWEEN(20,100)*IF($A87=$C$155,T$155,IF($A87=$C$156,T$156,IF($A87=$C$157,T$157,IF($A87=$C$158,T$158))))*IF($C87=$C$165,T$165,IF($C87=$C$166,T$166,T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192.97278</v>
      </c>
      <c r="Y87" s="5">
        <f ca="1">RANDBETWEEN(20,100)*IF($A87=$C$155,U$155,IF($A87=$C$156,U$156,IF($A87=$C$157,U$157,IF($A87=$C$158,U$158))))*IF($C87=$C$165,U$165,IF($C87=$C$166,U$166,U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890.64360000000011</v>
      </c>
      <c r="Z87" s="5">
        <f ca="1">RANDBETWEEN(20,100)*IF($A87=$C$155,V$155,IF($A87=$C$156,V$156,IF($A87=$C$157,V$157,IF($A87=$C$158,V$158))))*IF($C87=$C$165,V$165,IF($C87=$C$166,V$166,V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1505.6118000000004</v>
      </c>
      <c r="AA87" s="5">
        <f ca="1">RANDBETWEEN(20,100)*IF($A87=$C$155,W$155,IF($A87=$C$156,W$156,IF($A87=$C$157,W$157,IF($A87=$C$158,W$158))))*IF($C87=$C$165,W$165,IF($C87=$C$166,W$166,W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1295.6743800000002</v>
      </c>
      <c r="AB87" s="5">
        <f ca="1">RANDBETWEEN(20,100)*IF($A87=$C$155,X$155,IF($A87=$C$156,X$156,IF($A87=$C$157,X$157,IF($A87=$C$158,X$158))))*IF($C87=$C$165,X$165,IF($C87=$C$166,X$166,X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2051.6611500000004</v>
      </c>
      <c r="AC87" s="5">
        <f ca="1">RANDBETWEEN(20,100)*IF($A87=$C$155,Y$155,IF($A87=$C$156,Y$156,IF($A87=$C$157,Y$157,IF($A87=$C$158,Y$158))))*IF($C87=$C$165,Y$165,IF($C87=$C$166,Y$166,Y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3244.4873999999995</v>
      </c>
      <c r="AD87" s="5">
        <f ca="1">RANDBETWEEN(20,100)*IF($A87=$C$155,Z$155,IF($A87=$C$156,Z$156,IF($A87=$C$157,Z$157,IF($A87=$C$158,Z$158))))*IF($C87=$C$165,Z$165,IF($C87=$C$166,Z$166,Z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270.37394999999998</v>
      </c>
      <c r="AE87" s="5">
        <f ca="1">RANDBETWEEN(20,100)*IF($A87=$C$155,AA$155,IF($A87=$C$156,AA$156,IF($A87=$C$157,AA$157,IF($A87=$C$158,AA$158))))*IF($C87=$C$165,AA$165,IF($C87=$C$166,AA$166,AA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1889.4367800000002</v>
      </c>
      <c r="AF87" s="5">
        <f ca="1">RANDBETWEEN(20,100)*IF($A87=$C$155,AB$155,IF($A87=$C$156,AB$156,IF($A87=$C$157,AB$157,IF($A87=$C$158,AB$158))))*IF($C87=$C$165,AB$165,IF($C87=$C$166,AB$166,AB$167))*IF($B87=$C$175,$D$175,IF($B87=$C$176,$D$176,$D$177))*IF($D87=$C$169,$D$169,IF($D87=$C$170,$D$170,IF($D87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3465.02772</v>
      </c>
      <c r="AG87" s="2">
        <f ca="1">SUM(Table1[[#This Row],[1-Jan-08]:[1-Dec-09]])</f>
        <v>58640.39873999999</v>
      </c>
    </row>
    <row r="88" spans="1:33" x14ac:dyDescent="0.25">
      <c r="A88">
        <v>2</v>
      </c>
      <c r="B88">
        <v>2</v>
      </c>
      <c r="C88">
        <v>3</v>
      </c>
      <c r="D88">
        <v>2</v>
      </c>
      <c r="E88" t="s">
        <v>15</v>
      </c>
      <c r="F88" t="s">
        <v>12</v>
      </c>
      <c r="G88" t="s">
        <v>5</v>
      </c>
      <c r="H88" t="s">
        <v>8</v>
      </c>
      <c r="I88" s="5">
        <f ca="1">RANDBETWEEN(20,100)*IF($A88=$C$155,E$155,IF($A88=$C$156,E$156,IF($A88=$C$157,E$157,IF($A88=$C$158,E$158))))*IF($C88=$C$165,E$165,IF($C88=$C$166,E$166,E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45.553200000000011</v>
      </c>
      <c r="J88" s="5">
        <f ca="1">RANDBETWEEN(20,100)*IF($A88=$C$155,F$155,IF($A88=$C$156,F$156,IF($A88=$C$157,F$157,IF($A88=$C$158,F$158))))*IF($C88=$C$165,F$165,IF($C88=$C$166,F$166,F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165.87648000000002</v>
      </c>
      <c r="K88" s="5">
        <f ca="1">RANDBETWEEN(20,100)*IF($A88=$C$155,G$155,IF($A88=$C$156,G$156,IF($A88=$C$157,G$157,IF($A88=$C$158,G$158))))*IF($C88=$C$165,G$165,IF($C88=$C$166,G$166,G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158.33664000000002</v>
      </c>
      <c r="L88" s="5">
        <f ca="1">RANDBETWEEN(20,100)*IF($A88=$C$155,H$155,IF($A88=$C$156,H$156,IF($A88=$C$157,H$157,IF($A88=$C$158,H$158))))*IF($C88=$C$165,H$165,IF($C88=$C$166,H$166,H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57.80543999999999</v>
      </c>
      <c r="M88" s="5">
        <f ca="1">RANDBETWEEN(20,100)*IF($A88=$C$155,I$155,IF($A88=$C$156,I$156,IF($A88=$C$157,I$157,IF($A88=$C$158,I$158))))*IF($C88=$C$165,I$165,IF($C88=$C$166,I$166,I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104.82472000000001</v>
      </c>
      <c r="N88" s="5">
        <f ca="1">RANDBETWEEN(20,100)*IF($A88=$C$155,J$155,IF($A88=$C$156,J$156,IF($A88=$C$157,J$157,IF($A88=$C$158,J$158))))*IF($C88=$C$165,J$165,IF($C88=$C$166,J$166,J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344.52880000000005</v>
      </c>
      <c r="O88" s="5">
        <f ca="1">RANDBETWEEN(20,100)*IF($A88=$C$155,K$155,IF($A88=$C$156,K$156,IF($A88=$C$157,K$157,IF($A88=$C$158,K$158))))*IF($C88=$C$165,K$165,IF($C88=$C$166,K$166,K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267.03600000000006</v>
      </c>
      <c r="P88" s="5">
        <f ca="1">RANDBETWEEN(20,100)*IF($A88=$C$155,L$155,IF($A88=$C$156,L$156,IF($A88=$C$157,L$157,IF($A88=$C$158,L$158))))*IF($C88=$C$165,L$165,IF($C88=$C$166,L$166,L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596.48512000000017</v>
      </c>
      <c r="Q88" s="5">
        <f ca="1">RANDBETWEEN(20,100)*IF($A88=$C$155,M$155,IF($A88=$C$156,M$156,IF($A88=$C$157,M$157,IF($A88=$C$158,M$158))))*IF($C88=$C$165,M$165,IF($C88=$C$166,M$166,M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254.57432</v>
      </c>
      <c r="R88" s="5">
        <f ca="1">RANDBETWEEN(20,100)*IF($A88=$C$155,N$155,IF($A88=$C$156,N$156,IF($A88=$C$157,N$157,IF($A88=$C$158,N$158))))*IF($C88=$C$165,N$165,IF($C88=$C$166,N$166,N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378.87696</v>
      </c>
      <c r="S88" s="5">
        <f ca="1">RANDBETWEEN(20,100)*IF($A88=$C$155,O$155,IF($A88=$C$156,O$156,IF($A88=$C$157,O$157,IF($A88=$C$158,O$158))))*IF($C88=$C$165,O$165,IF($C88=$C$166,O$166,O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753.04152000000011</v>
      </c>
      <c r="T88" s="5">
        <f ca="1">RANDBETWEEN(20,100)*IF($A88=$C$155,P$155,IF($A88=$C$156,P$156,IF($A88=$C$157,P$157,IF($A88=$C$158,P$158))))*IF($C88=$C$165,P$165,IF($C88=$C$166,P$166,P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648.42624000000001</v>
      </c>
      <c r="U88" s="5">
        <f ca="1">RANDBETWEEN(20,100)*IF($A88=$C$155,Q$155,IF($A88=$C$156,Q$156,IF($A88=$C$157,Q$157,IF($A88=$C$158,Q$158))))*IF($C88=$C$165,Q$165,IF($C88=$C$166,Q$166,Q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322.53760000000005</v>
      </c>
      <c r="V88" s="5">
        <f ca="1">RANDBETWEEN(20,100)*IF($A88=$C$155,R$155,IF($A88=$C$156,R$156,IF($A88=$C$157,R$157,IF($A88=$C$158,R$158))))*IF($C88=$C$165,R$165,IF($C88=$C$166,R$166,R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122.52240000000002</v>
      </c>
      <c r="W88" s="5">
        <f ca="1">RANDBETWEEN(20,100)*IF($A88=$C$155,S$155,IF($A88=$C$156,S$156,IF($A88=$C$157,S$157,IF($A88=$C$158,S$158))))*IF($C88=$C$165,S$165,IF($C88=$C$166,S$166,S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65.973600000000019</v>
      </c>
      <c r="X88" s="5">
        <f ca="1">RANDBETWEEN(20,100)*IF($A88=$C$155,T$155,IF($A88=$C$156,T$156,IF($A88=$C$157,T$157,IF($A88=$C$158,T$158))))*IF($C88=$C$165,T$165,IF($C88=$C$166,T$166,T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67.439679999999996</v>
      </c>
      <c r="Y88" s="5">
        <f ca="1">RANDBETWEEN(20,100)*IF($A88=$C$155,U$155,IF($A88=$C$156,U$156,IF($A88=$C$157,U$157,IF($A88=$C$158,U$158))))*IF($C88=$C$165,U$165,IF($C88=$C$166,U$166,U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104.30112</v>
      </c>
      <c r="Z88" s="5">
        <f ca="1">RANDBETWEEN(20,100)*IF($A88=$C$155,V$155,IF($A88=$C$156,V$156,IF($A88=$C$157,V$157,IF($A88=$C$158,V$158))))*IF($C88=$C$165,V$165,IF($C88=$C$166,V$166,V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106.81440000000001</v>
      </c>
      <c r="AA88" s="5">
        <f ca="1">RANDBETWEEN(20,100)*IF($A88=$C$155,W$155,IF($A88=$C$156,W$156,IF($A88=$C$157,W$157,IF($A88=$C$158,W$158))))*IF($C88=$C$165,W$165,IF($C88=$C$166,W$166,W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76.236160000000012</v>
      </c>
      <c r="AB88" s="5">
        <f ca="1">RANDBETWEEN(20,100)*IF($A88=$C$155,X$155,IF($A88=$C$156,X$156,IF($A88=$C$157,X$157,IF($A88=$C$158,X$158))))*IF($C88=$C$165,X$165,IF($C88=$C$166,X$166,X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131.94720000000004</v>
      </c>
      <c r="AC88" s="5">
        <f ca="1">RANDBETWEEN(20,100)*IF($A88=$C$155,Y$155,IF($A88=$C$156,Y$156,IF($A88=$C$157,Y$157,IF($A88=$C$158,Y$158))))*IF($C88=$C$165,Y$165,IF($C88=$C$166,Y$166,Y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284.83840000000004</v>
      </c>
      <c r="AD88" s="5">
        <f ca="1">RANDBETWEEN(20,100)*IF($A88=$C$155,Z$155,IF($A88=$C$156,Z$156,IF($A88=$C$157,Z$157,IF($A88=$C$158,Z$158))))*IF($C88=$C$165,Z$165,IF($C88=$C$166,Z$166,Z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75.660200000000003</v>
      </c>
      <c r="AE88" s="5">
        <f ca="1">RANDBETWEEN(20,100)*IF($A88=$C$155,AA$155,IF($A88=$C$156,AA$156,IF($A88=$C$157,AA$157,IF($A88=$C$158,AA$158))))*IF($C88=$C$165,AA$165,IF($C88=$C$166,AA$166,AA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183.78360000000004</v>
      </c>
      <c r="AF88" s="5">
        <f ca="1">RANDBETWEEN(20,100)*IF($A88=$C$155,AB$155,IF($A88=$C$156,AB$156,IF($A88=$C$157,AB$157,IF($A88=$C$158,AB$158))))*IF($C88=$C$165,AB$165,IF($C88=$C$166,AB$166,AB$167))*IF($B88=$C$175,$D$175,IF($B88=$C$176,$D$176,$D$177))*IF($D88=$C$169,$D$169,IF($D88=$C$170,$D$170,IF($D88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163.15376000000003</v>
      </c>
      <c r="AG88" s="2">
        <f ca="1">SUM(Table1[[#This Row],[1-Jan-08]:[1-Dec-09]])</f>
        <v>5480.5735600000007</v>
      </c>
    </row>
    <row r="89" spans="1:33" x14ac:dyDescent="0.25">
      <c r="A89">
        <v>2</v>
      </c>
      <c r="B89">
        <v>2</v>
      </c>
      <c r="C89">
        <v>3</v>
      </c>
      <c r="D89">
        <v>1</v>
      </c>
      <c r="E89" t="s">
        <v>15</v>
      </c>
      <c r="F89" t="s">
        <v>12</v>
      </c>
      <c r="G89" t="s">
        <v>5</v>
      </c>
      <c r="H89" t="s">
        <v>9</v>
      </c>
      <c r="I89" s="5">
        <f ca="1">RANDBETWEEN(20,100)*IF($A89=$C$155,E$155,IF($A89=$C$156,E$156,IF($A89=$C$157,E$157,IF($A89=$C$158,E$158))))*IF($C89=$C$165,E$165,IF($C89=$C$166,E$166,E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59.376239999999996</v>
      </c>
      <c r="J89" s="5">
        <f ca="1">RANDBETWEEN(20,100)*IF($A89=$C$155,F$155,IF($A89=$C$156,F$156,IF($A89=$C$157,F$157,IF($A89=$C$158,F$158))))*IF($C89=$C$165,F$165,IF($C89=$C$166,F$166,F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154.21329</v>
      </c>
      <c r="K89" s="5">
        <f ca="1">RANDBETWEEN(20,100)*IF($A89=$C$155,G$155,IF($A89=$C$156,G$156,IF($A89=$C$157,G$157,IF($A89=$C$158,G$158))))*IF($C89=$C$165,G$165,IF($C89=$C$166,G$166,G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332.50694399999998</v>
      </c>
      <c r="L89" s="5">
        <f ca="1">RANDBETWEEN(20,100)*IF($A89=$C$155,H$155,IF($A89=$C$156,H$156,IF($A89=$C$157,H$157,IF($A89=$C$158,H$158))))*IF($C89=$C$165,H$165,IF($C89=$C$166,H$166,H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89.724096000000003</v>
      </c>
      <c r="M89" s="5">
        <f ca="1">RANDBETWEEN(20,100)*IF($A89=$C$155,I$155,IF($A89=$C$156,I$156,IF($A89=$C$157,I$157,IF($A89=$C$158,I$158))))*IF($C89=$C$165,I$165,IF($C89=$C$166,I$166,I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245.14690199999995</v>
      </c>
      <c r="N89" s="5">
        <f ca="1">RANDBETWEEN(20,100)*IF($A89=$C$155,J$155,IF($A89=$C$156,J$156,IF($A89=$C$157,J$157,IF($A89=$C$158,J$158))))*IF($C89=$C$165,J$165,IF($C89=$C$166,J$166,J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173.1807</v>
      </c>
      <c r="O89" s="5">
        <f ca="1">RANDBETWEEN(20,100)*IF($A89=$C$155,K$155,IF($A89=$C$156,K$156,IF($A89=$C$157,K$157,IF($A89=$C$158,K$158))))*IF($C89=$C$165,K$165,IF($C89=$C$166,K$166,K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136.07055</v>
      </c>
      <c r="P89" s="5">
        <f ca="1">RANDBETWEEN(20,100)*IF($A89=$C$155,L$155,IF($A89=$C$156,L$156,IF($A89=$C$157,L$157,IF($A89=$C$158,L$158))))*IF($C89=$C$165,L$165,IF($C89=$C$166,L$166,L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214.63411199999996</v>
      </c>
      <c r="Q89" s="5">
        <f ca="1">RANDBETWEEN(20,100)*IF($A89=$C$155,M$155,IF($A89=$C$156,M$156,IF($A89=$C$157,M$157,IF($A89=$C$158,M$158))))*IF($C89=$C$165,M$165,IF($C89=$C$166,M$166,M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143.93240399999999</v>
      </c>
      <c r="R89" s="5">
        <f ca="1">RANDBETWEEN(20,100)*IF($A89=$C$155,N$155,IF($A89=$C$156,N$156,IF($A89=$C$157,N$157,IF($A89=$C$158,N$158))))*IF($C89=$C$165,N$165,IF($C89=$C$166,N$166,N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175.159908</v>
      </c>
      <c r="S89" s="5">
        <f ca="1">RANDBETWEEN(20,100)*IF($A89=$C$155,O$155,IF($A89=$C$156,O$156,IF($A89=$C$157,O$157,IF($A89=$C$158,O$158))))*IF($C89=$C$165,O$165,IF($C89=$C$166,O$166,O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126.17450999999997</v>
      </c>
      <c r="T89" s="5">
        <f ca="1">RANDBETWEEN(20,100)*IF($A89=$C$155,P$155,IF($A89=$C$156,P$156,IF($A89=$C$157,P$157,IF($A89=$C$158,P$158))))*IF($C89=$C$165,P$165,IF($C89=$C$166,P$166,P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186.04555200000001</v>
      </c>
      <c r="U89" s="5">
        <f ca="1">RANDBETWEEN(20,100)*IF($A89=$C$155,Q$155,IF($A89=$C$156,Q$156,IF($A89=$C$157,Q$157,IF($A89=$C$158,Q$158))))*IF($C89=$C$165,Q$165,IF($C89=$C$166,Q$166,Q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190.49876999999998</v>
      </c>
      <c r="V89" s="5">
        <f ca="1">RANDBETWEEN(20,100)*IF($A89=$C$155,R$155,IF($A89=$C$156,R$156,IF($A89=$C$157,R$157,IF($A89=$C$158,R$158))))*IF($C89=$C$165,R$165,IF($C89=$C$166,R$166,R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79.992990000000006</v>
      </c>
      <c r="W89" s="5">
        <f ca="1">RANDBETWEEN(20,100)*IF($A89=$C$155,S$155,IF($A89=$C$156,S$156,IF($A89=$C$157,S$157,IF($A89=$C$158,S$158))))*IF($C89=$C$165,S$165,IF($C89=$C$166,S$166,S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86.095548000000008</v>
      </c>
      <c r="X89" s="5">
        <f ca="1">RANDBETWEEN(20,100)*IF($A89=$C$155,T$155,IF($A89=$C$156,T$156,IF($A89=$C$157,T$157,IF($A89=$C$158,T$158))))*IF($C89=$C$165,T$165,IF($C89=$C$166,T$166,T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21.551376000000001</v>
      </c>
      <c r="Y89" s="5">
        <f ca="1">RANDBETWEEN(20,100)*IF($A89=$C$155,U$155,IF($A89=$C$156,U$156,IF($A89=$C$157,U$157,IF($A89=$C$158,U$158))))*IF($C89=$C$165,U$165,IF($C89=$C$166,U$166,U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25.729703999999995</v>
      </c>
      <c r="Z89" s="5">
        <f ca="1">RANDBETWEEN(20,100)*IF($A89=$C$155,V$155,IF($A89=$C$156,V$156,IF($A89=$C$157,V$157,IF($A89=$C$158,V$158))))*IF($C89=$C$165,V$165,IF($C89=$C$166,V$166,V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54.978000000000002</v>
      </c>
      <c r="AA89" s="5">
        <f ca="1">RANDBETWEEN(20,100)*IF($A89=$C$155,W$155,IF($A89=$C$156,W$156,IF($A89=$C$157,W$157,IF($A89=$C$158,W$158))))*IF($C89=$C$165,W$165,IF($C89=$C$166,W$166,W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67.897829999999999</v>
      </c>
      <c r="AB89" s="5">
        <f ca="1">RANDBETWEEN(20,100)*IF($A89=$C$155,X$155,IF($A89=$C$156,X$156,IF($A89=$C$157,X$157,IF($A89=$C$158,X$158))))*IF($C89=$C$165,X$165,IF($C89=$C$166,X$166,X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113.80446000000001</v>
      </c>
      <c r="AC89" s="5">
        <f ca="1">RANDBETWEEN(20,100)*IF($A89=$C$155,Y$155,IF($A89=$C$156,Y$156,IF($A89=$C$157,Y$157,IF($A89=$C$158,Y$158))))*IF($C89=$C$165,Y$165,IF($C89=$C$166,Y$166,Y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84.116339999999994</v>
      </c>
      <c r="AD89" s="5">
        <f ca="1">RANDBETWEEN(20,100)*IF($A89=$C$155,Z$155,IF($A89=$C$156,Z$156,IF($A89=$C$157,Z$157,IF($A89=$C$158,Z$158))))*IF($C89=$C$165,Z$165,IF($C89=$C$166,Z$166,Z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44.394734999999997</v>
      </c>
      <c r="AE89" s="5">
        <f ca="1">RANDBETWEEN(20,100)*IF($A89=$C$155,AA$155,IF($A89=$C$156,AA$156,IF($A89=$C$157,AA$157,IF($A89=$C$158,AA$158))))*IF($C89=$C$165,AA$165,IF($C89=$C$166,AA$166,AA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95.001984000000007</v>
      </c>
      <c r="AF89" s="5">
        <f ca="1">RANDBETWEEN(20,100)*IF($A89=$C$155,AB$155,IF($A89=$C$156,AB$156,IF($A89=$C$157,AB$157,IF($A89=$C$158,AB$158))))*IF($C89=$C$165,AB$165,IF($C89=$C$166,AB$166,AB$167))*IF($B89=$C$175,$D$175,IF($B89=$C$176,$D$176,$D$177))*IF($D89=$C$169,$D$169,IF($D89=$C$170,$D$170,IF($D89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73.120739999999998</v>
      </c>
      <c r="AG89" s="2">
        <f ca="1">SUM(Table1[[#This Row],[1-Jan-08]:[1-Dec-09]])</f>
        <v>2973.3476849999997</v>
      </c>
    </row>
    <row r="90" spans="1:33" x14ac:dyDescent="0.25">
      <c r="A90">
        <v>2</v>
      </c>
      <c r="B90">
        <v>2</v>
      </c>
      <c r="C90">
        <v>2</v>
      </c>
      <c r="D90">
        <v>3</v>
      </c>
      <c r="E90" t="s">
        <v>15</v>
      </c>
      <c r="F90" t="s">
        <v>12</v>
      </c>
      <c r="G90" t="s">
        <v>10</v>
      </c>
      <c r="H90" t="s">
        <v>6</v>
      </c>
      <c r="I90" s="5">
        <f ca="1">RANDBETWEEN(20,100)*IF($A90=$C$155,E$155,IF($A90=$C$156,E$156,IF($A90=$C$157,E$157,IF($A90=$C$158,E$158))))*IF($C90=$C$165,E$165,IF($C90=$C$166,E$166,E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235.2</v>
      </c>
      <c r="J90" s="5">
        <f ca="1">RANDBETWEEN(20,100)*IF($A90=$C$155,F$155,IF($A90=$C$156,F$156,IF($A90=$C$157,F$157,IF($A90=$C$158,F$158))))*IF($C90=$C$165,F$165,IF($C90=$C$166,F$166,F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487.8719999999999</v>
      </c>
      <c r="K90" s="5">
        <f ca="1">RANDBETWEEN(20,100)*IF($A90=$C$155,G$155,IF($A90=$C$156,G$156,IF($A90=$C$157,G$157,IF($A90=$C$158,G$158))))*IF($C90=$C$165,G$165,IF($C90=$C$166,G$166,G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536.25599999999986</v>
      </c>
      <c r="L90" s="5">
        <f ca="1">RANDBETWEEN(20,100)*IF($A90=$C$155,H$155,IF($A90=$C$156,H$156,IF($A90=$C$157,H$157,IF($A90=$C$158,H$158))))*IF($C90=$C$165,H$165,IF($C90=$C$166,H$166,H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202.608</v>
      </c>
      <c r="M90" s="5">
        <f ca="1">RANDBETWEEN(20,100)*IF($A90=$C$155,I$155,IF($A90=$C$156,I$156,IF($A90=$C$157,I$157,IF($A90=$C$158,I$158))))*IF($C90=$C$165,I$165,IF($C90=$C$166,I$166,I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359.26800000000003</v>
      </c>
      <c r="N90" s="5">
        <f ca="1">RANDBETWEEN(20,100)*IF($A90=$C$155,J$155,IF($A90=$C$156,J$156,IF($A90=$C$157,J$157,IF($A90=$C$158,J$158))))*IF($C90=$C$165,J$165,IF($C90=$C$166,J$166,J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529.19999999999993</v>
      </c>
      <c r="O90" s="5">
        <f ca="1">RANDBETWEEN(20,100)*IF($A90=$C$155,K$155,IF($A90=$C$156,K$156,IF($A90=$C$157,K$157,IF($A90=$C$158,K$158))))*IF($C90=$C$165,K$165,IF($C90=$C$166,K$166,K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</v>
      </c>
      <c r="P90" s="5">
        <f ca="1">RANDBETWEEN(20,100)*IF($A90=$C$155,L$155,IF($A90=$C$156,L$156,IF($A90=$C$157,L$157,IF($A90=$C$158,L$158))))*IF($C90=$C$165,L$165,IF($C90=$C$166,L$166,L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665.28</v>
      </c>
      <c r="Q90" s="5">
        <f ca="1">RANDBETWEEN(20,100)*IF($A90=$C$155,M$155,IF($A90=$C$156,M$156,IF($A90=$C$157,M$157,IF($A90=$C$158,M$158))))*IF($C90=$C$165,M$165,IF($C90=$C$166,M$166,M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414.11999999999995</v>
      </c>
      <c r="R90" s="5">
        <f ca="1">RANDBETWEEN(20,100)*IF($A90=$C$155,N$155,IF($A90=$C$156,N$156,IF($A90=$C$157,N$157,IF($A90=$C$158,N$158))))*IF($C90=$C$165,N$165,IF($C90=$C$166,N$166,N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578.34</v>
      </c>
      <c r="S90" s="5">
        <f ca="1">RANDBETWEEN(20,100)*IF($A90=$C$155,O$155,IF($A90=$C$156,O$156,IF($A90=$C$157,O$157,IF($A90=$C$158,O$158))))*IF($C90=$C$165,O$165,IF($C90=$C$166,O$166,O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157.07999999999996</v>
      </c>
      <c r="T90" s="5">
        <f ca="1">RANDBETWEEN(20,100)*IF($A90=$C$155,P$155,IF($A90=$C$156,P$156,IF($A90=$C$157,P$157,IF($A90=$C$158,P$158))))*IF($C90=$C$165,P$165,IF($C90=$C$166,P$166,P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326.59200000000004</v>
      </c>
      <c r="U90" s="5">
        <f ca="1">RANDBETWEEN(20,100)*IF($A90=$C$155,Q$155,IF($A90=$C$156,Q$156,IF($A90=$C$157,Q$157,IF($A90=$C$158,Q$158))))*IF($C90=$C$165,Q$165,IF($C90=$C$166,Q$166,Q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205.12799999999999</v>
      </c>
      <c r="V90" s="5">
        <f ca="1">RANDBETWEEN(20,100)*IF($A90=$C$155,R$155,IF($A90=$C$156,R$156,IF($A90=$C$157,R$157,IF($A90=$C$158,R$158))))*IF($C90=$C$165,R$165,IF($C90=$C$166,R$166,R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403.2</v>
      </c>
      <c r="W90" s="5">
        <f ca="1">RANDBETWEEN(20,100)*IF($A90=$C$155,S$155,IF($A90=$C$156,S$156,IF($A90=$C$157,S$157,IF($A90=$C$158,S$158))))*IF($C90=$C$165,S$165,IF($C90=$C$166,S$166,S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232.84799999999998</v>
      </c>
      <c r="X90" s="5">
        <f ca="1">RANDBETWEEN(20,100)*IF($A90=$C$155,T$155,IF($A90=$C$156,T$156,IF($A90=$C$157,T$157,IF($A90=$C$158,T$158))))*IF($C90=$C$165,T$165,IF($C90=$C$166,T$166,T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100.842</v>
      </c>
      <c r="Y90" s="5">
        <f ca="1">RANDBETWEEN(20,100)*IF($A90=$C$155,U$155,IF($A90=$C$156,U$156,IF($A90=$C$157,U$157,IF($A90=$C$158,U$158))))*IF($C90=$C$165,U$165,IF($C90=$C$166,U$166,U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399.84</v>
      </c>
      <c r="Z90" s="5">
        <f ca="1">RANDBETWEEN(20,100)*IF($A90=$C$155,V$155,IF($A90=$C$156,V$156,IF($A90=$C$157,V$157,IF($A90=$C$158,V$158))))*IF($C90=$C$165,V$165,IF($C90=$C$166,V$166,V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317.52000000000004</v>
      </c>
      <c r="AA90" s="5">
        <f ca="1">RANDBETWEEN(20,100)*IF($A90=$C$155,W$155,IF($A90=$C$156,W$156,IF($A90=$C$157,W$157,IF($A90=$C$158,W$158))))*IF($C90=$C$165,W$165,IF($C90=$C$166,W$166,W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297.02399999999994</v>
      </c>
      <c r="AB90" s="5">
        <f ca="1">RANDBETWEEN(20,100)*IF($A90=$C$155,X$155,IF($A90=$C$156,X$156,IF($A90=$C$157,X$157,IF($A90=$C$158,X$158))))*IF($C90=$C$165,X$165,IF($C90=$C$166,X$166,X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987.84</v>
      </c>
      <c r="AC90" s="5">
        <f ca="1">RANDBETWEEN(20,100)*IF($A90=$C$155,Y$155,IF($A90=$C$156,Y$156,IF($A90=$C$157,Y$157,IF($A90=$C$158,Y$158))))*IF($C90=$C$165,Y$165,IF($C90=$C$166,Y$166,Y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514.08000000000004</v>
      </c>
      <c r="AD90" s="5">
        <f ca="1">RANDBETWEEN(20,100)*IF($A90=$C$155,Z$155,IF($A90=$C$156,Z$156,IF($A90=$C$157,Z$157,IF($A90=$C$158,Z$158))))*IF($C90=$C$165,Z$165,IF($C90=$C$166,Z$166,Z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371.28</v>
      </c>
      <c r="AE90" s="5">
        <f ca="1">RANDBETWEEN(20,100)*IF($A90=$C$155,AA$155,IF($A90=$C$156,AA$156,IF($A90=$C$157,AA$157,IF($A90=$C$158,AA$158))))*IF($C90=$C$165,AA$165,IF($C90=$C$166,AA$166,AA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508.03199999999993</v>
      </c>
      <c r="AF90" s="5">
        <f ca="1">RANDBETWEEN(20,100)*IF($A90=$C$155,AB$155,IF($A90=$C$156,AB$156,IF($A90=$C$157,AB$157,IF($A90=$C$158,AB$158))))*IF($C90=$C$165,AB$165,IF($C90=$C$166,AB$166,AB$167))*IF($B90=$C$175,$D$175,IF($B90=$C$176,$D$176,$D$177))*IF($D90=$C$169,$D$169,IF($D90=$C$170,$D$170,IF($D90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718.19999999999993</v>
      </c>
      <c r="AG90" s="2">
        <f ca="1">SUM(Table1[[#This Row],[1-Jan-08]:[1-Dec-09]])</f>
        <v>9673.65</v>
      </c>
    </row>
    <row r="91" spans="1:33" x14ac:dyDescent="0.25">
      <c r="A91">
        <v>2</v>
      </c>
      <c r="B91">
        <v>2</v>
      </c>
      <c r="C91">
        <v>2</v>
      </c>
      <c r="D91">
        <v>4</v>
      </c>
      <c r="E91" t="s">
        <v>15</v>
      </c>
      <c r="F91" t="s">
        <v>12</v>
      </c>
      <c r="G91" t="s">
        <v>10</v>
      </c>
      <c r="H91" t="s">
        <v>7</v>
      </c>
      <c r="I91" s="5">
        <f ca="1">RANDBETWEEN(20,100)*IF($A91=$C$155,E$155,IF($A91=$C$156,E$156,IF($A91=$C$157,E$157,IF($A91=$C$158,E$158))))*IF($C91=$C$165,E$165,IF($C91=$C$166,E$166,E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321.48900000000003</v>
      </c>
      <c r="J91" s="5">
        <f ca="1">RANDBETWEEN(20,100)*IF($A91=$C$155,F$155,IF($A91=$C$156,F$156,IF($A91=$C$157,F$157,IF($A91=$C$158,F$158))))*IF($C91=$C$165,F$165,IF($C91=$C$166,F$166,F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464.03279999999995</v>
      </c>
      <c r="K91" s="5">
        <f ca="1">RANDBETWEEN(20,100)*IF($A91=$C$155,G$155,IF($A91=$C$156,G$156,IF($A91=$C$157,G$157,IF($A91=$C$158,G$158))))*IF($C91=$C$165,G$165,IF($C91=$C$166,G$166,G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800.15039999999999</v>
      </c>
      <c r="L91" s="5">
        <f ca="1">RANDBETWEEN(20,100)*IF($A91=$C$155,H$155,IF($A91=$C$156,H$156,IF($A91=$C$157,H$157,IF($A91=$C$158,H$158))))*IF($C91=$C$165,H$165,IF($C91=$C$166,H$166,H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330.67439999999999</v>
      </c>
      <c r="M91" s="5">
        <f ca="1">RANDBETWEEN(20,100)*IF($A91=$C$155,I$155,IF($A91=$C$156,I$156,IF($A91=$C$157,I$157,IF($A91=$C$158,I$158))))*IF($C91=$C$165,I$165,IF($C91=$C$166,I$166,I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877.149</v>
      </c>
      <c r="N91" s="5">
        <f ca="1">RANDBETWEEN(20,100)*IF($A91=$C$155,J$155,IF($A91=$C$156,J$156,IF($A91=$C$157,J$157,IF($A91=$C$158,J$158))))*IF($C91=$C$165,J$165,IF($C91=$C$166,J$166,J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1000.188</v>
      </c>
      <c r="O91" s="5">
        <f ca="1">RANDBETWEEN(20,100)*IF($A91=$C$155,K$155,IF($A91=$C$156,K$156,IF($A91=$C$157,K$157,IF($A91=$C$158,K$158))))*IF($C91=$C$165,K$165,IF($C91=$C$166,K$166,K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564.73200000000008</v>
      </c>
      <c r="P91" s="5">
        <f ca="1">RANDBETWEEN(20,100)*IF($A91=$C$155,L$155,IF($A91=$C$156,L$156,IF($A91=$C$157,L$157,IF($A91=$C$158,L$158))))*IF($C91=$C$165,L$165,IF($C91=$C$166,L$166,L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503.49600000000009</v>
      </c>
      <c r="Q91" s="5">
        <f ca="1">RANDBETWEEN(20,100)*IF($A91=$C$155,M$155,IF($A91=$C$156,M$156,IF($A91=$C$157,M$157,IF($A91=$C$158,M$158))))*IF($C91=$C$165,M$165,IF($C91=$C$166,M$166,M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1542.2399999999998</v>
      </c>
      <c r="R91" s="5">
        <f ca="1">RANDBETWEEN(20,100)*IF($A91=$C$155,N$155,IF($A91=$C$156,N$156,IF($A91=$C$157,N$157,IF($A91=$C$158,N$158))))*IF($C91=$C$165,N$165,IF($C91=$C$166,N$166,N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385.78679999999997</v>
      </c>
      <c r="S91" s="5">
        <f ca="1">RANDBETWEEN(20,100)*IF($A91=$C$155,O$155,IF($A91=$C$156,O$156,IF($A91=$C$157,O$157,IF($A91=$C$158,O$158))))*IF($C91=$C$165,O$165,IF($C91=$C$166,O$166,O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732.56399999999985</v>
      </c>
      <c r="T91" s="5">
        <f ca="1">RANDBETWEEN(20,100)*IF($A91=$C$155,P$155,IF($A91=$C$156,P$156,IF($A91=$C$157,P$157,IF($A91=$C$158,P$158))))*IF($C91=$C$165,P$165,IF($C91=$C$166,P$166,P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232.6968</v>
      </c>
      <c r="U91" s="5">
        <f ca="1">RANDBETWEEN(20,100)*IF($A91=$C$155,Q$155,IF($A91=$C$156,Q$156,IF($A91=$C$157,Q$157,IF($A91=$C$158,Q$158))))*IF($C91=$C$165,Q$165,IF($C91=$C$166,Q$166,Q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190.85220000000001</v>
      </c>
      <c r="V91" s="5">
        <f ca="1">RANDBETWEEN(20,100)*IF($A91=$C$155,R$155,IF($A91=$C$156,R$156,IF($A91=$C$157,R$157,IF($A91=$C$158,R$158))))*IF($C91=$C$165,R$165,IF($C91=$C$166,R$166,R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419.58000000000004</v>
      </c>
      <c r="W91" s="5">
        <f ca="1">RANDBETWEEN(20,100)*IF($A91=$C$155,S$155,IF($A91=$C$156,S$156,IF($A91=$C$157,S$157,IF($A91=$C$158,S$158))))*IF($C91=$C$165,S$165,IF($C91=$C$166,S$166,S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350.06580000000008</v>
      </c>
      <c r="X91" s="5">
        <f ca="1">RANDBETWEEN(20,100)*IF($A91=$C$155,T$155,IF($A91=$C$156,T$156,IF($A91=$C$157,T$157,IF($A91=$C$158,T$158))))*IF($C91=$C$165,T$165,IF($C91=$C$166,T$166,T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172.25459999999998</v>
      </c>
      <c r="Y91" s="5">
        <f ca="1">RANDBETWEEN(20,100)*IF($A91=$C$155,U$155,IF($A91=$C$156,U$156,IF($A91=$C$157,U$157,IF($A91=$C$158,U$158))))*IF($C91=$C$165,U$165,IF($C91=$C$166,U$166,U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285.76799999999997</v>
      </c>
      <c r="Z91" s="5">
        <f ca="1">RANDBETWEEN(20,100)*IF($A91=$C$155,V$155,IF($A91=$C$156,V$156,IF($A91=$C$157,V$157,IF($A91=$C$158,V$158))))*IF($C91=$C$165,V$165,IF($C91=$C$166,V$166,V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836.89200000000028</v>
      </c>
      <c r="AA91" s="5">
        <f ca="1">RANDBETWEEN(20,100)*IF($A91=$C$155,W$155,IF($A91=$C$156,W$156,IF($A91=$C$157,W$157,IF($A91=$C$158,W$158))))*IF($C91=$C$165,W$165,IF($C91=$C$166,W$166,W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483.53759999999994</v>
      </c>
      <c r="AB91" s="5">
        <f ca="1">RANDBETWEEN(20,100)*IF($A91=$C$155,X$155,IF($A91=$C$156,X$156,IF($A91=$C$157,X$157,IF($A91=$C$158,X$158))))*IF($C91=$C$165,X$165,IF($C91=$C$166,X$166,X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1183.896</v>
      </c>
      <c r="AC91" s="5">
        <f ca="1">RANDBETWEEN(20,100)*IF($A91=$C$155,Y$155,IF($A91=$C$156,Y$156,IF($A91=$C$157,Y$157,IF($A91=$C$158,Y$158))))*IF($C91=$C$165,Y$165,IF($C91=$C$166,Y$166,Y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886.78800000000012</v>
      </c>
      <c r="AD91" s="5">
        <f ca="1">RANDBETWEEN(20,100)*IF($A91=$C$155,Z$155,IF($A91=$C$156,Z$156,IF($A91=$C$157,Z$157,IF($A91=$C$158,Z$158))))*IF($C91=$C$165,Z$165,IF($C91=$C$166,Z$166,Z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624.60719999999992</v>
      </c>
      <c r="AE91" s="5">
        <f ca="1">RANDBETWEEN(20,100)*IF($A91=$C$155,AA$155,IF($A91=$C$156,AA$156,IF($A91=$C$157,AA$157,IF($A91=$C$158,AA$158))))*IF($C91=$C$165,AA$165,IF($C91=$C$166,AA$166,AA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587.86559999999997</v>
      </c>
      <c r="AF91" s="5">
        <f ca="1">RANDBETWEEN(20,100)*IF($A91=$C$155,AB$155,IF($A91=$C$156,AB$156,IF($A91=$C$157,AB$157,IF($A91=$C$158,AB$158))))*IF($C91=$C$165,AB$165,IF($C91=$C$166,AB$166,AB$167))*IF($B91=$C$175,$D$175,IF($B91=$C$176,$D$176,$D$177))*IF($D91=$C$169,$D$169,IF($D91=$C$170,$D$170,IF($D91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991.11599999999999</v>
      </c>
      <c r="AG91" s="2">
        <f ca="1">SUM(Table1[[#This Row],[1-Jan-08]:[1-Dec-09]])</f>
        <v>14768.422200000001</v>
      </c>
    </row>
    <row r="92" spans="1:33" x14ac:dyDescent="0.25">
      <c r="A92">
        <v>2</v>
      </c>
      <c r="B92">
        <v>2</v>
      </c>
      <c r="C92">
        <v>2</v>
      </c>
      <c r="D92">
        <v>2</v>
      </c>
      <c r="E92" t="s">
        <v>15</v>
      </c>
      <c r="F92" t="s">
        <v>12</v>
      </c>
      <c r="G92" t="s">
        <v>10</v>
      </c>
      <c r="H92" t="s">
        <v>8</v>
      </c>
      <c r="I92" s="5">
        <f ca="1">RANDBETWEEN(20,100)*IF($A92=$C$155,E$155,IF($A92=$C$156,E$156,IF($A92=$C$157,E$157,IF($A92=$C$158,E$158))))*IF($C92=$C$165,E$165,IF($C92=$C$166,E$166,E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1313.2</v>
      </c>
      <c r="J92" s="5">
        <f ca="1">RANDBETWEEN(20,100)*IF($A92=$C$155,F$155,IF($A92=$C$156,F$156,IF($A92=$C$157,F$157,IF($A92=$C$158,F$158))))*IF($C92=$C$165,F$165,IF($C92=$C$166,F$166,F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1256.6399999999999</v>
      </c>
      <c r="K92" s="5">
        <f ca="1">RANDBETWEEN(20,100)*IF($A92=$C$155,G$155,IF($A92=$C$156,G$156,IF($A92=$C$157,G$157,IF($A92=$C$158,G$158))))*IF($C92=$C$165,G$165,IF($C92=$C$166,G$166,G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6272</v>
      </c>
      <c r="L92" s="5">
        <f ca="1">RANDBETWEEN(20,100)*IF($A92=$C$155,H$155,IF($A92=$C$156,H$156,IF($A92=$C$157,H$157,IF($A92=$C$158,H$158))))*IF($C92=$C$165,H$165,IF($C92=$C$166,H$166,H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1249.92</v>
      </c>
      <c r="M92" s="5">
        <f ca="1">RANDBETWEEN(20,100)*IF($A92=$C$155,I$155,IF($A92=$C$156,I$156,IF($A92=$C$157,I$157,IF($A92=$C$158,I$158))))*IF($C92=$C$165,I$165,IF($C92=$C$166,I$166,I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4433.5199999999995</v>
      </c>
      <c r="N92" s="5">
        <f ca="1">RANDBETWEEN(20,100)*IF($A92=$C$155,J$155,IF($A92=$C$156,J$156,IF($A92=$C$157,J$157,IF($A92=$C$158,J$158))))*IF($C92=$C$165,J$165,IF($C92=$C$166,J$166,J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4939.2</v>
      </c>
      <c r="O92" s="5">
        <f ca="1">RANDBETWEEN(20,100)*IF($A92=$C$155,K$155,IF($A92=$C$156,K$156,IF($A92=$C$157,K$157,IF($A92=$C$158,K$158))))*IF($C92=$C$165,K$165,IF($C92=$C$166,K$166,K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1512</v>
      </c>
      <c r="P92" s="5">
        <f ca="1">RANDBETWEEN(20,100)*IF($A92=$C$155,L$155,IF($A92=$C$156,L$156,IF($A92=$C$157,L$157,IF($A92=$C$158,L$158))))*IF($C92=$C$165,L$165,IF($C92=$C$166,L$166,L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3024</v>
      </c>
      <c r="Q92" s="5">
        <f ca="1">RANDBETWEEN(20,100)*IF($A92=$C$155,M$155,IF($A92=$C$156,M$156,IF($A92=$C$157,M$157,IF($A92=$C$158,M$158))))*IF($C92=$C$165,M$165,IF($C92=$C$166,M$166,M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4664.7999999999993</v>
      </c>
      <c r="R92" s="5">
        <f ca="1">RANDBETWEEN(20,100)*IF($A92=$C$155,N$155,IF($A92=$C$156,N$156,IF($A92=$C$157,N$157,IF($A92=$C$158,N$158))))*IF($C92=$C$165,N$165,IF($C92=$C$166,N$166,N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1179.3599999999999</v>
      </c>
      <c r="S92" s="5">
        <f ca="1">RANDBETWEEN(20,100)*IF($A92=$C$155,O$155,IF($A92=$C$156,O$156,IF($A92=$C$157,O$157,IF($A92=$C$158,O$158))))*IF($C92=$C$165,O$165,IF($C92=$C$166,O$166,O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1094.8</v>
      </c>
      <c r="T92" s="5">
        <f ca="1">RANDBETWEEN(20,100)*IF($A92=$C$155,P$155,IF($A92=$C$156,P$156,IF($A92=$C$157,P$157,IF($A92=$C$158,P$158))))*IF($C92=$C$165,P$165,IF($C92=$C$166,P$166,P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2207.52</v>
      </c>
      <c r="U92" s="5">
        <f ca="1">RANDBETWEEN(20,100)*IF($A92=$C$155,Q$155,IF($A92=$C$156,Q$156,IF($A92=$C$157,Q$157,IF($A92=$C$158,Q$158))))*IF($C92=$C$165,Q$165,IF($C92=$C$166,Q$166,Q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1034.8799999999999</v>
      </c>
      <c r="V92" s="5">
        <f ca="1">RANDBETWEEN(20,100)*IF($A92=$C$155,R$155,IF($A92=$C$156,R$156,IF($A92=$C$157,R$157,IF($A92=$C$158,R$158))))*IF($C92=$C$165,R$165,IF($C92=$C$166,R$166,R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2744</v>
      </c>
      <c r="W92" s="5">
        <f ca="1">RANDBETWEEN(20,100)*IF($A92=$C$155,S$155,IF($A92=$C$156,S$156,IF($A92=$C$157,S$157,IF($A92=$C$158,S$158))))*IF($C92=$C$165,S$165,IF($C92=$C$166,S$166,S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2716.56</v>
      </c>
      <c r="X92" s="5">
        <f ca="1">RANDBETWEEN(20,100)*IF($A92=$C$155,T$155,IF($A92=$C$156,T$156,IF($A92=$C$157,T$157,IF($A92=$C$158,T$158))))*IF($C92=$C$165,T$165,IF($C92=$C$166,T$166,T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1138.76</v>
      </c>
      <c r="Y92" s="5">
        <f ca="1">RANDBETWEEN(20,100)*IF($A92=$C$155,U$155,IF($A92=$C$156,U$156,IF($A92=$C$157,U$157,IF($A92=$C$158,U$158))))*IF($C92=$C$165,U$165,IF($C92=$C$166,U$166,U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3136</v>
      </c>
      <c r="Z92" s="5">
        <f ca="1">RANDBETWEEN(20,100)*IF($A92=$C$155,V$155,IF($A92=$C$156,V$156,IF($A92=$C$157,V$157,IF($A92=$C$158,V$158))))*IF($C92=$C$165,V$165,IF($C92=$C$166,V$166,V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4737.6000000000004</v>
      </c>
      <c r="AA92" s="5">
        <f ca="1">RANDBETWEEN(20,100)*IF($A92=$C$155,W$155,IF($A92=$C$156,W$156,IF($A92=$C$157,W$157,IF($A92=$C$158,W$158))))*IF($C92=$C$165,W$165,IF($C92=$C$166,W$166,W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1514.24</v>
      </c>
      <c r="AB92" s="5">
        <f ca="1">RANDBETWEEN(20,100)*IF($A92=$C$155,X$155,IF($A92=$C$156,X$156,IF($A92=$C$157,X$157,IF($A92=$C$158,X$158))))*IF($C92=$C$165,X$165,IF($C92=$C$166,X$166,X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2352</v>
      </c>
      <c r="AC92" s="5">
        <f ca="1">RANDBETWEEN(20,100)*IF($A92=$C$155,Y$155,IF($A92=$C$156,Y$156,IF($A92=$C$157,Y$157,IF($A92=$C$158,Y$158))))*IF($C92=$C$165,Y$165,IF($C92=$C$166,Y$166,Y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4569.5999999999995</v>
      </c>
      <c r="AD92" s="5">
        <f ca="1">RANDBETWEEN(20,100)*IF($A92=$C$155,Z$155,IF($A92=$C$156,Z$156,IF($A92=$C$157,Z$157,IF($A92=$C$158,Z$158))))*IF($C92=$C$165,Z$165,IF($C92=$C$166,Z$166,Z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2094.3999999999996</v>
      </c>
      <c r="AE92" s="5">
        <f ca="1">RANDBETWEEN(20,100)*IF($A92=$C$155,AA$155,IF($A92=$C$156,AA$156,IF($A92=$C$157,AA$157,IF($A92=$C$158,AA$158))))*IF($C92=$C$165,AA$165,IF($C92=$C$166,AA$166,AA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5241.6000000000004</v>
      </c>
      <c r="AF92" s="5">
        <f ca="1">RANDBETWEEN(20,100)*IF($A92=$C$155,AB$155,IF($A92=$C$156,AB$156,IF($A92=$C$157,AB$157,IF($A92=$C$158,AB$158))))*IF($C92=$C$165,AB$165,IF($C92=$C$166,AB$166,AB$167))*IF($B92=$C$175,$D$175,IF($B92=$C$176,$D$176,$D$177))*IF($D92=$C$169,$D$169,IF($D92=$C$170,$D$170,IF($D92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5639.2000000000007</v>
      </c>
      <c r="AG92" s="2">
        <f ca="1">SUM(Table1[[#This Row],[1-Jan-08]:[1-Dec-09]])</f>
        <v>70065.799999999988</v>
      </c>
    </row>
    <row r="93" spans="1:33" x14ac:dyDescent="0.25">
      <c r="A93">
        <v>2</v>
      </c>
      <c r="B93">
        <v>2</v>
      </c>
      <c r="C93">
        <v>2</v>
      </c>
      <c r="D93">
        <v>1</v>
      </c>
      <c r="E93" t="s">
        <v>15</v>
      </c>
      <c r="F93" t="s">
        <v>12</v>
      </c>
      <c r="G93" t="s">
        <v>10</v>
      </c>
      <c r="H93" t="s">
        <v>9</v>
      </c>
      <c r="I93" s="5">
        <f ca="1">RANDBETWEEN(20,100)*IF($A93=$C$155,E$155,IF($A93=$C$156,E$156,IF($A93=$C$157,E$157,IF($A93=$C$158,E$158))))*IF($C93=$C$165,E$165,IF($C93=$C$166,E$166,E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108.04499999999999</v>
      </c>
      <c r="J93" s="5">
        <f ca="1">RANDBETWEEN(20,100)*IF($A93=$C$155,F$155,IF($A93=$C$156,F$156,IF($A93=$C$157,F$157,IF($A93=$C$158,F$158))))*IF($C93=$C$165,F$165,IF($C93=$C$166,F$166,F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165.90419999999997</v>
      </c>
      <c r="K93" s="5">
        <f ca="1">RANDBETWEEN(20,100)*IF($A93=$C$155,G$155,IF($A93=$C$156,G$156,IF($A93=$C$157,G$157,IF($A93=$C$158,G$158))))*IF($C93=$C$165,G$165,IF($C93=$C$166,G$166,G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414.89279999999991</v>
      </c>
      <c r="L93" s="5">
        <f ca="1">RANDBETWEEN(20,100)*IF($A93=$C$155,H$155,IF($A93=$C$156,H$156,IF($A93=$C$157,H$157,IF($A93=$C$158,H$158))))*IF($C93=$C$165,H$165,IF($C93=$C$166,H$166,H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139.70879999999994</v>
      </c>
      <c r="M93" s="5">
        <f ca="1">RANDBETWEEN(20,100)*IF($A93=$C$155,I$155,IF($A93=$C$156,I$156,IF($A93=$C$157,I$157,IF($A93=$C$158,I$158))))*IF($C93=$C$165,I$165,IF($C93=$C$166,I$166,I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200.655</v>
      </c>
      <c r="N93" s="5">
        <f ca="1">RANDBETWEEN(20,100)*IF($A93=$C$155,J$155,IF($A93=$C$156,J$156,IF($A93=$C$157,J$157,IF($A93=$C$158,J$158))))*IF($C93=$C$165,J$165,IF($C93=$C$166,J$166,J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322.28279999999995</v>
      </c>
      <c r="O93" s="5">
        <f ca="1">RANDBETWEEN(20,100)*IF($A93=$C$155,K$155,IF($A93=$C$156,K$156,IF($A93=$C$157,K$157,IF($A93=$C$158,K$158))))*IF($C93=$C$165,K$165,IF($C93=$C$166,K$166,K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58.211999999999996</v>
      </c>
      <c r="P93" s="5">
        <f ca="1">RANDBETWEEN(20,100)*IF($A93=$C$155,L$155,IF($A93=$C$156,L$156,IF($A93=$C$157,L$157,IF($A93=$C$158,L$158))))*IF($C93=$C$165,L$165,IF($C93=$C$166,L$166,L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423.36</v>
      </c>
      <c r="Q93" s="5">
        <f ca="1">RANDBETWEEN(20,100)*IF($A93=$C$155,M$155,IF($A93=$C$156,M$156,IF($A93=$C$157,M$157,IF($A93=$C$158,M$158))))*IF($C93=$C$165,M$165,IF($C93=$C$166,M$166,M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517.29300000000001</v>
      </c>
      <c r="R93" s="5">
        <f ca="1">RANDBETWEEN(20,100)*IF($A93=$C$155,N$155,IF($A93=$C$156,N$156,IF($A93=$C$157,N$157,IF($A93=$C$158,N$158))))*IF($C93=$C$165,N$165,IF($C93=$C$166,N$166,N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235.75859999999997</v>
      </c>
      <c r="S93" s="5">
        <f ca="1">RANDBETWEEN(20,100)*IF($A93=$C$155,O$155,IF($A93=$C$156,O$156,IF($A93=$C$157,O$157,IF($A93=$C$158,O$158))))*IF($C93=$C$165,O$165,IF($C93=$C$166,O$166,O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269.89199999999994</v>
      </c>
      <c r="T93" s="5">
        <f ca="1">RANDBETWEEN(20,100)*IF($A93=$C$155,P$155,IF($A93=$C$156,P$156,IF($A93=$C$157,P$157,IF($A93=$C$158,P$158))))*IF($C93=$C$165,P$165,IF($C93=$C$166,P$166,P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71.441999999999979</v>
      </c>
      <c r="U93" s="5">
        <f ca="1">RANDBETWEEN(20,100)*IF($A93=$C$155,Q$155,IF($A93=$C$156,Q$156,IF($A93=$C$157,Q$157,IF($A93=$C$158,Q$158))))*IF($C93=$C$165,Q$165,IF($C93=$C$166,Q$166,Q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42.203699999999991</v>
      </c>
      <c r="V93" s="5">
        <f ca="1">RANDBETWEEN(20,100)*IF($A93=$C$155,R$155,IF($A93=$C$156,R$156,IF($A93=$C$157,R$157,IF($A93=$C$158,R$158))))*IF($C93=$C$165,R$165,IF($C93=$C$166,R$166,R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79.379999999999981</v>
      </c>
      <c r="W93" s="5">
        <f ca="1">RANDBETWEEN(20,100)*IF($A93=$C$155,S$155,IF($A93=$C$156,S$156,IF($A93=$C$157,S$157,IF($A93=$C$158,S$158))))*IF($C93=$C$165,S$165,IF($C93=$C$166,S$166,S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202.81589999999997</v>
      </c>
      <c r="X93" s="5">
        <f ca="1">RANDBETWEEN(20,100)*IF($A93=$C$155,T$155,IF($A93=$C$156,T$156,IF($A93=$C$157,T$157,IF($A93=$C$158,T$158))))*IF($C93=$C$165,T$165,IF($C93=$C$166,T$166,T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77.792399999999972</v>
      </c>
      <c r="Y93" s="5">
        <f ca="1">RANDBETWEEN(20,100)*IF($A93=$C$155,U$155,IF($A93=$C$156,U$156,IF($A93=$C$157,U$157,IF($A93=$C$158,U$158))))*IF($C93=$C$165,U$165,IF($C93=$C$166,U$166,U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244.49039999999994</v>
      </c>
      <c r="Z93" s="5">
        <f ca="1">RANDBETWEEN(20,100)*IF($A93=$C$155,V$155,IF($A93=$C$156,V$156,IF($A93=$C$157,V$157,IF($A93=$C$158,V$158))))*IF($C93=$C$165,V$165,IF($C93=$C$166,V$166,V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301.64399999999995</v>
      </c>
      <c r="AA93" s="5">
        <f ca="1">RANDBETWEEN(20,100)*IF($A93=$C$155,W$155,IF($A93=$C$156,W$156,IF($A93=$C$157,W$157,IF($A93=$C$158,W$158))))*IF($C93=$C$165,W$165,IF($C93=$C$166,W$166,W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190.33559999999997</v>
      </c>
      <c r="AB93" s="5">
        <f ca="1">RANDBETWEEN(20,100)*IF($A93=$C$155,X$155,IF($A93=$C$156,X$156,IF($A93=$C$157,X$157,IF($A93=$C$158,X$158))))*IF($C93=$C$165,X$165,IF($C93=$C$166,X$166,X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222.26399999999998</v>
      </c>
      <c r="AC93" s="5">
        <f ca="1">RANDBETWEEN(20,100)*IF($A93=$C$155,Y$155,IF($A93=$C$156,Y$156,IF($A93=$C$157,Y$157,IF($A93=$C$158,Y$158))))*IF($C93=$C$165,Y$165,IF($C93=$C$166,Y$166,Y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517.29300000000001</v>
      </c>
      <c r="AD93" s="5">
        <f ca="1">RANDBETWEEN(20,100)*IF($A93=$C$155,Z$155,IF($A93=$C$156,Z$156,IF($A93=$C$157,Z$157,IF($A93=$C$158,Z$158))))*IF($C93=$C$165,Z$165,IF($C93=$C$166,Z$166,Z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200.91959999999995</v>
      </c>
      <c r="AE93" s="5">
        <f ca="1">RANDBETWEEN(20,100)*IF($A93=$C$155,AA$155,IF($A93=$C$156,AA$156,IF($A93=$C$157,AA$157,IF($A93=$C$158,AA$158))))*IF($C93=$C$165,AA$165,IF($C93=$C$166,AA$166,AA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298.46879999999993</v>
      </c>
      <c r="AF93" s="5">
        <f ca="1">RANDBETWEEN(20,100)*IF($A93=$C$155,AB$155,IF($A93=$C$156,AB$156,IF($A93=$C$157,AB$157,IF($A93=$C$158,AB$158))))*IF($C93=$C$165,AB$165,IF($C93=$C$166,AB$166,AB$167))*IF($B93=$C$175,$D$175,IF($B93=$C$176,$D$176,$D$177))*IF($D93=$C$169,$D$169,IF($D93=$C$170,$D$170,IF($D93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754.1099999999999</v>
      </c>
      <c r="AG93" s="2">
        <f ca="1">SUM(Table1[[#This Row],[1-Jan-08]:[1-Dec-09]])</f>
        <v>6059.163599999999</v>
      </c>
    </row>
    <row r="94" spans="1:33" x14ac:dyDescent="0.25">
      <c r="A94">
        <v>2</v>
      </c>
      <c r="B94">
        <v>2</v>
      </c>
      <c r="C94">
        <v>1</v>
      </c>
      <c r="D94">
        <v>3</v>
      </c>
      <c r="E94" t="s">
        <v>15</v>
      </c>
      <c r="F94" t="s">
        <v>12</v>
      </c>
      <c r="G94" t="s">
        <v>11</v>
      </c>
      <c r="H94" t="s">
        <v>6</v>
      </c>
      <c r="I94" s="5">
        <f ca="1">RANDBETWEEN(20,100)*IF($A94=$C$155,E$155,IF($A94=$C$156,E$156,IF($A94=$C$157,E$157,IF($A94=$C$158,E$158))))*IF($C94=$C$165,E$165,IF($C94=$C$166,E$166,E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11.995200000000002</v>
      </c>
      <c r="J94" s="5">
        <f ca="1">RANDBETWEEN(20,100)*IF($A94=$C$155,F$155,IF($A94=$C$156,F$156,IF($A94=$C$157,F$157,IF($A94=$C$158,F$158))))*IF($C94=$C$165,F$165,IF($C94=$C$166,F$166,F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41.58</v>
      </c>
      <c r="K94" s="5">
        <f ca="1">RANDBETWEEN(20,100)*IF($A94=$C$155,G$155,IF($A94=$C$156,G$156,IF($A94=$C$157,G$157,IF($A94=$C$158,G$158))))*IF($C94=$C$165,G$165,IF($C94=$C$166,G$166,G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28.252224000000002</v>
      </c>
      <c r="L94" s="5">
        <f ca="1">RANDBETWEEN(20,100)*IF($A94=$C$155,H$155,IF($A94=$C$156,H$156,IF($A94=$C$157,H$157,IF($A94=$C$158,H$158))))*IF($C94=$C$165,H$165,IF($C94=$C$166,H$166,H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26.611199999999997</v>
      </c>
      <c r="M94" s="5">
        <f ca="1">RANDBETWEEN(20,100)*IF($A94=$C$155,I$155,IF($A94=$C$156,I$156,IF($A94=$C$157,I$157,IF($A94=$C$158,I$158))))*IF($C94=$C$165,I$165,IF($C94=$C$166,I$166,I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51.479064000000001</v>
      </c>
      <c r="N94" s="5">
        <f ca="1">RANDBETWEEN(20,100)*IF($A94=$C$155,J$155,IF($A94=$C$156,J$156,IF($A94=$C$157,J$157,IF($A94=$C$158,J$158))))*IF($C94=$C$165,J$165,IF($C94=$C$166,J$166,J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20.991599999999995</v>
      </c>
      <c r="O94" s="5">
        <f ca="1">RANDBETWEEN(20,100)*IF($A94=$C$155,K$155,IF($A94=$C$156,K$156,IF($A94=$C$157,K$157,IF($A94=$C$158,K$158))))*IF($C94=$C$165,K$165,IF($C94=$C$166,K$166,K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21.954240000000002</v>
      </c>
      <c r="P94" s="5">
        <f ca="1">RANDBETWEEN(20,100)*IF($A94=$C$155,L$155,IF($A94=$C$156,L$156,IF($A94=$C$157,L$157,IF($A94=$C$158,L$158))))*IF($C94=$C$165,L$165,IF($C94=$C$166,L$166,L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48.625920000000001</v>
      </c>
      <c r="Q94" s="5">
        <f ca="1">RANDBETWEEN(20,100)*IF($A94=$C$155,M$155,IF($A94=$C$156,M$156,IF($A94=$C$157,M$157,IF($A94=$C$158,M$158))))*IF($C94=$C$165,M$165,IF($C94=$C$166,M$166,M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22.071167999999997</v>
      </c>
      <c r="R94" s="5">
        <f ca="1">RANDBETWEEN(20,100)*IF($A94=$C$155,N$155,IF($A94=$C$156,N$156,IF($A94=$C$157,N$157,IF($A94=$C$158,N$158))))*IF($C94=$C$165,N$165,IF($C94=$C$166,N$166,N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79.198560000000001</v>
      </c>
      <c r="S94" s="5">
        <f ca="1">RANDBETWEEN(20,100)*IF($A94=$C$155,O$155,IF($A94=$C$156,O$156,IF($A94=$C$157,O$157,IF($A94=$C$158,O$158))))*IF($C94=$C$165,O$165,IF($C94=$C$166,O$166,O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75.398399999999995</v>
      </c>
      <c r="T94" s="5">
        <f ca="1">RANDBETWEEN(20,100)*IF($A94=$C$155,P$155,IF($A94=$C$156,P$156,IF($A94=$C$157,P$157,IF($A94=$C$158,P$158))))*IF($C94=$C$165,P$165,IF($C94=$C$166,P$166,P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43.182719999999996</v>
      </c>
      <c r="U94" s="5">
        <f ca="1">RANDBETWEEN(20,100)*IF($A94=$C$155,Q$155,IF($A94=$C$156,Q$156,IF($A94=$C$157,Q$157,IF($A94=$C$158,Q$158))))*IF($C94=$C$165,Q$165,IF($C94=$C$166,Q$166,Q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18.162144000000001</v>
      </c>
      <c r="V94" s="5">
        <f ca="1">RANDBETWEEN(20,100)*IF($A94=$C$155,R$155,IF($A94=$C$156,R$156,IF($A94=$C$157,R$157,IF($A94=$C$158,R$158))))*IF($C94=$C$165,R$165,IF($C94=$C$166,R$166,R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38.556000000000004</v>
      </c>
      <c r="W94" s="5">
        <f ca="1">RANDBETWEEN(20,100)*IF($A94=$C$155,S$155,IF($A94=$C$156,S$156,IF($A94=$C$157,S$157,IF($A94=$C$158,S$158))))*IF($C94=$C$165,S$165,IF($C94=$C$166,S$166,S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17.109792000000002</v>
      </c>
      <c r="X94" s="5">
        <f ca="1">RANDBETWEEN(20,100)*IF($A94=$C$155,T$155,IF($A94=$C$156,T$156,IF($A94=$C$157,T$157,IF($A94=$C$158,T$158))))*IF($C94=$C$165,T$165,IF($C94=$C$166,T$166,T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28.862567999999996</v>
      </c>
      <c r="Y94" s="5">
        <f ca="1">RANDBETWEEN(20,100)*IF($A94=$C$155,U$155,IF($A94=$C$156,U$156,IF($A94=$C$157,U$157,IF($A94=$C$158,U$158))))*IF($C94=$C$165,U$165,IF($C94=$C$166,U$166,U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39.110400000000006</v>
      </c>
      <c r="Z94" s="5">
        <f ca="1">RANDBETWEEN(20,100)*IF($A94=$C$155,V$155,IF($A94=$C$156,V$156,IF($A94=$C$157,V$157,IF($A94=$C$158,V$158))))*IF($C94=$C$165,V$165,IF($C94=$C$166,V$166,V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46.443600000000004</v>
      </c>
      <c r="AA94" s="5">
        <f ca="1">RANDBETWEEN(20,100)*IF($A94=$C$155,W$155,IF($A94=$C$156,W$156,IF($A94=$C$157,W$157,IF($A94=$C$158,W$158))))*IF($C94=$C$165,W$165,IF($C94=$C$166,W$166,W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19.079424000000003</v>
      </c>
      <c r="AB94" s="5">
        <f ca="1">RANDBETWEEN(20,100)*IF($A94=$C$155,X$155,IF($A94=$C$156,X$156,IF($A94=$C$157,X$157,IF($A94=$C$158,X$158))))*IF($C94=$C$165,X$165,IF($C94=$C$166,X$166,X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29.136239999999994</v>
      </c>
      <c r="AC94" s="5">
        <f ca="1">RANDBETWEEN(20,100)*IF($A94=$C$155,Y$155,IF($A94=$C$156,Y$156,IF($A94=$C$157,Y$157,IF($A94=$C$158,Y$158))))*IF($C94=$C$165,Y$165,IF($C94=$C$166,Y$166,Y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15.765119999999998</v>
      </c>
      <c r="AD94" s="5">
        <f ca="1">RANDBETWEEN(20,100)*IF($A94=$C$155,Z$155,IF($A94=$C$156,Z$156,IF($A94=$C$157,Z$157,IF($A94=$C$158,Z$158))))*IF($C94=$C$165,Z$165,IF($C94=$C$166,Z$166,Z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16.793279999999999</v>
      </c>
      <c r="AE94" s="5">
        <f ca="1">RANDBETWEEN(20,100)*IF($A94=$C$155,AA$155,IF($A94=$C$156,AA$156,IF($A94=$C$157,AA$157,IF($A94=$C$158,AA$158))))*IF($C94=$C$165,AA$165,IF($C94=$C$166,AA$166,AA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72.576000000000008</v>
      </c>
      <c r="AF94" s="5">
        <f ca="1">RANDBETWEEN(20,100)*IF($A94=$C$155,AB$155,IF($A94=$C$156,AB$156,IF($A94=$C$157,AB$157,IF($A94=$C$158,AB$158))))*IF($C94=$C$165,AB$165,IF($C94=$C$166,AB$166,AB$167))*IF($B94=$C$175,$D$175,IF($B94=$C$176,$D$176,$D$177))*IF($D94=$C$169,$D$169,IF($D94=$C$170,$D$170,IF($D94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61.334279999999993</v>
      </c>
      <c r="AG94" s="2">
        <f ca="1">SUM(Table1[[#This Row],[1-Jan-08]:[1-Dec-09]])</f>
        <v>874.26914400000021</v>
      </c>
    </row>
    <row r="95" spans="1:33" x14ac:dyDescent="0.25">
      <c r="A95">
        <v>2</v>
      </c>
      <c r="B95">
        <v>2</v>
      </c>
      <c r="C95">
        <v>1</v>
      </c>
      <c r="D95">
        <v>4</v>
      </c>
      <c r="E95" t="s">
        <v>15</v>
      </c>
      <c r="F95" t="s">
        <v>12</v>
      </c>
      <c r="G95" t="s">
        <v>11</v>
      </c>
      <c r="H95" t="s">
        <v>7</v>
      </c>
      <c r="I95" s="5">
        <f ca="1">RANDBETWEEN(20,100)*IF($A95=$C$155,E$155,IF($A95=$C$156,E$156,IF($A95=$C$157,E$157,IF($A95=$C$158,E$158))))*IF($C95=$C$165,E$165,IF($C95=$C$166,E$166,E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17.146080000000001</v>
      </c>
      <c r="J95" s="5">
        <f ca="1">RANDBETWEEN(20,100)*IF($A95=$C$155,F$155,IF($A95=$C$156,F$156,IF($A95=$C$157,F$157,IF($A95=$C$158,F$158))))*IF($C95=$C$165,F$165,IF($C95=$C$166,F$166,F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11.577431249999998</v>
      </c>
      <c r="K95" s="5">
        <f ca="1">RANDBETWEEN(20,100)*IF($A95=$C$155,G$155,IF($A95=$C$156,G$156,IF($A95=$C$157,G$157,IF($A95=$C$158,G$158))))*IF($C95=$C$165,G$165,IF($C95=$C$166,G$166,G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21.178980899999999</v>
      </c>
      <c r="L95" s="5">
        <f ca="1">RANDBETWEEN(20,100)*IF($A95=$C$155,H$155,IF($A95=$C$156,H$156,IF($A95=$C$157,H$157,IF($A95=$C$158,H$158))))*IF($C95=$C$165,H$165,IF($C95=$C$166,H$166,H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17.880911999999999</v>
      </c>
      <c r="M95" s="5">
        <f ca="1">RANDBETWEEN(20,100)*IF($A95=$C$155,I$155,IF($A95=$C$156,I$156,IF($A95=$C$157,I$157,IF($A95=$C$158,I$158))))*IF($C95=$C$165,I$165,IF($C95=$C$166,I$166,I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20.687817149999994</v>
      </c>
      <c r="N95" s="5">
        <f ca="1">RANDBETWEEN(20,100)*IF($A95=$C$155,J$155,IF($A95=$C$156,J$156,IF($A95=$C$157,J$157,IF($A95=$C$158,J$158))))*IF($C95=$C$165,J$165,IF($C95=$C$166,J$166,J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18.217709999999997</v>
      </c>
      <c r="O95" s="5">
        <f ca="1">RANDBETWEEN(20,100)*IF($A95=$C$155,K$155,IF($A95=$C$156,K$156,IF($A95=$C$157,K$157,IF($A95=$C$158,K$158))))*IF($C95=$C$165,K$165,IF($C95=$C$166,K$166,K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32.332608000000008</v>
      </c>
      <c r="P95" s="5">
        <f ca="1">RANDBETWEEN(20,100)*IF($A95=$C$155,L$155,IF($A95=$C$156,L$156,IF($A95=$C$157,L$157,IF($A95=$C$158,L$158))))*IF($C95=$C$165,L$165,IF($C95=$C$166,L$166,L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35.27193599999999</v>
      </c>
      <c r="Q95" s="5">
        <f ca="1">RANDBETWEEN(20,100)*IF($A95=$C$155,M$155,IF($A95=$C$156,M$156,IF($A95=$C$157,M$157,IF($A95=$C$158,M$158))))*IF($C95=$C$165,M$165,IF($C95=$C$166,M$166,M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14.365965599999997</v>
      </c>
      <c r="R95" s="5">
        <f ca="1">RANDBETWEEN(20,100)*IF($A95=$C$155,N$155,IF($A95=$C$156,N$156,IF($A95=$C$157,N$157,IF($A95=$C$158,N$158))))*IF($C95=$C$165,N$165,IF($C95=$C$166,N$166,N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14.701232699999998</v>
      </c>
      <c r="S95" s="5">
        <f ca="1">RANDBETWEEN(20,100)*IF($A95=$C$155,O$155,IF($A95=$C$156,O$156,IF($A95=$C$157,O$157,IF($A95=$C$158,O$158))))*IF($C95=$C$165,O$165,IF($C95=$C$166,O$166,O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41.206724999999999</v>
      </c>
      <c r="T95" s="5">
        <f ca="1">RANDBETWEEN(20,100)*IF($A95=$C$155,P$155,IF($A95=$C$156,P$156,IF($A95=$C$157,P$157,IF($A95=$C$158,P$158))))*IF($C95=$C$165,P$165,IF($C95=$C$166,P$166,P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19.289339999999992</v>
      </c>
      <c r="U95" s="5">
        <f ca="1">RANDBETWEEN(20,100)*IF($A95=$C$155,Q$155,IF($A95=$C$156,Q$156,IF($A95=$C$157,Q$157,IF($A95=$C$158,Q$158))))*IF($C95=$C$165,Q$165,IF($C95=$C$166,Q$166,Q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19.410791400000001</v>
      </c>
      <c r="V95" s="5">
        <f ca="1">RANDBETWEEN(20,100)*IF($A95=$C$155,R$155,IF($A95=$C$156,R$156,IF($A95=$C$157,R$157,IF($A95=$C$158,R$158))))*IF($C95=$C$165,R$165,IF($C95=$C$166,R$166,R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16.265812500000003</v>
      </c>
      <c r="W95" s="5">
        <f ca="1">RANDBETWEEN(20,100)*IF($A95=$C$155,S$155,IF($A95=$C$156,S$156,IF($A95=$C$157,S$157,IF($A95=$C$158,S$158))))*IF($C95=$C$165,S$165,IF($C95=$C$166,S$166,S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6.9717186</v>
      </c>
      <c r="X95" s="5">
        <f ca="1">RANDBETWEEN(20,100)*IF($A95=$C$155,T$155,IF($A95=$C$156,T$156,IF($A95=$C$157,T$157,IF($A95=$C$158,T$158))))*IF($C95=$C$165,T$165,IF($C95=$C$166,T$166,T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5.2313404499999994</v>
      </c>
      <c r="Y95" s="5">
        <f ca="1">RANDBETWEEN(20,100)*IF($A95=$C$155,U$155,IF($A95=$C$156,U$156,IF($A95=$C$157,U$157,IF($A95=$C$158,U$158))))*IF($C95=$C$165,U$165,IF($C95=$C$166,U$166,U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5.9194800000000001</v>
      </c>
      <c r="Z95" s="5">
        <f ca="1">RANDBETWEEN(20,100)*IF($A95=$C$155,V$155,IF($A95=$C$156,V$156,IF($A95=$C$157,V$157,IF($A95=$C$158,V$158))))*IF($C95=$C$165,V$165,IF($C95=$C$166,V$166,V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4.94991</v>
      </c>
      <c r="AA95" s="5">
        <f ca="1">RANDBETWEEN(20,100)*IF($A95=$C$155,W$155,IF($A95=$C$156,W$156,IF($A95=$C$157,W$157,IF($A95=$C$158,W$158))))*IF($C95=$C$165,W$165,IF($C95=$C$166,W$166,W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23.241868649999997</v>
      </c>
      <c r="AB95" s="5">
        <f ca="1">RANDBETWEEN(20,100)*IF($A95=$C$155,X$155,IF($A95=$C$156,X$156,IF($A95=$C$157,X$157,IF($A95=$C$158,X$158))))*IF($C95=$C$165,X$165,IF($C95=$C$166,X$166,X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22.596083999999998</v>
      </c>
      <c r="AC95" s="5">
        <f ca="1">RANDBETWEEN(20,100)*IF($A95=$C$155,Y$155,IF($A95=$C$156,Y$156,IF($A95=$C$157,Y$157,IF($A95=$C$158,Y$158))))*IF($C95=$C$165,Y$165,IF($C95=$C$166,Y$166,Y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25.539494399999999</v>
      </c>
      <c r="AD95" s="5">
        <f ca="1">RANDBETWEEN(20,100)*IF($A95=$C$155,Z$155,IF($A95=$C$156,Z$156,IF($A95=$C$157,Z$157,IF($A95=$C$158,Z$158))))*IF($C95=$C$165,Z$165,IF($C95=$C$166,Z$166,Z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26.354953800000001</v>
      </c>
      <c r="AE95" s="5">
        <f ca="1">RANDBETWEEN(20,100)*IF($A95=$C$155,AA$155,IF($A95=$C$156,AA$156,IF($A95=$C$157,AA$157,IF($A95=$C$158,AA$158))))*IF($C95=$C$165,AA$165,IF($C95=$C$166,AA$166,AA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14.696639999999999</v>
      </c>
      <c r="AF95" s="5">
        <f ca="1">RANDBETWEEN(20,100)*IF($A95=$C$155,AB$155,IF($A95=$C$156,AB$156,IF($A95=$C$157,AB$157,IF($A95=$C$158,AB$158))))*IF($C95=$C$165,AB$165,IF($C95=$C$166,AB$166,AB$167))*IF($B95=$C$175,$D$175,IF($B95=$C$176,$D$176,$D$177))*IF($D95=$C$169,$D$169,IF($D95=$C$170,$D$170,IF($D95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47.848279499999997</v>
      </c>
      <c r="AG95" s="2">
        <f ca="1">SUM(Table1[[#This Row],[1-Jan-08]:[1-Dec-09]])</f>
        <v>482.88311189999996</v>
      </c>
    </row>
    <row r="96" spans="1:33" x14ac:dyDescent="0.25">
      <c r="A96">
        <v>2</v>
      </c>
      <c r="B96">
        <v>2</v>
      </c>
      <c r="C96">
        <v>1</v>
      </c>
      <c r="D96">
        <v>2</v>
      </c>
      <c r="E96" t="s">
        <v>15</v>
      </c>
      <c r="F96" t="s">
        <v>12</v>
      </c>
      <c r="G96" t="s">
        <v>11</v>
      </c>
      <c r="H96" t="s">
        <v>8</v>
      </c>
      <c r="I96" s="5">
        <f ca="1">RANDBETWEEN(20,100)*IF($A96=$C$155,E$155,IF($A96=$C$156,E$156,IF($A96=$C$157,E$157,IF($A96=$C$158,E$158))))*IF($C96=$C$165,E$165,IF($C96=$C$166,E$166,E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40.219200000000008</v>
      </c>
      <c r="J96" s="5">
        <f ca="1">RANDBETWEEN(20,100)*IF($A96=$C$155,F$155,IF($A96=$C$156,F$156,IF($A96=$C$157,F$157,IF($A96=$C$158,F$158))))*IF($C96=$C$165,F$165,IF($C96=$C$166,F$166,F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59.251499999999986</v>
      </c>
      <c r="K96" s="5">
        <f ca="1">RANDBETWEEN(20,100)*IF($A96=$C$155,G$155,IF($A96=$C$156,G$156,IF($A96=$C$157,G$157,IF($A96=$C$158,G$158))))*IF($C96=$C$165,G$165,IF($C96=$C$166,G$166,G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55.417823999999996</v>
      </c>
      <c r="L96" s="5">
        <f ca="1">RANDBETWEEN(20,100)*IF($A96=$C$155,H$155,IF($A96=$C$156,H$156,IF($A96=$C$157,H$157,IF($A96=$C$158,H$158))))*IF($C96=$C$165,H$165,IF($C96=$C$166,H$166,H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42.094079999999991</v>
      </c>
      <c r="M96" s="5">
        <f ca="1">RANDBETWEEN(20,100)*IF($A96=$C$155,I$155,IF($A96=$C$156,I$156,IF($A96=$C$157,I$157,IF($A96=$C$158,I$158))))*IF($C96=$C$165,I$165,IF($C96=$C$166,I$166,I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46.968011999999987</v>
      </c>
      <c r="N96" s="5">
        <f ca="1">RANDBETWEEN(20,100)*IF($A96=$C$155,J$155,IF($A96=$C$156,J$156,IF($A96=$C$157,J$157,IF($A96=$C$158,J$158))))*IF($C96=$C$165,J$165,IF($C96=$C$166,J$166,J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21.591359999999995</v>
      </c>
      <c r="O96" s="5">
        <f ca="1">RANDBETWEEN(20,100)*IF($A96=$C$155,K$155,IF($A96=$C$156,K$156,IF($A96=$C$157,K$157,IF($A96=$C$158,K$158))))*IF($C96=$C$165,K$165,IF($C96=$C$166,K$166,K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83.825279999999992</v>
      </c>
      <c r="P96" s="5">
        <f ca="1">RANDBETWEEN(20,100)*IF($A96=$C$155,L$155,IF($A96=$C$156,L$156,IF($A96=$C$157,L$157,IF($A96=$C$158,L$158))))*IF($C96=$C$165,L$165,IF($C96=$C$166,L$166,L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80.559359999999984</v>
      </c>
      <c r="Q96" s="5">
        <f ca="1">RANDBETWEEN(20,100)*IF($A96=$C$155,M$155,IF($A96=$C$156,M$156,IF($A96=$C$157,M$157,IF($A96=$C$158,M$158))))*IF($C96=$C$165,M$165,IF($C96=$C$166,M$166,M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52.024895999999984</v>
      </c>
      <c r="R96" s="5">
        <f ca="1">RANDBETWEEN(20,100)*IF($A96=$C$155,N$155,IF($A96=$C$156,N$156,IF($A96=$C$157,N$157,IF($A96=$C$158,N$158))))*IF($C96=$C$165,N$165,IF($C96=$C$166,N$166,N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98.998199999999983</v>
      </c>
      <c r="S96" s="5">
        <f ca="1">RANDBETWEEN(20,100)*IF($A96=$C$155,O$155,IF($A96=$C$156,O$156,IF($A96=$C$157,O$157,IF($A96=$C$158,O$158))))*IF($C96=$C$165,O$165,IF($C96=$C$166,O$166,O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80.96759999999999</v>
      </c>
      <c r="T96" s="5">
        <f ca="1">RANDBETWEEN(20,100)*IF($A96=$C$155,P$155,IF($A96=$C$156,P$156,IF($A96=$C$157,P$157,IF($A96=$C$158,P$158))))*IF($C96=$C$165,P$165,IF($C96=$C$166,P$166,P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85.730399999999989</v>
      </c>
      <c r="U96" s="5">
        <f ca="1">RANDBETWEEN(20,100)*IF($A96=$C$155,Q$155,IF($A96=$C$156,Q$156,IF($A96=$C$157,Q$157,IF($A96=$C$158,Q$158))))*IF($C96=$C$165,Q$165,IF($C96=$C$166,Q$166,Q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65.837772000000001</v>
      </c>
      <c r="V96" s="5">
        <f ca="1">RANDBETWEEN(20,100)*IF($A96=$C$155,R$155,IF($A96=$C$156,R$156,IF($A96=$C$157,R$157,IF($A96=$C$158,R$158))))*IF($C96=$C$165,R$165,IF($C96=$C$166,R$166,R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49.480199999999996</v>
      </c>
      <c r="W96" s="5">
        <f ca="1">RANDBETWEEN(20,100)*IF($A96=$C$155,S$155,IF($A96=$C$156,S$156,IF($A96=$C$157,S$157,IF($A96=$C$158,S$158))))*IF($C96=$C$165,S$165,IF($C96=$C$166,S$166,S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36.932111999999996</v>
      </c>
      <c r="X96" s="5">
        <f ca="1">RANDBETWEEN(20,100)*IF($A96=$C$155,T$155,IF($A96=$C$156,T$156,IF($A96=$C$157,T$157,IF($A96=$C$158,T$158))))*IF($C96=$C$165,T$165,IF($C96=$C$166,T$166,T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29.397059999999996</v>
      </c>
      <c r="Y96" s="5">
        <f ca="1">RANDBETWEEN(20,100)*IF($A96=$C$155,U$155,IF($A96=$C$156,U$156,IF($A96=$C$157,U$157,IF($A96=$C$158,U$158))))*IF($C96=$C$165,U$165,IF($C96=$C$166,U$166,U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27.215999999999994</v>
      </c>
      <c r="Z96" s="5">
        <f ca="1">RANDBETWEEN(20,100)*IF($A96=$C$155,V$155,IF($A96=$C$156,V$156,IF($A96=$C$157,V$157,IF($A96=$C$158,V$158))))*IF($C96=$C$165,V$165,IF($C96=$C$166,V$166,V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71.132039999999989</v>
      </c>
      <c r="AA96" s="5">
        <f ca="1">RANDBETWEEN(20,100)*IF($A96=$C$155,W$155,IF($A96=$C$156,W$156,IF($A96=$C$157,W$157,IF($A96=$C$158,W$158))))*IF($C96=$C$165,W$165,IF($C96=$C$166,W$166,W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28.619136000000001</v>
      </c>
      <c r="AB96" s="5">
        <f ca="1">RANDBETWEEN(20,100)*IF($A96=$C$155,X$155,IF($A96=$C$156,X$156,IF($A96=$C$157,X$157,IF($A96=$C$158,X$158))))*IF($C96=$C$165,X$165,IF($C96=$C$166,X$166,X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59.512319999999988</v>
      </c>
      <c r="AC96" s="5">
        <f ca="1">RANDBETWEEN(20,100)*IF($A96=$C$155,Y$155,IF($A96=$C$156,Y$156,IF($A96=$C$157,Y$157,IF($A96=$C$158,Y$158))))*IF($C96=$C$165,Y$165,IF($C96=$C$166,Y$166,Y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102.86740799999997</v>
      </c>
      <c r="AD96" s="5">
        <f ca="1">RANDBETWEEN(20,100)*IF($A96=$C$155,Z$155,IF($A96=$C$156,Z$156,IF($A96=$C$157,Z$157,IF($A96=$C$158,Z$158))))*IF($C96=$C$165,Z$165,IF($C96=$C$166,Z$166,Z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46.601351999999991</v>
      </c>
      <c r="AE96" s="5">
        <f ca="1">RANDBETWEEN(20,100)*IF($A96=$C$155,AA$155,IF($A96=$C$156,AA$156,IF($A96=$C$157,AA$157,IF($A96=$C$158,AA$158))))*IF($C96=$C$165,AA$165,IF($C96=$C$166,AA$166,AA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72.122399999999999</v>
      </c>
      <c r="AF96" s="5">
        <f ca="1">RANDBETWEEN(20,100)*IF($A96=$C$155,AB$155,IF($A96=$C$156,AB$156,IF($A96=$C$157,AB$157,IF($A96=$C$158,AB$158))))*IF($C96=$C$165,AB$165,IF($C96=$C$166,AB$166,AB$167))*IF($B96=$C$175,$D$175,IF($B96=$C$176,$D$176,$D$177))*IF($D96=$C$169,$D$169,IF($D96=$C$170,$D$170,IF($D96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98.034300000000002</v>
      </c>
      <c r="AG96" s="2">
        <f ca="1">SUM(Table1[[#This Row],[1-Jan-08]:[1-Dec-09]])</f>
        <v>1435.3998119999999</v>
      </c>
    </row>
    <row r="97" spans="1:33" x14ac:dyDescent="0.25">
      <c r="A97">
        <v>2</v>
      </c>
      <c r="B97">
        <v>2</v>
      </c>
      <c r="C97">
        <v>1</v>
      </c>
      <c r="D97">
        <v>1</v>
      </c>
      <c r="E97" t="s">
        <v>15</v>
      </c>
      <c r="F97" t="s">
        <v>12</v>
      </c>
      <c r="G97" t="s">
        <v>11</v>
      </c>
      <c r="H97" t="s">
        <v>9</v>
      </c>
      <c r="I97" s="5">
        <f ca="1">RANDBETWEEN(20,100)*IF($A97=$C$155,E$155,IF($A97=$C$156,E$156,IF($A97=$C$157,E$157,IF($A97=$C$158,E$158))))*IF($C97=$C$165,E$165,IF($C97=$C$166,E$166,E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11.113199999999999</v>
      </c>
      <c r="J97" s="5">
        <f ca="1">RANDBETWEEN(20,100)*IF($A97=$C$155,F$155,IF($A97=$C$156,F$156,IF($A97=$C$157,F$157,IF($A97=$C$158,F$158))))*IF($C97=$C$165,F$165,IF($C97=$C$166,F$166,F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51.299324999999989</v>
      </c>
      <c r="K97" s="5">
        <f ca="1">RANDBETWEEN(20,100)*IF($A97=$C$155,G$155,IF($A97=$C$156,G$156,IF($A97=$C$157,G$157,IF($A97=$C$158,G$158))))*IF($C97=$C$165,G$165,IF($C97=$C$166,G$166,G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30.663170999999995</v>
      </c>
      <c r="L97" s="5">
        <f ca="1">RANDBETWEEN(20,100)*IF($A97=$C$155,H$155,IF($A97=$C$156,H$156,IF($A97=$C$157,H$157,IF($A97=$C$158,H$158))))*IF($C97=$C$165,H$165,IF($C97=$C$166,H$166,H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17.781119999999994</v>
      </c>
      <c r="M97" s="5">
        <f ca="1">RANDBETWEEN(20,100)*IF($A97=$C$155,I$155,IF($A97=$C$156,I$156,IF($A97=$C$157,I$157,IF($A97=$C$158,I$158))))*IF($C97=$C$165,I$165,IF($C97=$C$166,I$166,I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67.566271499999985</v>
      </c>
      <c r="N97" s="5">
        <f ca="1">RANDBETWEEN(20,100)*IF($A97=$C$155,J$155,IF($A97=$C$156,J$156,IF($A97=$C$157,J$157,IF($A97=$C$158,J$158))))*IF($C97=$C$165,J$165,IF($C97=$C$166,J$166,J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53.528579999999998</v>
      </c>
      <c r="O97" s="5">
        <f ca="1">RANDBETWEEN(20,100)*IF($A97=$C$155,K$155,IF($A97=$C$156,K$156,IF($A97=$C$157,K$157,IF($A97=$C$158,K$158))))*IF($C97=$C$165,K$165,IF($C97=$C$166,K$166,K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33.180840000000003</v>
      </c>
      <c r="P97" s="5">
        <f ca="1">RANDBETWEEN(20,100)*IF($A97=$C$155,L$155,IF($A97=$C$156,L$156,IF($A97=$C$157,L$157,IF($A97=$C$158,L$158))))*IF($C97=$C$165,L$165,IF($C97=$C$166,L$166,L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50.485679999999981</v>
      </c>
      <c r="Q97" s="5">
        <f ca="1">RANDBETWEEN(20,100)*IF($A97=$C$155,M$155,IF($A97=$C$156,M$156,IF($A97=$C$157,M$157,IF($A97=$C$158,M$158))))*IF($C97=$C$165,M$165,IF($C97=$C$166,M$166,M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30.002993999999994</v>
      </c>
      <c r="R97" s="5">
        <f ca="1">RANDBETWEEN(20,100)*IF($A97=$C$155,N$155,IF($A97=$C$156,N$156,IF($A97=$C$157,N$157,IF($A97=$C$158,N$158))))*IF($C97=$C$165,N$165,IF($C97=$C$166,N$166,N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108.56802599999996</v>
      </c>
      <c r="S97" s="5">
        <f ca="1">RANDBETWEEN(20,100)*IF($A97=$C$155,O$155,IF($A97=$C$156,O$156,IF($A97=$C$157,O$157,IF($A97=$C$158,O$158))))*IF($C97=$C$165,O$165,IF($C97=$C$166,O$166,O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80.967599999999976</v>
      </c>
      <c r="T97" s="5">
        <f ca="1">RANDBETWEEN(20,100)*IF($A97=$C$155,P$155,IF($A97=$C$156,P$156,IF($A97=$C$157,P$157,IF($A97=$C$158,P$158))))*IF($C97=$C$165,P$165,IF($C97=$C$166,P$166,P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46.675439999999981</v>
      </c>
      <c r="U97" s="5">
        <f ca="1">RANDBETWEEN(20,100)*IF($A97=$C$155,Q$155,IF($A97=$C$156,Q$156,IF($A97=$C$157,Q$157,IF($A97=$C$158,Q$158))))*IF($C97=$C$165,Q$165,IF($C97=$C$166,Q$166,Q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17.216198999999996</v>
      </c>
      <c r="V97" s="5">
        <f ca="1">RANDBETWEEN(20,100)*IF($A97=$C$155,R$155,IF($A97=$C$156,R$156,IF($A97=$C$157,R$157,IF($A97=$C$158,R$158))))*IF($C97=$C$165,R$165,IF($C97=$C$166,R$166,R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14.056874999999996</v>
      </c>
      <c r="W97" s="5">
        <f ca="1">RANDBETWEEN(20,100)*IF($A97=$C$155,S$155,IF($A97=$C$156,S$156,IF($A97=$C$157,S$157,IF($A97=$C$158,S$158))))*IF($C97=$C$165,S$165,IF($C97=$C$166,S$166,S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48.199535999999981</v>
      </c>
      <c r="X97" s="5">
        <f ca="1">RANDBETWEEN(20,100)*IF($A97=$C$155,T$155,IF($A97=$C$156,T$156,IF($A97=$C$157,T$157,IF($A97=$C$158,T$158))))*IF($C97=$C$165,T$165,IF($C97=$C$166,T$166,T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36.011398499999991</v>
      </c>
      <c r="Y97" s="5">
        <f ca="1">RANDBETWEEN(20,100)*IF($A97=$C$155,U$155,IF($A97=$C$156,U$156,IF($A97=$C$157,U$157,IF($A97=$C$158,U$158))))*IF($C97=$C$165,U$165,IF($C97=$C$166,U$166,U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25.930799999999994</v>
      </c>
      <c r="Z97" s="5">
        <f ca="1">RANDBETWEEN(20,100)*IF($A97=$C$155,V$155,IF($A97=$C$156,V$156,IF($A97=$C$157,V$157,IF($A97=$C$158,V$158))))*IF($C97=$C$165,V$165,IF($C97=$C$166,V$166,V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42.349229999999984</v>
      </c>
      <c r="AA97" s="5">
        <f ca="1">RANDBETWEEN(20,100)*IF($A97=$C$155,W$155,IF($A97=$C$156,W$156,IF($A97=$C$157,W$157,IF($A97=$C$158,W$158))))*IF($C97=$C$165,W$165,IF($C97=$C$166,W$166,W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35.997506999999985</v>
      </c>
      <c r="AB97" s="5">
        <f ca="1">RANDBETWEEN(20,100)*IF($A97=$C$155,X$155,IF($A97=$C$156,X$156,IF($A97=$C$157,X$157,IF($A97=$C$158,X$158))))*IF($C97=$C$165,X$165,IF($C97=$C$166,X$166,X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16.272899999999993</v>
      </c>
      <c r="AC97" s="5">
        <f ca="1">RANDBETWEEN(20,100)*IF($A97=$C$155,Y$155,IF($A97=$C$156,Y$156,IF($A97=$C$157,Y$157,IF($A97=$C$158,Y$158))))*IF($C97=$C$165,Y$165,IF($C97=$C$166,Y$166,Y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86.905223999999976</v>
      </c>
      <c r="AD97" s="5">
        <f ca="1">RANDBETWEEN(20,100)*IF($A97=$C$155,Z$155,IF($A97=$C$156,Z$156,IF($A97=$C$157,Z$157,IF($A97=$C$158,Z$158))))*IF($C97=$C$165,Z$165,IF($C97=$C$166,Z$166,Z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50.694713999999991</v>
      </c>
      <c r="AE97" s="5">
        <f ca="1">RANDBETWEEN(20,100)*IF($A97=$C$155,AA$155,IF($A97=$C$156,AA$156,IF($A97=$C$157,AA$157,IF($A97=$C$158,AA$158))))*IF($C97=$C$165,AA$165,IF($C97=$C$166,AA$166,AA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69.06059999999998</v>
      </c>
      <c r="AF97" s="5">
        <f ca="1">RANDBETWEEN(20,100)*IF($A97=$C$155,AB$155,IF($A97=$C$156,AB$156,IF($A97=$C$157,AB$157,IF($A97=$C$158,AB$158))))*IF($C97=$C$165,AB$165,IF($C97=$C$166,AB$166,AB$167))*IF($B97=$C$175,$D$175,IF($B97=$C$176,$D$176,$D$177))*IF($D97=$C$169,$D$169,IF($D97=$C$170,$D$170,IF($D97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64.664932499999978</v>
      </c>
      <c r="AG97" s="2">
        <f ca="1">SUM(Table1[[#This Row],[1-Jan-08]:[1-Dec-09]])</f>
        <v>1089.1921634999997</v>
      </c>
    </row>
    <row r="98" spans="1:33" x14ac:dyDescent="0.25">
      <c r="A98">
        <v>2</v>
      </c>
      <c r="B98">
        <v>3</v>
      </c>
      <c r="C98">
        <v>3</v>
      </c>
      <c r="D98">
        <v>3</v>
      </c>
      <c r="E98" t="s">
        <v>15</v>
      </c>
      <c r="F98" t="s">
        <v>13</v>
      </c>
      <c r="G98" t="s">
        <v>5</v>
      </c>
      <c r="H98" t="s">
        <v>6</v>
      </c>
      <c r="I98" s="5">
        <f ca="1">RANDBETWEEN(20,100)*IF($A98=$C$155,E$155,IF($A98=$C$156,E$156,IF($A98=$C$157,E$157,IF($A98=$C$158,E$158))))*IF($C98=$C$165,E$165,IF($C98=$C$166,E$166,E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34.16490000000001</v>
      </c>
      <c r="J98" s="5">
        <f ca="1">RANDBETWEEN(20,100)*IF($A98=$C$155,F$155,IF($A98=$C$156,F$156,IF($A98=$C$157,F$157,IF($A98=$C$158,F$158))))*IF($C98=$C$165,F$165,IF($C98=$C$166,F$166,F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60.475800000000007</v>
      </c>
      <c r="K98" s="5">
        <f ca="1">RANDBETWEEN(20,100)*IF($A98=$C$155,G$155,IF($A98=$C$156,G$156,IF($A98=$C$157,G$157,IF($A98=$C$158,G$158))))*IF($C98=$C$165,G$165,IF($C98=$C$166,G$166,G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57.726900000000001</v>
      </c>
      <c r="L98" s="5">
        <f ca="1">RANDBETWEEN(20,100)*IF($A98=$C$155,H$155,IF($A98=$C$156,H$156,IF($A98=$C$157,H$157,IF($A98=$C$158,H$158))))*IF($C98=$C$165,H$165,IF($C98=$C$166,H$166,H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53.407200000000003</v>
      </c>
      <c r="M98" s="5">
        <f ca="1">RANDBETWEEN(20,100)*IF($A98=$C$155,I$155,IF($A98=$C$156,I$156,IF($A98=$C$157,I$157,IF($A98=$C$158,I$158))))*IF($C98=$C$165,I$165,IF($C98=$C$166,I$166,I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71.471400000000003</v>
      </c>
      <c r="N98" s="5">
        <f ca="1">RANDBETWEEN(20,100)*IF($A98=$C$155,J$155,IF($A98=$C$156,J$156,IF($A98=$C$157,J$157,IF($A98=$C$158,J$158))))*IF($C98=$C$165,J$165,IF($C98=$C$166,J$166,J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102.62560000000002</v>
      </c>
      <c r="O98" s="5">
        <f ca="1">RANDBETWEEN(20,100)*IF($A98=$C$155,K$155,IF($A98=$C$156,K$156,IF($A98=$C$157,K$157,IF($A98=$C$158,K$158))))*IF($C98=$C$165,K$165,IF($C98=$C$166,K$166,K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56.941500000000012</v>
      </c>
      <c r="P98" s="5">
        <f ca="1">RANDBETWEEN(20,100)*IF($A98=$C$155,L$155,IF($A98=$C$156,L$156,IF($A98=$C$157,L$157,IF($A98=$C$158,L$158))))*IF($C98=$C$165,L$165,IF($C98=$C$166,L$166,L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118.96191999999999</v>
      </c>
      <c r="Q98" s="5">
        <f ca="1">RANDBETWEEN(20,100)*IF($A98=$C$155,M$155,IF($A98=$C$156,M$156,IF($A98=$C$157,M$157,IF($A98=$C$158,M$158))))*IF($C98=$C$165,M$165,IF($C98=$C$166,M$166,M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220.30469999999997</v>
      </c>
      <c r="R98" s="5">
        <f ca="1">RANDBETWEEN(20,100)*IF($A98=$C$155,N$155,IF($A98=$C$156,N$156,IF($A98=$C$157,N$157,IF($A98=$C$158,N$158))))*IF($C98=$C$165,N$165,IF($C98=$C$166,N$166,N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32.515560000000008</v>
      </c>
      <c r="S98" s="5">
        <f ca="1">RANDBETWEEN(20,100)*IF($A98=$C$155,O$155,IF($A98=$C$156,O$156,IF($A98=$C$157,O$157,IF($A98=$C$158,O$158))))*IF($C98=$C$165,O$165,IF($C98=$C$166,O$166,O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74.102490000000003</v>
      </c>
      <c r="T98" s="5">
        <f ca="1">RANDBETWEEN(20,100)*IF($A98=$C$155,P$155,IF($A98=$C$156,P$156,IF($A98=$C$157,P$157,IF($A98=$C$158,P$158))))*IF($C98=$C$165,P$165,IF($C98=$C$166,P$166,P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75.398399999999995</v>
      </c>
      <c r="U98" s="5">
        <f ca="1">RANDBETWEEN(20,100)*IF($A98=$C$155,Q$155,IF($A98=$C$156,Q$156,IF($A98=$C$157,Q$157,IF($A98=$C$158,Q$158))))*IF($C98=$C$165,Q$165,IF($C98=$C$166,Q$166,Q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75.594750000000019</v>
      </c>
      <c r="V98" s="5">
        <f ca="1">RANDBETWEEN(20,100)*IF($A98=$C$155,R$155,IF($A98=$C$156,R$156,IF($A98=$C$157,R$157,IF($A98=$C$158,R$158))))*IF($C98=$C$165,R$165,IF($C98=$C$166,R$166,R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14.922600000000001</v>
      </c>
      <c r="W98" s="5">
        <f ca="1">RANDBETWEEN(20,100)*IF($A98=$C$155,S$155,IF($A98=$C$156,S$156,IF($A98=$C$157,S$157,IF($A98=$C$158,S$158))))*IF($C98=$C$165,S$165,IF($C98=$C$166,S$166,S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41.469120000000004</v>
      </c>
      <c r="X98" s="5">
        <f ca="1">RANDBETWEEN(20,100)*IF($A98=$C$155,T$155,IF($A98=$C$156,T$156,IF($A98=$C$157,T$157,IF($A98=$C$158,T$158))))*IF($C98=$C$165,T$165,IF($C98=$C$166,T$166,T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14.844059999999999</v>
      </c>
      <c r="Y98" s="5">
        <f ca="1">RANDBETWEEN(20,100)*IF($A98=$C$155,U$155,IF($A98=$C$156,U$156,IF($A98=$C$157,U$157,IF($A98=$C$158,U$158))))*IF($C98=$C$165,U$165,IF($C98=$C$166,U$166,U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21.362880000000004</v>
      </c>
      <c r="Z98" s="5">
        <f ca="1">RANDBETWEEN(20,100)*IF($A98=$C$155,V$155,IF($A98=$C$156,V$156,IF($A98=$C$157,V$157,IF($A98=$C$158,V$158))))*IF($C98=$C$165,V$165,IF($C98=$C$166,V$166,V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32.986800000000009</v>
      </c>
      <c r="AA98" s="5">
        <f ca="1">RANDBETWEEN(20,100)*IF($A98=$C$155,W$155,IF($A98=$C$156,W$156,IF($A98=$C$157,W$157,IF($A98=$C$158,W$158))))*IF($C98=$C$165,W$165,IF($C98=$C$166,W$166,W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20.420400000000004</v>
      </c>
      <c r="AB98" s="5">
        <f ca="1">RANDBETWEEN(20,100)*IF($A98=$C$155,X$155,IF($A98=$C$156,X$156,IF($A98=$C$157,X$157,IF($A98=$C$158,X$158))))*IF($C98=$C$165,X$165,IF($C98=$C$166,X$166,X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55.959750000000014</v>
      </c>
      <c r="AC98" s="5">
        <f ca="1">RANDBETWEEN(20,100)*IF($A98=$C$155,Y$155,IF($A98=$C$156,Y$156,IF($A98=$C$157,Y$157,IF($A98=$C$158,Y$158))))*IF($C98=$C$165,Y$165,IF($C98=$C$166,Y$166,Y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56.077559999999998</v>
      </c>
      <c r="AD98" s="5">
        <f ca="1">RANDBETWEEN(20,100)*IF($A98=$C$155,Z$155,IF($A98=$C$156,Z$156,IF($A98=$C$157,Z$157,IF($A98=$C$158,Z$158))))*IF($C98=$C$165,Z$165,IF($C98=$C$166,Z$166,Z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21.362880000000004</v>
      </c>
      <c r="AE98" s="5">
        <f ca="1">RANDBETWEEN(20,100)*IF($A98=$C$155,AA$155,IF($A98=$C$156,AA$156,IF($A98=$C$157,AA$157,IF($A98=$C$158,AA$158))))*IF($C98=$C$165,AA$165,IF($C98=$C$166,AA$166,AA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15.550920000000003</v>
      </c>
      <c r="AF98" s="5">
        <f ca="1">RANDBETWEEN(20,100)*IF($A98=$C$155,AB$155,IF($A98=$C$156,AB$156,IF($A98=$C$157,AB$157,IF($A98=$C$158,AB$158))))*IF($C98=$C$165,AB$165,IF($C98=$C$166,AB$166,AB$167))*IF($B98=$C$175,$D$175,IF($B98=$C$176,$D$176,$D$177))*IF($D98=$C$169,$D$169,IF($D98=$C$170,$D$170,IF($D98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45.762640000000005</v>
      </c>
      <c r="AG98" s="2">
        <f ca="1">SUM(Table1[[#This Row],[1-Jan-08]:[1-Dec-09]])</f>
        <v>1374.4107299999996</v>
      </c>
    </row>
    <row r="99" spans="1:33" x14ac:dyDescent="0.25">
      <c r="A99">
        <v>2</v>
      </c>
      <c r="B99">
        <v>3</v>
      </c>
      <c r="C99">
        <v>3</v>
      </c>
      <c r="D99">
        <v>4</v>
      </c>
      <c r="E99" t="s">
        <v>15</v>
      </c>
      <c r="F99" t="s">
        <v>13</v>
      </c>
      <c r="G99" t="s">
        <v>5</v>
      </c>
      <c r="H99" t="s">
        <v>7</v>
      </c>
      <c r="I99" s="5">
        <f ca="1">RANDBETWEEN(20,100)*IF($A99=$C$155,E$155,IF($A99=$C$156,E$156,IF($A99=$C$157,E$157,IF($A99=$C$158,E$158))))*IF($C99=$C$165,E$165,IF($C99=$C$166,E$166,E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146.32002</v>
      </c>
      <c r="J99" s="5">
        <f ca="1">RANDBETWEEN(20,100)*IF($A99=$C$155,F$155,IF($A99=$C$156,F$156,IF($A99=$C$157,F$157,IF($A99=$C$158,F$158))))*IF($C99=$C$165,F$165,IF($C99=$C$166,F$166,F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167.94993600000004</v>
      </c>
      <c r="K99" s="5">
        <f ca="1">RANDBETWEEN(20,100)*IF($A99=$C$155,G$155,IF($A99=$C$156,G$156,IF($A99=$C$157,G$157,IF($A99=$C$158,G$158))))*IF($C99=$C$165,G$165,IF($C99=$C$166,G$166,G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534.38616000000002</v>
      </c>
      <c r="L99" s="5">
        <f ca="1">RANDBETWEEN(20,100)*IF($A99=$C$155,H$155,IF($A99=$C$156,H$156,IF($A99=$C$157,H$157,IF($A99=$C$158,H$158))))*IF($C99=$C$165,H$165,IF($C99=$C$166,H$166,H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86.519664000000006</v>
      </c>
      <c r="M99" s="5">
        <f ca="1">RANDBETWEEN(20,100)*IF($A99=$C$155,I$155,IF($A99=$C$156,I$156,IF($A99=$C$157,I$157,IF($A99=$C$158,I$158))))*IF($C99=$C$165,I$165,IF($C99=$C$166,I$166,I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289.45917000000003</v>
      </c>
      <c r="N99" s="5">
        <f ca="1">RANDBETWEEN(20,100)*IF($A99=$C$155,J$155,IF($A99=$C$156,J$156,IF($A99=$C$157,J$157,IF($A99=$C$158,J$158))))*IF($C99=$C$165,J$165,IF($C99=$C$166,J$166,J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437.89976999999999</v>
      </c>
      <c r="O99" s="5">
        <f ca="1">RANDBETWEEN(20,100)*IF($A99=$C$155,K$155,IF($A99=$C$156,K$156,IF($A99=$C$157,K$157,IF($A99=$C$158,K$158))))*IF($C99=$C$165,K$165,IF($C99=$C$166,K$166,K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111.33045000000004</v>
      </c>
      <c r="P99" s="5">
        <f ca="1">RANDBETWEEN(20,100)*IF($A99=$C$155,L$155,IF($A99=$C$156,L$156,IF($A99=$C$157,L$157,IF($A99=$C$158,L$158))))*IF($C99=$C$165,L$165,IF($C99=$C$166,L$166,L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583.58361600000001</v>
      </c>
      <c r="Q99" s="5">
        <f ca="1">RANDBETWEEN(20,100)*IF($A99=$C$155,M$155,IF($A99=$C$156,M$156,IF($A99=$C$157,M$157,IF($A99=$C$158,M$158))))*IF($C99=$C$165,M$165,IF($C99=$C$166,M$166,M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793.09692000000007</v>
      </c>
      <c r="R99" s="5">
        <f ca="1">RANDBETWEEN(20,100)*IF($A99=$C$155,N$155,IF($A99=$C$156,N$156,IF($A99=$C$157,N$157,IF($A99=$C$158,N$158))))*IF($C99=$C$165,N$165,IF($C99=$C$166,N$166,N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372.16179000000005</v>
      </c>
      <c r="S99" s="5">
        <f ca="1">RANDBETWEEN(20,100)*IF($A99=$C$155,O$155,IF($A99=$C$156,O$156,IF($A99=$C$157,O$157,IF($A99=$C$158,O$158))))*IF($C99=$C$165,O$165,IF($C99=$C$166,O$166,O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754.34332050000012</v>
      </c>
      <c r="T99" s="5">
        <f ca="1">RANDBETWEEN(20,100)*IF($A99=$C$155,P$155,IF($A99=$C$156,P$156,IF($A99=$C$157,P$157,IF($A99=$C$158,P$158))))*IF($C99=$C$165,P$165,IF($C99=$C$166,P$166,P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480.94754400000005</v>
      </c>
      <c r="U99" s="5">
        <f ca="1">RANDBETWEEN(20,100)*IF($A99=$C$155,Q$155,IF($A99=$C$156,Q$156,IF($A99=$C$157,Q$157,IF($A99=$C$158,Q$158))))*IF($C99=$C$165,Q$165,IF($C99=$C$166,Q$166,Q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134.7098445</v>
      </c>
      <c r="V99" s="5">
        <f ca="1">RANDBETWEEN(20,100)*IF($A99=$C$155,R$155,IF($A99=$C$156,R$156,IF($A99=$C$157,R$157,IF($A99=$C$158,R$158))))*IF($C99=$C$165,R$165,IF($C99=$C$166,R$166,R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120.87306000000001</v>
      </c>
      <c r="W99" s="5">
        <f ca="1">RANDBETWEEN(20,100)*IF($A99=$C$155,S$155,IF($A99=$C$156,S$156,IF($A99=$C$157,S$157,IF($A99=$C$158,S$158))))*IF($C99=$C$165,S$165,IF($C99=$C$166,S$166,S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70.615313999999998</v>
      </c>
      <c r="X99" s="5">
        <f ca="1">RANDBETWEEN(20,100)*IF($A99=$C$155,T$155,IF($A99=$C$156,T$156,IF($A99=$C$157,T$157,IF($A99=$C$158,T$158))))*IF($C99=$C$165,T$165,IF($C99=$C$166,T$166,T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58.634037000000006</v>
      </c>
      <c r="Y99" s="5">
        <f ca="1">RANDBETWEEN(20,100)*IF($A99=$C$155,U$155,IF($A99=$C$156,U$156,IF($A99=$C$157,U$157,IF($A99=$C$158,U$158))))*IF($C99=$C$165,U$165,IF($C99=$C$166,U$166,U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91.609056000000024</v>
      </c>
      <c r="Z99" s="5">
        <f ca="1">RANDBETWEEN(20,100)*IF($A99=$C$155,V$155,IF($A99=$C$156,V$156,IF($A99=$C$157,V$157,IF($A99=$C$158,V$158))))*IF($C99=$C$165,V$165,IF($C99=$C$166,V$166,V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125.11422000000003</v>
      </c>
      <c r="AA99" s="5">
        <f ca="1">RANDBETWEEN(20,100)*IF($A99=$C$155,W$155,IF($A99=$C$156,W$156,IF($A99=$C$157,W$157,IF($A99=$C$158,W$158))))*IF($C99=$C$165,W$165,IF($C99=$C$166,W$166,W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73.053981000000007</v>
      </c>
      <c r="AB99" s="5">
        <f ca="1">RANDBETWEEN(20,100)*IF($A99=$C$155,X$155,IF($A99=$C$156,X$156,IF($A99=$C$157,X$157,IF($A99=$C$158,X$158))))*IF($C99=$C$165,X$165,IF($C99=$C$166,X$166,X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188.46654749999999</v>
      </c>
      <c r="AC99" s="5">
        <f ca="1">RANDBETWEEN(20,100)*IF($A99=$C$155,Y$155,IF($A99=$C$156,Y$156,IF($A99=$C$157,Y$157,IF($A99=$C$158,Y$158))))*IF($C99=$C$165,Y$165,IF($C99=$C$166,Y$166,Y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284.79389399999997</v>
      </c>
      <c r="AD99" s="5">
        <f ca="1">RANDBETWEEN(20,100)*IF($A99=$C$155,Z$155,IF($A99=$C$156,Z$156,IF($A99=$C$157,Z$157,IF($A99=$C$158,Z$158))))*IF($C99=$C$165,Z$165,IF($C99=$C$166,Z$166,Z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60.383515500000001</v>
      </c>
      <c r="AE99" s="5">
        <f ca="1">RANDBETWEEN(20,100)*IF($A99=$C$155,AA$155,IF($A99=$C$156,AA$156,IF($A99=$C$157,AA$157,IF($A99=$C$158,AA$158))))*IF($C99=$C$165,AA$165,IF($C99=$C$166,AA$166,AA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100.19740500000002</v>
      </c>
      <c r="AF99" s="5">
        <f ca="1">RANDBETWEEN(20,100)*IF($A99=$C$155,AB$155,IF($A99=$C$156,AB$156,IF($A99=$C$157,AB$157,IF($A99=$C$158,AB$158))))*IF($C99=$C$165,AB$165,IF($C99=$C$166,AB$166,AB$167))*IF($B99=$C$175,$D$175,IF($B99=$C$176,$D$176,$D$177))*IF($D99=$C$169,$D$169,IF($D99=$C$170,$D$170,IF($D99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402.91020000000009</v>
      </c>
      <c r="AG99" s="2">
        <f ca="1">SUM(Table1[[#This Row],[1-Jan-08]:[1-Dec-09]])</f>
        <v>6469.3594350000003</v>
      </c>
    </row>
    <row r="100" spans="1:33" x14ac:dyDescent="0.25">
      <c r="A100">
        <v>2</v>
      </c>
      <c r="B100">
        <v>3</v>
      </c>
      <c r="C100">
        <v>3</v>
      </c>
      <c r="D100">
        <v>2</v>
      </c>
      <c r="E100" t="s">
        <v>15</v>
      </c>
      <c r="F100" t="s">
        <v>13</v>
      </c>
      <c r="G100" t="s">
        <v>5</v>
      </c>
      <c r="H100" t="s">
        <v>8</v>
      </c>
      <c r="I100" s="5">
        <f ca="1">RANDBETWEEN(20,100)*IF($A100=$C$155,E$155,IF($A100=$C$156,E$156,IF($A100=$C$157,E$157,IF($A100=$C$158,E$158))))*IF($C100=$C$165,E$165,IF($C100=$C$166,E$166,E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8.1681600000000021</v>
      </c>
      <c r="J100" s="5">
        <f ca="1">RANDBETWEEN(20,100)*IF($A100=$C$155,F$155,IF($A100=$C$156,F$156,IF($A100=$C$157,F$157,IF($A100=$C$158,F$158))))*IF($C100=$C$165,F$165,IF($C100=$C$166,F$166,F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23.844744000000006</v>
      </c>
      <c r="K100" s="5">
        <f ca="1">RANDBETWEEN(20,100)*IF($A100=$C$155,G$155,IF($A100=$C$156,G$156,IF($A100=$C$157,G$157,IF($A100=$C$158,G$158))))*IF($C100=$C$165,G$165,IF($C100=$C$166,G$166,G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31.007592000000006</v>
      </c>
      <c r="L100" s="5">
        <f ca="1">RANDBETWEEN(20,100)*IF($A100=$C$155,H$155,IF($A100=$C$156,H$156,IF($A100=$C$157,H$157,IF($A100=$C$158,H$158))))*IF($C100=$C$165,H$165,IF($C100=$C$166,H$166,H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23.624832000000005</v>
      </c>
      <c r="M100" s="5">
        <f ca="1">RANDBETWEEN(20,100)*IF($A100=$C$155,I$155,IF($A100=$C$156,I$156,IF($A100=$C$157,I$157,IF($A100=$C$158,I$158))))*IF($C100=$C$165,I$165,IF($C100=$C$166,I$166,I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14.770756</v>
      </c>
      <c r="N100" s="5">
        <f ca="1">RANDBETWEEN(20,100)*IF($A100=$C$155,J$155,IF($A100=$C$156,J$156,IF($A100=$C$157,J$157,IF($A100=$C$158,J$158))))*IF($C100=$C$165,J$165,IF($C100=$C$166,J$166,J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63.774480000000011</v>
      </c>
      <c r="O100" s="5">
        <f ca="1">RANDBETWEEN(20,100)*IF($A100=$C$155,K$155,IF($A100=$C$156,K$156,IF($A100=$C$157,K$157,IF($A100=$C$158,K$158))))*IF($C100=$C$165,K$165,IF($C100=$C$166,K$166,K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38.877300000000012</v>
      </c>
      <c r="P100" s="5">
        <f ca="1">RANDBETWEEN(20,100)*IF($A100=$C$155,L$155,IF($A100=$C$156,L$156,IF($A100=$C$157,L$157,IF($A100=$C$158,L$158))))*IF($C100=$C$165,L$165,IF($C100=$C$166,L$166,L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38.201856000000006</v>
      </c>
      <c r="Q100" s="5">
        <f ca="1">RANDBETWEEN(20,100)*IF($A100=$C$155,M$155,IF($A100=$C$156,M$156,IF($A100=$C$157,M$157,IF($A100=$C$158,M$158))))*IF($C100=$C$165,M$165,IF($C100=$C$166,M$166,M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67.560108</v>
      </c>
      <c r="R100" s="5">
        <f ca="1">RANDBETWEEN(20,100)*IF($A100=$C$155,N$155,IF($A100=$C$156,N$156,IF($A100=$C$157,N$157,IF($A100=$C$158,N$158))))*IF($C100=$C$165,N$165,IF($C100=$C$166,N$166,N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34.494768000000008</v>
      </c>
      <c r="S100" s="5">
        <f ca="1">RANDBETWEEN(20,100)*IF($A100=$C$155,O$155,IF($A100=$C$156,O$156,IF($A100=$C$157,O$157,IF($A100=$C$158,O$158))))*IF($C100=$C$165,O$165,IF($C100=$C$166,O$166,O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24.834348000000006</v>
      </c>
      <c r="T100" s="5">
        <f ca="1">RANDBETWEEN(20,100)*IF($A100=$C$155,P$155,IF($A100=$C$156,P$156,IF($A100=$C$157,P$157,IF($A100=$C$158,P$158))))*IF($C100=$C$165,P$165,IF($C100=$C$166,P$166,P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17.341632000000001</v>
      </c>
      <c r="U100" s="5">
        <f ca="1">RANDBETWEEN(20,100)*IF($A100=$C$155,Q$155,IF($A100=$C$156,Q$156,IF($A100=$C$157,Q$157,IF($A100=$C$158,Q$158))))*IF($C100=$C$165,Q$165,IF($C100=$C$166,Q$166,Q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30.23790000000001</v>
      </c>
      <c r="V100" s="5">
        <f ca="1">RANDBETWEEN(20,100)*IF($A100=$C$155,R$155,IF($A100=$C$156,R$156,IF($A100=$C$157,R$157,IF($A100=$C$158,R$158))))*IF($C100=$C$165,R$165,IF($C100=$C$166,R$166,R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15.079680000000003</v>
      </c>
      <c r="W100" s="5">
        <f ca="1">RANDBETWEEN(20,100)*IF($A100=$C$155,S$155,IF($A100=$C$156,S$156,IF($A100=$C$157,S$157,IF($A100=$C$158,S$158))))*IF($C100=$C$165,S$165,IF($C100=$C$166,S$166,S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15.268176000000004</v>
      </c>
      <c r="X100" s="5">
        <f ca="1">RANDBETWEEN(20,100)*IF($A100=$C$155,T$155,IF($A100=$C$156,T$156,IF($A100=$C$157,T$157,IF($A100=$C$158,T$158))))*IF($C100=$C$165,T$165,IF($C100=$C$166,T$166,T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7.110488000000001</v>
      </c>
      <c r="Y100" s="5">
        <f ca="1">RANDBETWEEN(20,100)*IF($A100=$C$155,U$155,IF($A100=$C$156,U$156,IF($A100=$C$157,U$157,IF($A100=$C$158,U$158))))*IF($C100=$C$165,U$165,IF($C100=$C$166,U$166,U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8.9221440000000012</v>
      </c>
      <c r="Z100" s="5">
        <f ca="1">RANDBETWEEN(20,100)*IF($A100=$C$155,V$155,IF($A100=$C$156,V$156,IF($A100=$C$157,V$157,IF($A100=$C$158,V$158))))*IF($C100=$C$165,V$165,IF($C100=$C$166,V$166,V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16.964639999999999</v>
      </c>
      <c r="AA100" s="5">
        <f ca="1">RANDBETWEEN(20,100)*IF($A100=$C$155,W$155,IF($A100=$C$156,W$156,IF($A100=$C$157,W$157,IF($A100=$C$158,W$158))))*IF($C100=$C$165,W$165,IF($C100=$C$166,W$166,W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7.351344000000001</v>
      </c>
      <c r="AB100" s="5">
        <f ca="1">RANDBETWEEN(20,100)*IF($A100=$C$155,X$155,IF($A100=$C$156,X$156,IF($A100=$C$157,X$157,IF($A100=$C$158,X$158))))*IF($C100=$C$165,X$165,IF($C100=$C$166,X$166,X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13.901580000000003</v>
      </c>
      <c r="AC100" s="5">
        <f ca="1">RANDBETWEEN(20,100)*IF($A100=$C$155,Y$155,IF($A100=$C$156,Y$156,IF($A100=$C$157,Y$157,IF($A100=$C$158,Y$158))))*IF($C100=$C$165,Y$165,IF($C100=$C$166,Y$166,Y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21.006832000000003</v>
      </c>
      <c r="AD100" s="5">
        <f ca="1">RANDBETWEEN(20,100)*IF($A100=$C$155,Z$155,IF($A100=$C$156,Z$156,IF($A100=$C$157,Z$157,IF($A100=$C$158,Z$158))))*IF($C100=$C$165,Z$165,IF($C100=$C$166,Z$166,Z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3.4714680000000002</v>
      </c>
      <c r="AE100" s="5">
        <f ca="1">RANDBETWEEN(20,100)*IF($A100=$C$155,AA$155,IF($A100=$C$156,AA$156,IF($A100=$C$157,AA$157,IF($A100=$C$158,AA$158))))*IF($C100=$C$165,AA$165,IF($C100=$C$166,AA$166,AA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17.247384000000004</v>
      </c>
      <c r="AF100" s="5">
        <f ca="1">RANDBETWEEN(20,100)*IF($A100=$C$155,AB$155,IF($A100=$C$156,AB$156,IF($A100=$C$157,AB$157,IF($A100=$C$158,AB$158))))*IF($C100=$C$165,AB$165,IF($C100=$C$166,AB$166,AB$167))*IF($B100=$C$175,$D$175,IF($B100=$C$176,$D$176,$D$177))*IF($D100=$C$169,$D$169,IF($D100=$C$170,$D$170,IF($D100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23.080288000000003</v>
      </c>
      <c r="AG100" s="2">
        <f ca="1">SUM(Table1[[#This Row],[1-Jan-08]:[1-Dec-09]])</f>
        <v>566.14250000000004</v>
      </c>
    </row>
    <row r="101" spans="1:33" x14ac:dyDescent="0.25">
      <c r="A101">
        <v>2</v>
      </c>
      <c r="B101">
        <v>3</v>
      </c>
      <c r="C101">
        <v>3</v>
      </c>
      <c r="D101">
        <v>1</v>
      </c>
      <c r="E101" t="s">
        <v>15</v>
      </c>
      <c r="F101" t="s">
        <v>13</v>
      </c>
      <c r="G101" t="s">
        <v>5</v>
      </c>
      <c r="H101" t="s">
        <v>9</v>
      </c>
      <c r="I101" s="5">
        <f ca="1">RANDBETWEEN(20,100)*IF($A101=$C$155,E$155,IF($A101=$C$156,E$156,IF($A101=$C$157,E$157,IF($A101=$C$158,E$158))))*IF($C101=$C$165,E$165,IF($C101=$C$166,E$166,E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4.2058170000000006</v>
      </c>
      <c r="J101" s="5">
        <f ca="1">RANDBETWEEN(20,100)*IF($A101=$C$155,F$155,IF($A101=$C$156,F$156,IF($A101=$C$157,F$157,IF($A101=$C$158,F$158))))*IF($C101=$C$165,F$165,IF($C101=$C$166,F$166,F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16.147038599999998</v>
      </c>
      <c r="K101" s="5">
        <f ca="1">RANDBETWEEN(20,100)*IF($A101=$C$155,G$155,IF($A101=$C$156,G$156,IF($A101=$C$157,G$157,IF($A101=$C$158,G$158))))*IF($C101=$C$165,G$165,IF($C101=$C$166,G$166,G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18.703515599999999</v>
      </c>
      <c r="L101" s="5">
        <f ca="1">RANDBETWEEN(20,100)*IF($A101=$C$155,H$155,IF($A101=$C$156,H$156,IF($A101=$C$157,H$157,IF($A101=$C$158,H$158))))*IF($C101=$C$165,H$165,IF($C101=$C$166,H$166,H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11.875247999999999</v>
      </c>
      <c r="M101" s="5">
        <f ca="1">RANDBETWEEN(20,100)*IF($A101=$C$155,I$155,IF($A101=$C$156,I$156,IF($A101=$C$157,I$157,IF($A101=$C$158,I$158))))*IF($C101=$C$165,I$165,IF($C101=$C$166,I$166,I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14.508694199999997</v>
      </c>
      <c r="N101" s="5">
        <f ca="1">RANDBETWEEN(20,100)*IF($A101=$C$155,J$155,IF($A101=$C$156,J$156,IF($A101=$C$157,J$157,IF($A101=$C$158,J$158))))*IF($C101=$C$165,J$165,IF($C101=$C$166,J$166,J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25.784682</v>
      </c>
      <c r="O101" s="5">
        <f ca="1">RANDBETWEEN(20,100)*IF($A101=$C$155,K$155,IF($A101=$C$156,K$156,IF($A101=$C$157,K$157,IF($A101=$C$158,K$158))))*IF($C101=$C$165,K$165,IF($C101=$C$166,K$166,K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14.637892500000001</v>
      </c>
      <c r="P101" s="5">
        <f ca="1">RANDBETWEEN(20,100)*IF($A101=$C$155,L$155,IF($A101=$C$156,L$156,IF($A101=$C$157,L$157,IF($A101=$C$158,L$158))))*IF($C101=$C$165,L$165,IF($C101=$C$166,L$166,L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17.241100800000002</v>
      </c>
      <c r="Q101" s="5">
        <f ca="1">RANDBETWEEN(20,100)*IF($A101=$C$155,M$155,IF($A101=$C$156,M$156,IF($A101=$C$157,M$157,IF($A101=$C$158,M$158))))*IF($C101=$C$165,M$165,IF($C101=$C$166,M$166,M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11.308974599999999</v>
      </c>
      <c r="R101" s="5">
        <f ca="1">RANDBETWEEN(20,100)*IF($A101=$C$155,N$155,IF($A101=$C$156,N$156,IF($A101=$C$157,N$157,IF($A101=$C$158,N$158))))*IF($C101=$C$165,N$165,IF($C101=$C$166,N$166,N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15.1409412</v>
      </c>
      <c r="S101" s="5">
        <f ca="1">RANDBETWEEN(20,100)*IF($A101=$C$155,O$155,IF($A101=$C$156,O$156,IF($A101=$C$157,O$157,IF($A101=$C$158,O$158))))*IF($C101=$C$165,O$165,IF($C101=$C$166,O$166,O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27.758392199999999</v>
      </c>
      <c r="T101" s="5">
        <f ca="1">RANDBETWEEN(20,100)*IF($A101=$C$155,P$155,IF($A101=$C$156,P$156,IF($A101=$C$157,P$157,IF($A101=$C$158,P$158))))*IF($C101=$C$165,P$165,IF($C101=$C$166,P$166,P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33.2506944</v>
      </c>
      <c r="U101" s="5">
        <f ca="1">RANDBETWEEN(20,100)*IF($A101=$C$155,Q$155,IF($A101=$C$156,Q$156,IF($A101=$C$157,Q$157,IF($A101=$C$158,Q$158))))*IF($C101=$C$165,Q$165,IF($C101=$C$166,Q$166,Q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16.933223999999999</v>
      </c>
      <c r="V101" s="5">
        <f ca="1">RANDBETWEEN(20,100)*IF($A101=$C$155,R$155,IF($A101=$C$156,R$156,IF($A101=$C$157,R$157,IF($A101=$C$158,R$158))))*IF($C101=$C$165,R$165,IF($C101=$C$166,R$166,R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1.7318070000000003</v>
      </c>
      <c r="W101" s="5">
        <f ca="1">RANDBETWEEN(20,100)*IF($A101=$C$155,S$155,IF($A101=$C$156,S$156,IF($A101=$C$157,S$157,IF($A101=$C$158,S$158))))*IF($C101=$C$165,S$165,IF($C101=$C$166,S$166,S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9.8960400000000011</v>
      </c>
      <c r="X101" s="5">
        <f ca="1">RANDBETWEEN(20,100)*IF($A101=$C$155,T$155,IF($A101=$C$156,T$156,IF($A101=$C$157,T$157,IF($A101=$C$158,T$158))))*IF($C101=$C$165,T$165,IF($C101=$C$166,T$166,T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2.9633141999999992</v>
      </c>
      <c r="Y101" s="5">
        <f ca="1">RANDBETWEEN(20,100)*IF($A101=$C$155,U$155,IF($A101=$C$156,U$156,IF($A101=$C$157,U$157,IF($A101=$C$158,U$158))))*IF($C101=$C$165,U$165,IF($C101=$C$166,U$166,U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2.7708911999999999</v>
      </c>
      <c r="Z101" s="5">
        <f ca="1">RANDBETWEEN(20,100)*IF($A101=$C$155,V$155,IF($A101=$C$156,V$156,IF($A101=$C$157,V$157,IF($A101=$C$158,V$158))))*IF($C101=$C$165,V$165,IF($C101=$C$166,V$166,V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10.115952</v>
      </c>
      <c r="AA101" s="5">
        <f ca="1">RANDBETWEEN(20,100)*IF($A101=$C$155,W$155,IF($A101=$C$156,W$156,IF($A101=$C$157,W$157,IF($A101=$C$158,W$158))))*IF($C101=$C$165,W$165,IF($C101=$C$166,W$166,W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3.2876843999999998</v>
      </c>
      <c r="AB101" s="5">
        <f ca="1">RANDBETWEEN(20,100)*IF($A101=$C$155,X$155,IF($A101=$C$156,X$156,IF($A101=$C$157,X$157,IF($A101=$C$158,X$158))))*IF($C101=$C$165,X$165,IF($C101=$C$166,X$166,X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11.133045000000001</v>
      </c>
      <c r="AC101" s="5">
        <f ca="1">RANDBETWEEN(20,100)*IF($A101=$C$155,Y$155,IF($A101=$C$156,Y$156,IF($A101=$C$157,Y$157,IF($A101=$C$158,Y$158))))*IF($C101=$C$165,Y$165,IF($C101=$C$166,Y$166,Y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11.028586799999999</v>
      </c>
      <c r="AD101" s="5">
        <f ca="1">RANDBETWEEN(20,100)*IF($A101=$C$155,Z$155,IF($A101=$C$156,Z$156,IF($A101=$C$157,Z$157,IF($A101=$C$158,Z$158))))*IF($C101=$C$165,Z$165,IF($C101=$C$166,Z$166,Z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2.3832963</v>
      </c>
      <c r="AE101" s="5">
        <f ca="1">RANDBETWEEN(20,100)*IF($A101=$C$155,AA$155,IF($A101=$C$156,AA$156,IF($A101=$C$157,AA$157,IF($A101=$C$158,AA$158))))*IF($C101=$C$165,AA$165,IF($C101=$C$166,AA$166,AA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14.695619399999998</v>
      </c>
      <c r="AF101" s="5">
        <f ca="1">RANDBETWEEN(20,100)*IF($A101=$C$155,AB$155,IF($A101=$C$156,AB$156,IF($A101=$C$157,AB$157,IF($A101=$C$158,AB$158))))*IF($C101=$C$165,AB$165,IF($C101=$C$166,AB$166,AB$167))*IF($B101=$C$175,$D$175,IF($B101=$C$176,$D$176,$D$177))*IF($D101=$C$169,$D$169,IF($D101=$C$170,$D$170,IF($D101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8.9834051999999982</v>
      </c>
      <c r="AG101" s="2">
        <f ca="1">SUM(Table1[[#This Row],[1-Jan-08]:[1-Dec-09]])</f>
        <v>306.48585659999986</v>
      </c>
    </row>
    <row r="102" spans="1:33" x14ac:dyDescent="0.25">
      <c r="A102">
        <v>2</v>
      </c>
      <c r="B102">
        <v>3</v>
      </c>
      <c r="C102">
        <v>2</v>
      </c>
      <c r="D102">
        <v>3</v>
      </c>
      <c r="E102" t="s">
        <v>15</v>
      </c>
      <c r="F102" t="s">
        <v>13</v>
      </c>
      <c r="G102" t="s">
        <v>10</v>
      </c>
      <c r="H102" t="s">
        <v>6</v>
      </c>
      <c r="I102" s="5">
        <f ca="1">RANDBETWEEN(20,100)*IF($A102=$C$155,E$155,IF($A102=$C$156,E$156,IF($A102=$C$157,E$157,IF($A102=$C$158,E$158))))*IF($C102=$C$165,E$165,IF($C102=$C$166,E$166,E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74.087999999999994</v>
      </c>
      <c r="J102" s="5">
        <f ca="1">RANDBETWEEN(20,100)*IF($A102=$C$155,F$155,IF($A102=$C$156,F$156,IF($A102=$C$157,F$157,IF($A102=$C$158,F$158))))*IF($C102=$C$165,F$165,IF($C102=$C$166,F$166,F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100.90079999999998</v>
      </c>
      <c r="K102" s="5">
        <f ca="1">RANDBETWEEN(20,100)*IF($A102=$C$155,G$155,IF($A102=$C$156,G$156,IF($A102=$C$157,G$157,IF($A102=$C$158,G$158))))*IF($C102=$C$165,G$165,IF($C102=$C$166,G$166,G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148.17599999999999</v>
      </c>
      <c r="L102" s="5">
        <f ca="1">RANDBETWEEN(20,100)*IF($A102=$C$155,H$155,IF($A102=$C$156,H$156,IF($A102=$C$157,H$157,IF($A102=$C$158,H$158))))*IF($C102=$C$165,H$165,IF($C102=$C$166,H$166,H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101.60639999999998</v>
      </c>
      <c r="M102" s="5">
        <f ca="1">RANDBETWEEN(20,100)*IF($A102=$C$155,I$155,IF($A102=$C$156,I$156,IF($A102=$C$157,I$157,IF($A102=$C$158,I$158))))*IF($C102=$C$165,I$165,IF($C102=$C$166,I$166,I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123.06839999999998</v>
      </c>
      <c r="N102" s="5">
        <f ca="1">RANDBETWEEN(20,100)*IF($A102=$C$155,J$155,IF($A102=$C$156,J$156,IF($A102=$C$157,J$157,IF($A102=$C$158,J$158))))*IF($C102=$C$165,J$165,IF($C102=$C$166,J$166,J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133.35839999999996</v>
      </c>
      <c r="O102" s="5">
        <f ca="1">RANDBETWEEN(20,100)*IF($A102=$C$155,K$155,IF($A102=$C$156,K$156,IF($A102=$C$157,K$157,IF($A102=$C$158,K$158))))*IF($C102=$C$165,K$165,IF($C102=$C$166,K$166,K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153.46799999999999</v>
      </c>
      <c r="P102" s="5">
        <f ca="1">RANDBETWEEN(20,100)*IF($A102=$C$155,L$155,IF($A102=$C$156,L$156,IF($A102=$C$157,L$157,IF($A102=$C$158,L$158))))*IF($C102=$C$165,L$165,IF($C102=$C$166,L$166,L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261.07199999999995</v>
      </c>
      <c r="Q102" s="5">
        <f ca="1">RANDBETWEEN(20,100)*IF($A102=$C$155,M$155,IF($A102=$C$156,M$156,IF($A102=$C$157,M$157,IF($A102=$C$158,M$158))))*IF($C102=$C$165,M$165,IF($C102=$C$166,M$166,M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374.84999999999991</v>
      </c>
      <c r="R102" s="5">
        <f ca="1">RANDBETWEEN(20,100)*IF($A102=$C$155,N$155,IF($A102=$C$156,N$156,IF($A102=$C$157,N$157,IF($A102=$C$158,N$158))))*IF($C102=$C$165,N$165,IF($C102=$C$166,N$166,N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190.512</v>
      </c>
      <c r="S102" s="5">
        <f ca="1">RANDBETWEEN(20,100)*IF($A102=$C$155,O$155,IF($A102=$C$156,O$156,IF($A102=$C$157,O$157,IF($A102=$C$158,O$158))))*IF($C102=$C$165,O$165,IF($C102=$C$166,O$166,O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129.94800000000001</v>
      </c>
      <c r="T102" s="5">
        <f ca="1">RANDBETWEEN(20,100)*IF($A102=$C$155,P$155,IF($A102=$C$156,P$156,IF($A102=$C$157,P$157,IF($A102=$C$158,P$158))))*IF($C102=$C$165,P$165,IF($C102=$C$166,P$166,P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153.99719999999996</v>
      </c>
      <c r="U102" s="5">
        <f ca="1">RANDBETWEEN(20,100)*IF($A102=$C$155,Q$155,IF($A102=$C$156,Q$156,IF($A102=$C$157,Q$157,IF($A102=$C$158,Q$158))))*IF($C102=$C$165,Q$165,IF($C102=$C$166,Q$166,Q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60.1524</v>
      </c>
      <c r="V102" s="5">
        <f ca="1">RANDBETWEEN(20,100)*IF($A102=$C$155,R$155,IF($A102=$C$156,R$156,IF($A102=$C$157,R$157,IF($A102=$C$158,R$158))))*IF($C102=$C$165,R$165,IF($C102=$C$166,R$166,R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57.329999999999991</v>
      </c>
      <c r="W102" s="5">
        <f ca="1">RANDBETWEEN(20,100)*IF($A102=$C$155,S$155,IF($A102=$C$156,S$156,IF($A102=$C$157,S$157,IF($A102=$C$158,S$158))))*IF($C102=$C$165,S$165,IF($C102=$C$166,S$166,S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122.24519999999998</v>
      </c>
      <c r="X102" s="5">
        <f ca="1">RANDBETWEEN(20,100)*IF($A102=$C$155,T$155,IF($A102=$C$156,T$156,IF($A102=$C$157,T$157,IF($A102=$C$158,T$158))))*IF($C102=$C$165,T$165,IF($C102=$C$166,T$166,T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33.133799999999994</v>
      </c>
      <c r="Y102" s="5">
        <f ca="1">RANDBETWEEN(20,100)*IF($A102=$C$155,U$155,IF($A102=$C$156,U$156,IF($A102=$C$157,U$157,IF($A102=$C$158,U$158))))*IF($C102=$C$165,U$165,IF($C102=$C$166,U$166,U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51.038400000000003</v>
      </c>
      <c r="Z102" s="5">
        <f ca="1">RANDBETWEEN(20,100)*IF($A102=$C$155,V$155,IF($A102=$C$156,V$156,IF($A102=$C$157,V$157,IF($A102=$C$158,V$158))))*IF($C102=$C$165,V$165,IF($C102=$C$166,V$166,V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105.83999999999999</v>
      </c>
      <c r="AA102" s="5">
        <f ca="1">RANDBETWEEN(20,100)*IF($A102=$C$155,W$155,IF($A102=$C$156,W$156,IF($A102=$C$157,W$157,IF($A102=$C$158,W$158))))*IF($C102=$C$165,W$165,IF($C102=$C$166,W$166,W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42.806399999999996</v>
      </c>
      <c r="AB102" s="5">
        <f ca="1">RANDBETWEEN(20,100)*IF($A102=$C$155,X$155,IF($A102=$C$156,X$156,IF($A102=$C$157,X$157,IF($A102=$C$158,X$158))))*IF($C102=$C$165,X$165,IF($C102=$C$166,X$166,X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306.93599999999998</v>
      </c>
      <c r="AC102" s="5">
        <f ca="1">RANDBETWEEN(20,100)*IF($A102=$C$155,Y$155,IF($A102=$C$156,Y$156,IF($A102=$C$157,Y$157,IF($A102=$C$158,Y$158))))*IF($C102=$C$165,Y$165,IF($C102=$C$166,Y$166,Y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359.85599999999999</v>
      </c>
      <c r="AD102" s="5">
        <f ca="1">RANDBETWEEN(20,100)*IF($A102=$C$155,Z$155,IF($A102=$C$156,Z$156,IF($A102=$C$157,Z$157,IF($A102=$C$158,Z$158))))*IF($C102=$C$165,Z$165,IF($C102=$C$166,Z$166,Z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175.92959999999997</v>
      </c>
      <c r="AE102" s="5">
        <f ca="1">RANDBETWEEN(20,100)*IF($A102=$C$155,AA$155,IF($A102=$C$156,AA$156,IF($A102=$C$157,AA$157,IF($A102=$C$158,AA$158))))*IF($C102=$C$165,AA$165,IF($C102=$C$166,AA$166,AA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135.4752</v>
      </c>
      <c r="AF102" s="5">
        <f ca="1">RANDBETWEEN(20,100)*IF($A102=$C$155,AB$155,IF($A102=$C$156,AB$156,IF($A102=$C$157,AB$157,IF($A102=$C$158,AB$158))))*IF($C102=$C$165,AB$165,IF($C102=$C$166,AB$166,AB$167))*IF($B102=$C$175,$D$175,IF($B102=$C$176,$D$176,$D$177))*IF($D102=$C$169,$D$169,IF($D102=$C$170,$D$170,IF($D102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251.36999999999995</v>
      </c>
      <c r="AG102" s="2">
        <f ca="1">SUM(Table1[[#This Row],[1-Jan-08]:[1-Dec-09]])</f>
        <v>3647.1581999999994</v>
      </c>
    </row>
    <row r="103" spans="1:33" x14ac:dyDescent="0.25">
      <c r="A103">
        <v>2</v>
      </c>
      <c r="B103">
        <v>3</v>
      </c>
      <c r="C103">
        <v>2</v>
      </c>
      <c r="D103">
        <v>4</v>
      </c>
      <c r="E103" t="s">
        <v>15</v>
      </c>
      <c r="F103" t="s">
        <v>13</v>
      </c>
      <c r="G103" t="s">
        <v>10</v>
      </c>
      <c r="H103" t="s">
        <v>7</v>
      </c>
      <c r="I103" s="5">
        <f ca="1">RANDBETWEEN(20,100)*IF($A103=$C$155,E$155,IF($A103=$C$156,E$156,IF($A103=$C$157,E$157,IF($A103=$C$158,E$158))))*IF($C103=$C$165,E$165,IF($C103=$C$166,E$166,E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50.009399999999999</v>
      </c>
      <c r="J103" s="5">
        <f ca="1">RANDBETWEEN(20,100)*IF($A103=$C$155,F$155,IF($A103=$C$156,F$156,IF($A103=$C$157,F$157,IF($A103=$C$158,F$158))))*IF($C103=$C$165,F$165,IF($C103=$C$166,F$166,F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52.390800000000006</v>
      </c>
      <c r="K103" s="5">
        <f ca="1">RANDBETWEEN(20,100)*IF($A103=$C$155,G$155,IF($A103=$C$156,G$156,IF($A103=$C$157,G$157,IF($A103=$C$158,G$158))))*IF($C103=$C$165,G$165,IF($C103=$C$166,G$166,G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133.35839999999999</v>
      </c>
      <c r="L103" s="5">
        <f ca="1">RANDBETWEEN(20,100)*IF($A103=$C$155,H$155,IF($A103=$C$156,H$156,IF($A103=$C$157,H$157,IF($A103=$C$158,H$158))))*IF($C103=$C$165,H$165,IF($C103=$C$166,H$166,H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35.720999999999997</v>
      </c>
      <c r="M103" s="5">
        <f ca="1">RANDBETWEEN(20,100)*IF($A103=$C$155,I$155,IF($A103=$C$156,I$156,IF($A103=$C$157,I$157,IF($A103=$C$158,I$158))))*IF($C103=$C$165,I$165,IF($C103=$C$166,I$166,I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288.94320000000005</v>
      </c>
      <c r="N103" s="5">
        <f ca="1">RANDBETWEEN(20,100)*IF($A103=$C$155,J$155,IF($A103=$C$156,J$156,IF($A103=$C$157,J$157,IF($A103=$C$158,J$158))))*IF($C103=$C$165,J$165,IF($C103=$C$166,J$166,J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295.05545999999998</v>
      </c>
      <c r="O103" s="5">
        <f ca="1">RANDBETWEEN(20,100)*IF($A103=$C$155,K$155,IF($A103=$C$156,K$156,IF($A103=$C$157,K$157,IF($A103=$C$158,K$158))))*IF($C103=$C$165,K$165,IF($C103=$C$166,K$166,K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83.349000000000004</v>
      </c>
      <c r="P103" s="5">
        <f ca="1">RANDBETWEEN(20,100)*IF($A103=$C$155,L$155,IF($A103=$C$156,L$156,IF($A103=$C$157,L$157,IF($A103=$C$158,L$158))))*IF($C103=$C$165,L$165,IF($C103=$C$166,L$166,L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95.256</v>
      </c>
      <c r="Q103" s="5">
        <f ca="1">RANDBETWEEN(20,100)*IF($A103=$C$155,M$155,IF($A103=$C$156,M$156,IF($A103=$C$157,M$157,IF($A103=$C$158,M$158))))*IF($C103=$C$165,M$165,IF($C103=$C$166,M$166,M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256.39739999999995</v>
      </c>
      <c r="R103" s="5">
        <f ca="1">RANDBETWEEN(20,100)*IF($A103=$C$155,N$155,IF($A103=$C$156,N$156,IF($A103=$C$157,N$157,IF($A103=$C$158,N$158))))*IF($C103=$C$165,N$165,IF($C103=$C$166,N$166,N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131.81049000000004</v>
      </c>
      <c r="S103" s="5">
        <f ca="1">RANDBETWEEN(20,100)*IF($A103=$C$155,O$155,IF($A103=$C$156,O$156,IF($A103=$C$157,O$157,IF($A103=$C$158,O$158))))*IF($C103=$C$165,O$165,IF($C103=$C$166,O$166,O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165.30884999999998</v>
      </c>
      <c r="T103" s="5">
        <f ca="1">RANDBETWEEN(20,100)*IF($A103=$C$155,P$155,IF($A103=$C$156,P$156,IF($A103=$C$157,P$157,IF($A103=$C$158,P$158))))*IF($C103=$C$165,P$165,IF($C103=$C$166,P$166,P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128.59559999999996</v>
      </c>
      <c r="U103" s="5">
        <f ca="1">RANDBETWEEN(20,100)*IF($A103=$C$155,Q$155,IF($A103=$C$156,Q$156,IF($A103=$C$157,Q$157,IF($A103=$C$158,Q$158))))*IF($C103=$C$165,Q$165,IF($C103=$C$166,Q$166,Q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66.798270000000002</v>
      </c>
      <c r="V103" s="5">
        <f ca="1">RANDBETWEEN(20,100)*IF($A103=$C$155,R$155,IF($A103=$C$156,R$156,IF($A103=$C$157,R$157,IF($A103=$C$158,R$158))))*IF($C103=$C$165,R$165,IF($C103=$C$166,R$166,R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53.581499999999998</v>
      </c>
      <c r="W103" s="5">
        <f ca="1">RANDBETWEEN(20,100)*IF($A103=$C$155,S$155,IF($A103=$C$156,S$156,IF($A103=$C$157,S$157,IF($A103=$C$158,S$158))))*IF($C103=$C$165,S$165,IF($C103=$C$166,S$166,S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242.54558999999998</v>
      </c>
      <c r="X103" s="5">
        <f ca="1">RANDBETWEEN(20,100)*IF($A103=$C$155,T$155,IF($A103=$C$156,T$156,IF($A103=$C$157,T$157,IF($A103=$C$158,T$158))))*IF($C103=$C$165,T$165,IF($C103=$C$166,T$166,T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27.227339999999998</v>
      </c>
      <c r="Y103" s="5">
        <f ca="1">RANDBETWEEN(20,100)*IF($A103=$C$155,U$155,IF($A103=$C$156,U$156,IF($A103=$C$157,U$157,IF($A103=$C$158,U$158))))*IF($C103=$C$165,U$165,IF($C103=$C$166,U$166,U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195.59231999999994</v>
      </c>
      <c r="Z103" s="5">
        <f ca="1">RANDBETWEEN(20,100)*IF($A103=$C$155,V$155,IF($A103=$C$156,V$156,IF($A103=$C$157,V$157,IF($A103=$C$158,V$158))))*IF($C103=$C$165,V$165,IF($C103=$C$166,V$166,V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150.0282</v>
      </c>
      <c r="AA103" s="5">
        <f ca="1">RANDBETWEEN(20,100)*IF($A103=$C$155,W$155,IF($A103=$C$156,W$156,IF($A103=$C$157,W$157,IF($A103=$C$158,W$158))))*IF($C103=$C$165,W$165,IF($C103=$C$166,W$166,W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148.59935999999999</v>
      </c>
      <c r="AB103" s="5">
        <f ca="1">RANDBETWEEN(20,100)*IF($A103=$C$155,X$155,IF($A103=$C$156,X$156,IF($A103=$C$157,X$157,IF($A103=$C$158,X$158))))*IF($C103=$C$165,X$165,IF($C103=$C$166,X$166,X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147.64679999999998</v>
      </c>
      <c r="AC103" s="5">
        <f ca="1">RANDBETWEEN(20,100)*IF($A103=$C$155,Y$155,IF($A103=$C$156,Y$156,IF($A103=$C$157,Y$157,IF($A103=$C$158,Y$158))))*IF($C103=$C$165,Y$165,IF($C103=$C$166,Y$166,Y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317.12309999999997</v>
      </c>
      <c r="AD103" s="5">
        <f ca="1">RANDBETWEEN(20,100)*IF($A103=$C$155,Z$155,IF($A103=$C$156,Z$156,IF($A103=$C$157,Z$157,IF($A103=$C$158,Z$158))))*IF($C103=$C$165,Z$165,IF($C103=$C$166,Z$166,Z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245.60171999999997</v>
      </c>
      <c r="AE103" s="5">
        <f ca="1">RANDBETWEEN(20,100)*IF($A103=$C$155,AA$155,IF($A103=$C$156,AA$156,IF($A103=$C$157,AA$157,IF($A103=$C$158,AA$158))))*IF($C103=$C$165,AA$165,IF($C103=$C$166,AA$166,AA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188.60688000000002</v>
      </c>
      <c r="AF103" s="5">
        <f ca="1">RANDBETWEEN(20,100)*IF($A103=$C$155,AB$155,IF($A103=$C$156,AB$156,IF($A103=$C$157,AB$157,IF($A103=$C$158,AB$158))))*IF($C103=$C$165,AB$165,IF($C103=$C$166,AB$166,AB$167))*IF($B103=$C$175,$D$175,IF($B103=$C$176,$D$176,$D$177))*IF($D103=$C$169,$D$169,IF($D103=$C$170,$D$170,IF($D103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512.79480000000001</v>
      </c>
      <c r="AG103" s="2">
        <f ca="1">SUM(Table1[[#This Row],[1-Jan-08]:[1-Dec-09]])</f>
        <v>4012.34148</v>
      </c>
    </row>
    <row r="104" spans="1:33" x14ac:dyDescent="0.25">
      <c r="A104">
        <v>2</v>
      </c>
      <c r="B104">
        <v>3</v>
      </c>
      <c r="C104">
        <v>2</v>
      </c>
      <c r="D104">
        <v>2</v>
      </c>
      <c r="E104" t="s">
        <v>15</v>
      </c>
      <c r="F104" t="s">
        <v>13</v>
      </c>
      <c r="G104" t="s">
        <v>10</v>
      </c>
      <c r="H104" t="s">
        <v>8</v>
      </c>
      <c r="I104" s="5">
        <f ca="1">RANDBETWEEN(20,100)*IF($A104=$C$155,E$155,IF($A104=$C$156,E$156,IF($A104=$C$157,E$157,IF($A104=$C$158,E$158))))*IF($C104=$C$165,E$165,IF($C104=$C$166,E$166,E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480.2</v>
      </c>
      <c r="J104" s="5">
        <f ca="1">RANDBETWEEN(20,100)*IF($A104=$C$155,F$155,IF($A104=$C$156,F$156,IF($A104=$C$157,F$157,IF($A104=$C$158,F$158))))*IF($C104=$C$165,F$165,IF($C104=$C$166,F$166,F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439.82399999999996</v>
      </c>
      <c r="K104" s="5">
        <f ca="1">RANDBETWEEN(20,100)*IF($A104=$C$155,G$155,IF($A104=$C$156,G$156,IF($A104=$C$157,G$157,IF($A104=$C$158,G$158))))*IF($C104=$C$165,G$165,IF($C104=$C$166,G$166,G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1339.0719999999999</v>
      </c>
      <c r="L104" s="5">
        <f ca="1">RANDBETWEEN(20,100)*IF($A104=$C$155,H$155,IF($A104=$C$156,H$156,IF($A104=$C$157,H$157,IF($A104=$C$158,H$158))))*IF($C104=$C$165,H$165,IF($C104=$C$166,H$166,H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430.41599999999988</v>
      </c>
      <c r="M104" s="5">
        <f ca="1">RANDBETWEEN(20,100)*IF($A104=$C$155,I$155,IF($A104=$C$156,I$156,IF($A104=$C$157,I$157,IF($A104=$C$158,I$158))))*IF($C104=$C$165,I$165,IF($C104=$C$166,I$166,I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677.76799999999992</v>
      </c>
      <c r="N104" s="5">
        <f ca="1">RANDBETWEEN(20,100)*IF($A104=$C$155,J$155,IF($A104=$C$156,J$156,IF($A104=$C$157,J$157,IF($A104=$C$158,J$158))))*IF($C104=$C$165,J$165,IF($C104=$C$166,J$166,J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1975.6799999999996</v>
      </c>
      <c r="O104" s="5">
        <f ca="1">RANDBETWEEN(20,100)*IF($A104=$C$155,K$155,IF($A104=$C$156,K$156,IF($A104=$C$157,K$157,IF($A104=$C$158,K$158))))*IF($C104=$C$165,K$165,IF($C104=$C$166,K$166,K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799.68000000000006</v>
      </c>
      <c r="P104" s="5">
        <f ca="1">RANDBETWEEN(20,100)*IF($A104=$C$155,L$155,IF($A104=$C$156,L$156,IF($A104=$C$157,L$157,IF($A104=$C$158,L$158))))*IF($C104=$C$165,L$165,IF($C104=$C$166,L$166,L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2257.9199999999996</v>
      </c>
      <c r="Q104" s="5">
        <f ca="1">RANDBETWEEN(20,100)*IF($A104=$C$155,M$155,IF($A104=$C$156,M$156,IF($A104=$C$157,M$157,IF($A104=$C$158,M$158))))*IF($C104=$C$165,M$165,IF($C104=$C$166,M$166,M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2032.5199999999995</v>
      </c>
      <c r="R104" s="5">
        <f ca="1">RANDBETWEEN(20,100)*IF($A104=$C$155,N$155,IF($A104=$C$156,N$156,IF($A104=$C$157,N$157,IF($A104=$C$158,N$158))))*IF($C104=$C$165,N$165,IF($C104=$C$166,N$166,N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1333.5839999999998</v>
      </c>
      <c r="S104" s="5">
        <f ca="1">RANDBETWEEN(20,100)*IF($A104=$C$155,O$155,IF($A104=$C$156,O$156,IF($A104=$C$157,O$157,IF($A104=$C$158,O$158))))*IF($C104=$C$165,O$165,IF($C104=$C$166,O$166,O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1249.4999999999998</v>
      </c>
      <c r="T104" s="5">
        <f ca="1">RANDBETWEEN(20,100)*IF($A104=$C$155,P$155,IF($A104=$C$156,P$156,IF($A104=$C$157,P$157,IF($A104=$C$158,P$158))))*IF($C104=$C$165,P$165,IF($C104=$C$166,P$166,P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275.18399999999997</v>
      </c>
      <c r="U104" s="5">
        <f ca="1">RANDBETWEEN(20,100)*IF($A104=$C$155,Q$155,IF($A104=$C$156,Q$156,IF($A104=$C$157,Q$157,IF($A104=$C$158,Q$158))))*IF($C104=$C$165,Q$165,IF($C104=$C$166,Q$166,Q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620.92799999999988</v>
      </c>
      <c r="V104" s="5">
        <f ca="1">RANDBETWEEN(20,100)*IF($A104=$C$155,R$155,IF($A104=$C$156,R$156,IF($A104=$C$157,R$157,IF($A104=$C$158,R$158))))*IF($C104=$C$165,R$165,IF($C104=$C$166,R$166,R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244.99999999999997</v>
      </c>
      <c r="W104" s="5">
        <f ca="1">RANDBETWEEN(20,100)*IF($A104=$C$155,S$155,IF($A104=$C$156,S$156,IF($A104=$C$157,S$157,IF($A104=$C$158,S$158))))*IF($C104=$C$165,S$165,IF($C104=$C$166,S$166,S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1222.4519999999998</v>
      </c>
      <c r="X104" s="5">
        <f ca="1">RANDBETWEEN(20,100)*IF($A104=$C$155,T$155,IF($A104=$C$156,T$156,IF($A104=$C$157,T$157,IF($A104=$C$158,T$158))))*IF($C104=$C$165,T$165,IF($C104=$C$166,T$166,T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216.08999999999997</v>
      </c>
      <c r="Y104" s="5">
        <f ca="1">RANDBETWEEN(20,100)*IF($A104=$C$155,U$155,IF($A104=$C$156,U$156,IF($A104=$C$157,U$157,IF($A104=$C$158,U$158))))*IF($C104=$C$165,U$165,IF($C104=$C$166,U$166,U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768.32</v>
      </c>
      <c r="Z104" s="5">
        <f ca="1">RANDBETWEEN(20,100)*IF($A104=$C$155,V$155,IF($A104=$C$156,V$156,IF($A104=$C$157,V$157,IF($A104=$C$158,V$158))))*IF($C104=$C$165,V$165,IF($C104=$C$166,V$166,V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1764</v>
      </c>
      <c r="AA104" s="5">
        <f ca="1">RANDBETWEEN(20,100)*IF($A104=$C$155,W$155,IF($A104=$C$156,W$156,IF($A104=$C$157,W$157,IF($A104=$C$158,W$158))))*IF($C104=$C$165,W$165,IF($C104=$C$166,W$166,W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682.86399999999992</v>
      </c>
      <c r="AB104" s="5">
        <f ca="1">RANDBETWEEN(20,100)*IF($A104=$C$155,X$155,IF($A104=$C$156,X$156,IF($A104=$C$157,X$157,IF($A104=$C$158,X$158))))*IF($C104=$C$165,X$165,IF($C104=$C$166,X$166,X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846.72</v>
      </c>
      <c r="AC104" s="5">
        <f ca="1">RANDBETWEEN(20,100)*IF($A104=$C$155,Y$155,IF($A104=$C$156,Y$156,IF($A104=$C$157,Y$157,IF($A104=$C$158,Y$158))))*IF($C104=$C$165,Y$165,IF($C104=$C$166,Y$166,Y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2665.5999999999995</v>
      </c>
      <c r="AD104" s="5">
        <f ca="1">RANDBETWEEN(20,100)*IF($A104=$C$155,Z$155,IF($A104=$C$156,Z$156,IF($A104=$C$157,Z$157,IF($A104=$C$158,Z$158))))*IF($C104=$C$165,Z$165,IF($C104=$C$166,Z$166,Z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453.15199999999999</v>
      </c>
      <c r="AE104" s="5">
        <f ca="1">RANDBETWEEN(20,100)*IF($A104=$C$155,AA$155,IF($A104=$C$156,AA$156,IF($A104=$C$157,AA$157,IF($A104=$C$158,AA$158))))*IF($C104=$C$165,AA$165,IF($C104=$C$166,AA$166,AA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2427.2639999999997</v>
      </c>
      <c r="AF104" s="5">
        <f ca="1">RANDBETWEEN(20,100)*IF($A104=$C$155,AB$155,IF($A104=$C$156,AB$156,IF($A104=$C$157,AB$157,IF($A104=$C$158,AB$158))))*IF($C104=$C$165,AB$165,IF($C104=$C$166,AB$166,AB$167))*IF($B104=$C$175,$D$175,IF($B104=$C$176,$D$176,$D$177))*IF($D104=$C$169,$D$169,IF($D104=$C$170,$D$170,IF($D104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1452.3599999999997</v>
      </c>
      <c r="AG104" s="2">
        <f ca="1">SUM(Table1[[#This Row],[1-Jan-08]:[1-Dec-09]])</f>
        <v>26656.097999999994</v>
      </c>
    </row>
    <row r="105" spans="1:33" x14ac:dyDescent="0.25">
      <c r="A105">
        <v>2</v>
      </c>
      <c r="B105">
        <v>3</v>
      </c>
      <c r="C105">
        <v>2</v>
      </c>
      <c r="D105">
        <v>1</v>
      </c>
      <c r="E105" t="s">
        <v>15</v>
      </c>
      <c r="F105" t="s">
        <v>13</v>
      </c>
      <c r="G105" t="s">
        <v>10</v>
      </c>
      <c r="H105" t="s">
        <v>9</v>
      </c>
      <c r="I105" s="5">
        <f ca="1">RANDBETWEEN(20,100)*IF($A105=$C$155,E$155,IF($A105=$C$156,E$156,IF($A105=$C$157,E$157,IF($A105=$C$158,E$158))))*IF($C105=$C$165,E$165,IF($C105=$C$166,E$166,E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15.126299999999997</v>
      </c>
      <c r="J105" s="5">
        <f ca="1">RANDBETWEEN(20,100)*IF($A105=$C$155,F$155,IF($A105=$C$156,F$156,IF($A105=$C$157,F$157,IF($A105=$C$158,F$158))))*IF($C105=$C$165,F$165,IF($C105=$C$166,F$166,F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69.272279999999967</v>
      </c>
      <c r="K105" s="5">
        <f ca="1">RANDBETWEEN(20,100)*IF($A105=$C$155,G$155,IF($A105=$C$156,G$156,IF($A105=$C$157,G$157,IF($A105=$C$158,G$158))))*IF($C105=$C$165,G$165,IF($C105=$C$166,G$166,G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34.57439999999999</v>
      </c>
      <c r="L105" s="5">
        <f ca="1">RANDBETWEEN(20,100)*IF($A105=$C$155,H$155,IF($A105=$C$156,H$156,IF($A105=$C$157,H$157,IF($A105=$C$158,H$158))))*IF($C105=$C$165,H$165,IF($C105=$C$166,H$166,H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12.780179999999994</v>
      </c>
      <c r="M105" s="5">
        <f ca="1">RANDBETWEEN(20,100)*IF($A105=$C$155,I$155,IF($A105=$C$156,I$156,IF($A105=$C$157,I$157,IF($A105=$C$158,I$158))))*IF($C105=$C$165,I$165,IF($C105=$C$166,I$166,I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139.05391499999996</v>
      </c>
      <c r="N105" s="5">
        <f ca="1">RANDBETWEEN(20,100)*IF($A105=$C$155,J$155,IF($A105=$C$156,J$156,IF($A105=$C$157,J$157,IF($A105=$C$158,J$158))))*IF($C105=$C$165,J$165,IF($C105=$C$166,J$166,J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128.35745999999997</v>
      </c>
      <c r="O105" s="5">
        <f ca="1">RANDBETWEEN(20,100)*IF($A105=$C$155,K$155,IF($A105=$C$156,K$156,IF($A105=$C$157,K$157,IF($A105=$C$158,K$158))))*IF($C105=$C$165,K$165,IF($C105=$C$166,K$166,K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52.787699999999987</v>
      </c>
      <c r="P105" s="5">
        <f ca="1">RANDBETWEEN(20,100)*IF($A105=$C$155,L$155,IF($A105=$C$156,L$156,IF($A105=$C$157,L$157,IF($A105=$C$158,L$158))))*IF($C105=$C$165,L$165,IF($C105=$C$166,L$166,L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50.009399999999992</v>
      </c>
      <c r="Q105" s="5">
        <f ca="1">RANDBETWEEN(20,100)*IF($A105=$C$155,M$155,IF($A105=$C$156,M$156,IF($A105=$C$157,M$157,IF($A105=$C$158,M$158))))*IF($C105=$C$165,M$165,IF($C105=$C$166,M$166,M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259.77104999999995</v>
      </c>
      <c r="R105" s="5">
        <f ca="1">RANDBETWEEN(20,100)*IF($A105=$C$155,N$155,IF($A105=$C$156,N$156,IF($A105=$C$157,N$157,IF($A105=$C$158,N$158))))*IF($C105=$C$165,N$165,IF($C105=$C$166,N$166,N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91.26715499999996</v>
      </c>
      <c r="S105" s="5">
        <f ca="1">RANDBETWEEN(20,100)*IF($A105=$C$155,O$155,IF($A105=$C$156,O$156,IF($A105=$C$157,O$157,IF($A105=$C$158,O$158))))*IF($C105=$C$165,O$165,IF($C105=$C$166,O$166,O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116.76577499999996</v>
      </c>
      <c r="T105" s="5">
        <f ca="1">RANDBETWEEN(20,100)*IF($A105=$C$155,P$155,IF($A105=$C$156,P$156,IF($A105=$C$157,P$157,IF($A105=$C$158,P$158))))*IF($C105=$C$165,P$165,IF($C105=$C$166,P$166,P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17.503289999999996</v>
      </c>
      <c r="U105" s="5">
        <f ca="1">RANDBETWEEN(20,100)*IF($A105=$C$155,Q$155,IF($A105=$C$156,Q$156,IF($A105=$C$157,Q$157,IF($A105=$C$158,Q$158))))*IF($C105=$C$165,Q$165,IF($C105=$C$166,Q$166,Q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25.467749999999988</v>
      </c>
      <c r="V105" s="5">
        <f ca="1">RANDBETWEEN(20,100)*IF($A105=$C$155,R$155,IF($A105=$C$156,R$156,IF($A105=$C$157,R$157,IF($A105=$C$158,R$158))))*IF($C105=$C$165,R$165,IF($C105=$C$166,R$166,R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57.881249999999987</v>
      </c>
      <c r="W105" s="5">
        <f ca="1">RANDBETWEEN(20,100)*IF($A105=$C$155,S$155,IF($A105=$C$156,S$156,IF($A105=$C$157,S$157,IF($A105=$C$158,S$158))))*IF($C105=$C$165,S$165,IF($C105=$C$166,S$166,S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78.764804999999996</v>
      </c>
      <c r="X105" s="5">
        <f ca="1">RANDBETWEEN(20,100)*IF($A105=$C$155,T$155,IF($A105=$C$156,T$156,IF($A105=$C$157,T$157,IF($A105=$C$158,T$158))))*IF($C105=$C$165,T$165,IF($C105=$C$166,T$166,T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9.4539374999999968</v>
      </c>
      <c r="Y105" s="5">
        <f ca="1">RANDBETWEEN(20,100)*IF($A105=$C$155,U$155,IF($A105=$C$156,U$156,IF($A105=$C$157,U$157,IF($A105=$C$158,U$158))))*IF($C105=$C$165,U$165,IF($C105=$C$166,U$166,U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68.284439999999975</v>
      </c>
      <c r="Z105" s="5">
        <f ca="1">RANDBETWEEN(20,100)*IF($A105=$C$155,V$155,IF($A105=$C$156,V$156,IF($A105=$C$157,V$157,IF($A105=$C$158,V$158))))*IF($C105=$C$165,V$165,IF($C105=$C$166,V$166,V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134.74754999999999</v>
      </c>
      <c r="AA105" s="5">
        <f ca="1">RANDBETWEEN(20,100)*IF($A105=$C$155,W$155,IF($A105=$C$156,W$156,IF($A105=$C$157,W$157,IF($A105=$C$158,W$158))))*IF($C105=$C$165,W$165,IF($C105=$C$166,W$166,W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16.052399999999999</v>
      </c>
      <c r="AB105" s="5">
        <f ca="1">RANDBETWEEN(20,100)*IF($A105=$C$155,X$155,IF($A105=$C$156,X$156,IF($A105=$C$157,X$157,IF($A105=$C$158,X$158))))*IF($C105=$C$165,X$165,IF($C105=$C$166,X$166,X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151.88039999999995</v>
      </c>
      <c r="AC105" s="5">
        <f ca="1">RANDBETWEEN(20,100)*IF($A105=$C$155,Y$155,IF($A105=$C$156,Y$156,IF($A105=$C$157,Y$157,IF($A105=$C$158,Y$158))))*IF($C105=$C$165,Y$165,IF($C105=$C$166,Y$166,Y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94.462199999999967</v>
      </c>
      <c r="AD105" s="5">
        <f ca="1">RANDBETWEEN(20,100)*IF($A105=$C$155,Z$155,IF($A105=$C$156,Z$156,IF($A105=$C$157,Z$157,IF($A105=$C$158,Z$158))))*IF($C105=$C$165,Z$165,IF($C105=$C$166,Z$166,Z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33.586559999999984</v>
      </c>
      <c r="AE105" s="5">
        <f ca="1">RANDBETWEEN(20,100)*IF($A105=$C$155,AA$155,IF($A105=$C$156,AA$156,IF($A105=$C$157,AA$157,IF($A105=$C$158,AA$158))))*IF($C105=$C$165,AA$165,IF($C105=$C$166,AA$166,AA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148.91687999999999</v>
      </c>
      <c r="AF105" s="5">
        <f ca="1">RANDBETWEEN(20,100)*IF($A105=$C$155,AB$155,IF($A105=$C$156,AB$156,IF($A105=$C$157,AB$157,IF($A105=$C$158,AB$158))))*IF($C105=$C$165,AB$165,IF($C105=$C$166,AB$166,AB$167))*IF($B105=$C$175,$D$175,IF($B105=$C$176,$D$176,$D$177))*IF($D105=$C$169,$D$169,IF($D105=$C$170,$D$170,IF($D105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293.26499999999999</v>
      </c>
      <c r="AG105" s="2">
        <f ca="1">SUM(Table1[[#This Row],[1-Jan-08]:[1-Dec-09]])</f>
        <v>2100.0320774999996</v>
      </c>
    </row>
    <row r="106" spans="1:33" x14ac:dyDescent="0.25">
      <c r="A106">
        <v>2</v>
      </c>
      <c r="B106">
        <v>3</v>
      </c>
      <c r="C106">
        <v>1</v>
      </c>
      <c r="D106">
        <v>3</v>
      </c>
      <c r="E106" t="s">
        <v>15</v>
      </c>
      <c r="F106" t="s">
        <v>13</v>
      </c>
      <c r="G106" t="s">
        <v>11</v>
      </c>
      <c r="H106" t="s">
        <v>6</v>
      </c>
      <c r="I106" s="5">
        <f ca="1">RANDBETWEEN(20,100)*IF($A106=$C$155,E$155,IF($A106=$C$156,E$156,IF($A106=$C$157,E$157,IF($A106=$C$158,E$158))))*IF($C106=$C$165,E$165,IF($C106=$C$166,E$166,E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20.109600000000007</v>
      </c>
      <c r="J106" s="5">
        <f ca="1">RANDBETWEEN(20,100)*IF($A106=$C$155,F$155,IF($A106=$C$156,F$156,IF($A106=$C$157,F$157,IF($A106=$C$158,F$158))))*IF($C106=$C$165,F$165,IF($C106=$C$166,F$166,F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22.037399999999998</v>
      </c>
      <c r="K106" s="5">
        <f ca="1">RANDBETWEEN(20,100)*IF($A106=$C$155,G$155,IF($A106=$C$156,G$156,IF($A106=$C$157,G$157,IF($A106=$C$158,G$158))))*IF($C106=$C$165,G$165,IF($C106=$C$166,G$166,G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31.512096</v>
      </c>
      <c r="L106" s="5">
        <f ca="1">RANDBETWEEN(20,100)*IF($A106=$C$155,H$155,IF($A106=$C$156,H$156,IF($A106=$C$157,H$157,IF($A106=$C$158,H$158))))*IF($C106=$C$165,H$165,IF($C106=$C$166,H$166,H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42.577919999999992</v>
      </c>
      <c r="M106" s="5">
        <f ca="1">RANDBETWEEN(20,100)*IF($A106=$C$155,I$155,IF($A106=$C$156,I$156,IF($A106=$C$157,I$157,IF($A106=$C$158,I$158))))*IF($C106=$C$165,I$165,IF($C106=$C$166,I$166,I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12.206375999999997</v>
      </c>
      <c r="N106" s="5">
        <f ca="1">RANDBETWEEN(20,100)*IF($A106=$C$155,J$155,IF($A106=$C$156,J$156,IF($A106=$C$157,J$157,IF($A106=$C$158,J$158))))*IF($C106=$C$165,J$165,IF($C106=$C$166,J$166,J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28.788479999999996</v>
      </c>
      <c r="O106" s="5">
        <f ca="1">RANDBETWEEN(20,100)*IF($A106=$C$155,K$155,IF($A106=$C$156,K$156,IF($A106=$C$157,K$157,IF($A106=$C$158,K$158))))*IF($C106=$C$165,K$165,IF($C106=$C$166,K$166,K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61.871040000000001</v>
      </c>
      <c r="P106" s="5">
        <f ca="1">RANDBETWEEN(20,100)*IF($A106=$C$155,L$155,IF($A106=$C$156,L$156,IF($A106=$C$157,L$157,IF($A106=$C$158,L$158))))*IF($C106=$C$165,L$165,IF($C106=$C$166,L$166,L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42.094079999999991</v>
      </c>
      <c r="Q106" s="5">
        <f ca="1">RANDBETWEEN(20,100)*IF($A106=$C$155,M$155,IF($A106=$C$156,M$156,IF($A106=$C$157,M$157,IF($A106=$C$158,M$158))))*IF($C106=$C$165,M$165,IF($C106=$C$166,M$166,M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69.366527999999988</v>
      </c>
      <c r="R106" s="5">
        <f ca="1">RANDBETWEEN(20,100)*IF($A106=$C$155,N$155,IF($A106=$C$156,N$156,IF($A106=$C$157,N$157,IF($A106=$C$158,N$158))))*IF($C106=$C$165,N$165,IF($C106=$C$166,N$166,N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55.438991999999999</v>
      </c>
      <c r="S106" s="5">
        <f ca="1">RANDBETWEEN(20,100)*IF($A106=$C$155,O$155,IF($A106=$C$156,O$156,IF($A106=$C$157,O$157,IF($A106=$C$158,O$158))))*IF($C106=$C$165,O$165,IF($C106=$C$166,O$166,O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49.694400000000009</v>
      </c>
      <c r="T106" s="5">
        <f ca="1">RANDBETWEEN(20,100)*IF($A106=$C$155,P$155,IF($A106=$C$156,P$156,IF($A106=$C$157,P$157,IF($A106=$C$158,P$158))))*IF($C106=$C$165,P$165,IF($C106=$C$166,P$166,P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55.88351999999999</v>
      </c>
      <c r="U106" s="5">
        <f ca="1">RANDBETWEEN(20,100)*IF($A106=$C$155,Q$155,IF($A106=$C$156,Q$156,IF($A106=$C$157,Q$157,IF($A106=$C$158,Q$158))))*IF($C106=$C$165,Q$165,IF($C106=$C$166,Q$166,Q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40.864823999999999</v>
      </c>
      <c r="V106" s="5">
        <f ca="1">RANDBETWEEN(20,100)*IF($A106=$C$155,R$155,IF($A106=$C$156,R$156,IF($A106=$C$157,R$157,IF($A106=$C$158,R$158))))*IF($C106=$C$165,R$165,IF($C106=$C$166,R$166,R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28.702799999999996</v>
      </c>
      <c r="W106" s="5">
        <f ca="1">RANDBETWEEN(20,100)*IF($A106=$C$155,S$155,IF($A106=$C$156,S$156,IF($A106=$C$157,S$157,IF($A106=$C$158,S$158))))*IF($C106=$C$165,S$165,IF($C106=$C$166,S$166,S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20.865600000000001</v>
      </c>
      <c r="X106" s="5">
        <f ca="1">RANDBETWEEN(20,100)*IF($A106=$C$155,T$155,IF($A106=$C$156,T$156,IF($A106=$C$157,T$157,IF($A106=$C$158,T$158))))*IF($C106=$C$165,T$165,IF($C106=$C$166,T$166,T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30.287879999999994</v>
      </c>
      <c r="Y106" s="5">
        <f ca="1">RANDBETWEEN(20,100)*IF($A106=$C$155,U$155,IF($A106=$C$156,U$156,IF($A106=$C$157,U$157,IF($A106=$C$158,U$158))))*IF($C106=$C$165,U$165,IF($C106=$C$166,U$166,U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29.8368</v>
      </c>
      <c r="Z106" s="5">
        <f ca="1">RANDBETWEEN(20,100)*IF($A106=$C$155,V$155,IF($A106=$C$156,V$156,IF($A106=$C$157,V$157,IF($A106=$C$158,V$158))))*IF($C106=$C$165,V$165,IF($C106=$C$166,V$166,V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23.955119999999997</v>
      </c>
      <c r="AA106" s="5">
        <f ca="1">RANDBETWEEN(20,100)*IF($A106=$C$155,W$155,IF($A106=$C$156,W$156,IF($A106=$C$157,W$157,IF($A106=$C$158,W$158))))*IF($C106=$C$165,W$165,IF($C106=$C$166,W$166,W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38.158848000000006</v>
      </c>
      <c r="AB106" s="5">
        <f ca="1">RANDBETWEEN(20,100)*IF($A106=$C$155,X$155,IF($A106=$C$156,X$156,IF($A106=$C$157,X$157,IF($A106=$C$158,X$158))))*IF($C106=$C$165,X$165,IF($C106=$C$166,X$166,X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47.733839999999994</v>
      </c>
      <c r="AC106" s="5">
        <f ca="1">RANDBETWEEN(20,100)*IF($A106=$C$155,Y$155,IF($A106=$C$156,Y$156,IF($A106=$C$157,Y$157,IF($A106=$C$158,Y$158))))*IF($C106=$C$165,Y$165,IF($C106=$C$166,Y$166,Y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15.765119999999998</v>
      </c>
      <c r="AD106" s="5">
        <f ca="1">RANDBETWEEN(20,100)*IF($A106=$C$155,Z$155,IF($A106=$C$156,Z$156,IF($A106=$C$157,Z$157,IF($A106=$C$158,Z$158))))*IF($C106=$C$165,Z$165,IF($C106=$C$166,Z$166,Z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25.189920000000001</v>
      </c>
      <c r="AE106" s="5">
        <f ca="1">RANDBETWEEN(20,100)*IF($A106=$C$155,AA$155,IF($A106=$C$156,AA$156,IF($A106=$C$157,AA$157,IF($A106=$C$158,AA$158))))*IF($C106=$C$165,AA$165,IF($C106=$C$166,AA$166,AA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74.390400000000014</v>
      </c>
      <c r="AF106" s="5">
        <f ca="1">RANDBETWEEN(20,100)*IF($A106=$C$155,AB$155,IF($A106=$C$156,AB$156,IF($A106=$C$157,AB$157,IF($A106=$C$158,AB$158))))*IF($C106=$C$165,AB$165,IF($C106=$C$166,AB$166,AB$167))*IF($B106=$C$175,$D$175,IF($B106=$C$176,$D$176,$D$177))*IF($D106=$C$169,$D$169,IF($D106=$C$170,$D$170,IF($D106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84.460319999999982</v>
      </c>
      <c r="AG106" s="2">
        <f ca="1">SUM(Table1[[#This Row],[1-Jan-08]:[1-Dec-09]])</f>
        <v>951.79190400000005</v>
      </c>
    </row>
    <row r="107" spans="1:33" x14ac:dyDescent="0.25">
      <c r="A107">
        <v>2</v>
      </c>
      <c r="B107">
        <v>3</v>
      </c>
      <c r="C107">
        <v>1</v>
      </c>
      <c r="D107">
        <v>4</v>
      </c>
      <c r="E107" t="s">
        <v>15</v>
      </c>
      <c r="F107" t="s">
        <v>13</v>
      </c>
      <c r="G107" t="s">
        <v>11</v>
      </c>
      <c r="H107" t="s">
        <v>7</v>
      </c>
      <c r="I107" s="5">
        <f ca="1">RANDBETWEEN(20,100)*IF($A107=$C$155,E$155,IF($A107=$C$156,E$156,IF($A107=$C$157,E$157,IF($A107=$C$158,E$158))))*IF($C107=$C$165,E$165,IF($C107=$C$166,E$166,E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8.2158300000000022</v>
      </c>
      <c r="J107" s="5">
        <f ca="1">RANDBETWEEN(20,100)*IF($A107=$C$155,F$155,IF($A107=$C$156,F$156,IF($A107=$C$157,F$157,IF($A107=$C$158,F$158))))*IF($C107=$C$165,F$165,IF($C107=$C$166,F$166,F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6.5254612499999993</v>
      </c>
      <c r="K107" s="5">
        <f ca="1">RANDBETWEEN(20,100)*IF($A107=$C$155,G$155,IF($A107=$C$156,G$156,IF($A107=$C$157,G$157,IF($A107=$C$158,G$158))))*IF($C107=$C$165,G$165,IF($C107=$C$166,G$166,G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25.579808100000001</v>
      </c>
      <c r="L107" s="5">
        <f ca="1">RANDBETWEEN(20,100)*IF($A107=$C$155,H$155,IF($A107=$C$156,H$156,IF($A107=$C$157,H$157,IF($A107=$C$158,H$158))))*IF($C107=$C$165,H$165,IF($C107=$C$166,H$166,H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7.3483199999999984</v>
      </c>
      <c r="M107" s="5">
        <f ca="1">RANDBETWEEN(20,100)*IF($A107=$C$155,I$155,IF($A107=$C$156,I$156,IF($A107=$C$157,I$157,IF($A107=$C$158,I$158))))*IF($C107=$C$165,I$165,IF($C107=$C$166,I$166,I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17.195068799999998</v>
      </c>
      <c r="N107" s="5">
        <f ca="1">RANDBETWEEN(20,100)*IF($A107=$C$155,J$155,IF($A107=$C$156,J$156,IF($A107=$C$157,J$157,IF($A107=$C$158,J$158))))*IF($C107=$C$165,J$165,IF($C107=$C$166,J$166,J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11.537882999999999</v>
      </c>
      <c r="O107" s="5">
        <f ca="1">RANDBETWEEN(20,100)*IF($A107=$C$155,K$155,IF($A107=$C$156,K$156,IF($A107=$C$157,K$157,IF($A107=$C$158,K$158))))*IF($C107=$C$165,K$165,IF($C107=$C$166,K$166,K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16.166304000000004</v>
      </c>
      <c r="P107" s="5">
        <f ca="1">RANDBETWEEN(20,100)*IF($A107=$C$155,L$155,IF($A107=$C$156,L$156,IF($A107=$C$157,L$157,IF($A107=$C$158,L$158))))*IF($C107=$C$165,L$165,IF($C107=$C$166,L$166,L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27.188783999999998</v>
      </c>
      <c r="Q107" s="5">
        <f ca="1">RANDBETWEEN(20,100)*IF($A107=$C$155,M$155,IF($A107=$C$156,M$156,IF($A107=$C$157,M$157,IF($A107=$C$158,M$158))))*IF($C107=$C$165,M$165,IF($C107=$C$166,M$166,M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34.318695599999991</v>
      </c>
      <c r="R107" s="5">
        <f ca="1">RANDBETWEEN(20,100)*IF($A107=$C$155,N$155,IF($A107=$C$156,N$156,IF($A107=$C$157,N$157,IF($A107=$C$158,N$158))))*IF($C107=$C$165,N$165,IF($C107=$C$166,N$166,N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39.648779099999992</v>
      </c>
      <c r="S107" s="5">
        <f ca="1">RANDBETWEEN(20,100)*IF($A107=$C$155,O$155,IF($A107=$C$156,O$156,IF($A107=$C$157,O$157,IF($A107=$C$158,O$158))))*IF($C107=$C$165,O$165,IF($C107=$C$166,O$166,O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26.892809999999997</v>
      </c>
      <c r="T107" s="5">
        <f ca="1">RANDBETWEEN(20,100)*IF($A107=$C$155,P$155,IF($A107=$C$156,P$156,IF($A107=$C$157,P$157,IF($A107=$C$158,P$158))))*IF($C107=$C$165,P$165,IF($C107=$C$166,P$166,P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6.7512690000000006</v>
      </c>
      <c r="U107" s="5">
        <f ca="1">RANDBETWEEN(20,100)*IF($A107=$C$155,Q$155,IF($A107=$C$156,Q$156,IF($A107=$C$157,Q$157,IF($A107=$C$158,Q$158))))*IF($C107=$C$165,Q$165,IF($C107=$C$166,Q$166,Q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17.367550199999997</v>
      </c>
      <c r="V107" s="5">
        <f ca="1">RANDBETWEEN(20,100)*IF($A107=$C$155,R$155,IF($A107=$C$156,R$156,IF($A107=$C$157,R$157,IF($A107=$C$158,R$158))))*IF($C107=$C$165,R$165,IF($C107=$C$166,R$166,R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16.265812500000003</v>
      </c>
      <c r="W107" s="5">
        <f ca="1">RANDBETWEEN(20,100)*IF($A107=$C$155,S$155,IF($A107=$C$156,S$156,IF($A107=$C$157,S$157,IF($A107=$C$158,S$158))))*IF($C107=$C$165,S$165,IF($C107=$C$166,S$166,S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6.1266618000000008</v>
      </c>
      <c r="X107" s="5">
        <f ca="1">RANDBETWEEN(20,100)*IF($A107=$C$155,T$155,IF($A107=$C$156,T$156,IF($A107=$C$157,T$157,IF($A107=$C$158,T$158))))*IF($C107=$C$165,T$165,IF($C107=$C$166,T$166,T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10.101898799999999</v>
      </c>
      <c r="Y107" s="5">
        <f ca="1">RANDBETWEEN(20,100)*IF($A107=$C$155,U$155,IF($A107=$C$156,U$156,IF($A107=$C$157,U$157,IF($A107=$C$158,U$158))))*IF($C107=$C$165,U$165,IF($C107=$C$166,U$166,U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4.2865199999999994</v>
      </c>
      <c r="Z107" s="5">
        <f ca="1">RANDBETWEEN(20,100)*IF($A107=$C$155,V$155,IF($A107=$C$156,V$156,IF($A107=$C$157,V$157,IF($A107=$C$158,V$158))))*IF($C107=$C$165,V$165,IF($C107=$C$166,V$166,V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6.4348829999999984</v>
      </c>
      <c r="AA107" s="5">
        <f ca="1">RANDBETWEEN(20,100)*IF($A107=$C$155,W$155,IF($A107=$C$156,W$156,IF($A107=$C$157,W$157,IF($A107=$C$158,W$158))))*IF($C107=$C$165,W$165,IF($C107=$C$166,W$166,W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8.7534310499999997</v>
      </c>
      <c r="AB107" s="5">
        <f ca="1">RANDBETWEEN(20,100)*IF($A107=$C$155,X$155,IF($A107=$C$156,X$156,IF($A107=$C$157,X$157,IF($A107=$C$158,X$158))))*IF($C107=$C$165,X$165,IF($C107=$C$166,X$166,X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9.1012004999999991</v>
      </c>
      <c r="AC107" s="5">
        <f ca="1">RANDBETWEEN(20,100)*IF($A107=$C$155,Y$155,IF($A107=$C$156,Y$156,IF($A107=$C$157,Y$157,IF($A107=$C$158,Y$158))))*IF($C107=$C$165,Y$165,IF($C107=$C$166,Y$166,Y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31.924367999999998</v>
      </c>
      <c r="AD107" s="5">
        <f ca="1">RANDBETWEEN(20,100)*IF($A107=$C$155,Z$155,IF($A107=$C$156,Z$156,IF($A107=$C$157,Z$157,IF($A107=$C$158,Z$158))))*IF($C107=$C$165,Z$165,IF($C107=$C$166,Z$166,Z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16.153036199999999</v>
      </c>
      <c r="AE107" s="5">
        <f ca="1">RANDBETWEEN(20,100)*IF($A107=$C$155,AA$155,IF($A107=$C$156,AA$156,IF($A107=$C$157,AA$157,IF($A107=$C$158,AA$158))))*IF($C107=$C$165,AA$165,IF($C107=$C$166,AA$166,AA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21.126420000000007</v>
      </c>
      <c r="AF107" s="5">
        <f ca="1">RANDBETWEEN(20,100)*IF($A107=$C$155,AB$155,IF($A107=$C$156,AB$156,IF($A107=$C$157,AB$157,IF($A107=$C$158,AB$158))))*IF($C107=$C$165,AB$165,IF($C107=$C$166,AB$166,AB$167))*IF($B107=$C$175,$D$175,IF($B107=$C$176,$D$176,$D$177))*IF($D107=$C$169,$D$169,IF($D107=$C$170,$D$170,IF($D107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46.321206749999995</v>
      </c>
      <c r="AG107" s="2">
        <f ca="1">SUM(Table1[[#This Row],[1-Jan-08]:[1-Dec-09]])</f>
        <v>421.33200165</v>
      </c>
    </row>
    <row r="108" spans="1:33" x14ac:dyDescent="0.25">
      <c r="A108">
        <v>2</v>
      </c>
      <c r="B108">
        <v>3</v>
      </c>
      <c r="C108">
        <v>1</v>
      </c>
      <c r="D108">
        <v>2</v>
      </c>
      <c r="E108" t="s">
        <v>15</v>
      </c>
      <c r="F108" t="s">
        <v>13</v>
      </c>
      <c r="G108" t="s">
        <v>11</v>
      </c>
      <c r="H108" t="s">
        <v>8</v>
      </c>
      <c r="I108" s="5">
        <f ca="1">RANDBETWEEN(20,100)*IF($A108=$C$155,E$155,IF($A108=$C$156,E$156,IF($A108=$C$157,E$157,IF($A108=$C$158,E$158))))*IF($C108=$C$165,E$165,IF($C108=$C$166,E$166,E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24.3432</v>
      </c>
      <c r="J108" s="5">
        <f ca="1">RANDBETWEEN(20,100)*IF($A108=$C$155,F$155,IF($A108=$C$156,F$156,IF($A108=$C$157,F$157,IF($A108=$C$158,F$158))))*IF($C108=$C$165,F$165,IF($C108=$C$166,F$166,F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20.582099999999993</v>
      </c>
      <c r="K108" s="5">
        <f ca="1">RANDBETWEEN(20,100)*IF($A108=$C$155,G$155,IF($A108=$C$156,G$156,IF($A108=$C$157,G$157,IF($A108=$C$158,G$158))))*IF($C108=$C$165,G$165,IF($C108=$C$166,G$166,G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61.937567999999999</v>
      </c>
      <c r="L108" s="5">
        <f ca="1">RANDBETWEEN(20,100)*IF($A108=$C$155,H$155,IF($A108=$C$156,H$156,IF($A108=$C$157,H$157,IF($A108=$C$158,H$158))))*IF($C108=$C$165,H$165,IF($C108=$C$166,H$166,H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34.836479999999987</v>
      </c>
      <c r="M108" s="5">
        <f ca="1">RANDBETWEEN(20,100)*IF($A108=$C$155,I$155,IF($A108=$C$156,I$156,IF($A108=$C$157,I$157,IF($A108=$C$158,I$158))))*IF($C108=$C$165,I$165,IF($C108=$C$166,I$166,I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58.112963999999991</v>
      </c>
      <c r="N108" s="5">
        <f ca="1">RANDBETWEEN(20,100)*IF($A108=$C$155,J$155,IF($A108=$C$156,J$156,IF($A108=$C$157,J$157,IF($A108=$C$158,J$158))))*IF($C108=$C$165,J$165,IF($C108=$C$166,J$166,J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53.078759999999981</v>
      </c>
      <c r="O108" s="5">
        <f ca="1">RANDBETWEEN(20,100)*IF($A108=$C$155,K$155,IF($A108=$C$156,K$156,IF($A108=$C$157,K$157,IF($A108=$C$158,K$158))))*IF($C108=$C$165,K$165,IF($C108=$C$166,K$166,K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92.80655999999999</v>
      </c>
      <c r="P108" s="5">
        <f ca="1">RANDBETWEEN(20,100)*IF($A108=$C$155,L$155,IF($A108=$C$156,L$156,IF($A108=$C$157,L$157,IF($A108=$C$158,L$158))))*IF($C108=$C$165,L$165,IF($C108=$C$166,L$166,L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35.925119999999993</v>
      </c>
      <c r="Q108" s="5">
        <f ca="1">RANDBETWEEN(20,100)*IF($A108=$C$155,M$155,IF($A108=$C$156,M$156,IF($A108=$C$157,M$157,IF($A108=$C$158,M$158))))*IF($C108=$C$165,M$165,IF($C108=$C$166,M$166,M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115.87363199999997</v>
      </c>
      <c r="R108" s="5">
        <f ca="1">RANDBETWEEN(20,100)*IF($A108=$C$155,N$155,IF($A108=$C$156,N$156,IF($A108=$C$157,N$157,IF($A108=$C$158,N$158))))*IF($C108=$C$165,N$165,IF($C108=$C$166,N$166,N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122.75776799999998</v>
      </c>
      <c r="S108" s="5">
        <f ca="1">RANDBETWEEN(20,100)*IF($A108=$C$155,O$155,IF($A108=$C$156,O$156,IF($A108=$C$157,O$157,IF($A108=$C$158,O$158))))*IF($C108=$C$165,O$165,IF($C108=$C$166,O$166,O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53.978400000000001</v>
      </c>
      <c r="T108" s="5">
        <f ca="1">RANDBETWEEN(20,100)*IF($A108=$C$155,P$155,IF($A108=$C$156,P$156,IF($A108=$C$157,P$157,IF($A108=$C$158,P$158))))*IF($C108=$C$165,P$165,IF($C108=$C$166,P$166,P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85.730399999999989</v>
      </c>
      <c r="U108" s="5">
        <f ca="1">RANDBETWEEN(20,100)*IF($A108=$C$155,Q$155,IF($A108=$C$156,Q$156,IF($A108=$C$157,Q$157,IF($A108=$C$158,Q$158))))*IF($C108=$C$165,Q$165,IF($C108=$C$166,Q$166,Q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55.243187999999989</v>
      </c>
      <c r="V108" s="5">
        <f ca="1">RANDBETWEEN(20,100)*IF($A108=$C$155,R$155,IF($A108=$C$156,R$156,IF($A108=$C$157,R$157,IF($A108=$C$158,R$158))))*IF($C108=$C$165,R$165,IF($C108=$C$166,R$166,R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41.768999999999998</v>
      </c>
      <c r="W108" s="5">
        <f ca="1">RANDBETWEEN(20,100)*IF($A108=$C$155,S$155,IF($A108=$C$156,S$156,IF($A108=$C$157,S$157,IF($A108=$C$158,S$158))))*IF($C108=$C$165,S$165,IF($C108=$C$166,S$166,S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12.519360000000001</v>
      </c>
      <c r="X108" s="5">
        <f ca="1">RANDBETWEEN(20,100)*IF($A108=$C$155,T$155,IF($A108=$C$156,T$156,IF($A108=$C$157,T$157,IF($A108=$C$158,T$158))))*IF($C108=$C$165,T$165,IF($C108=$C$166,T$166,T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11.758823999999995</v>
      </c>
      <c r="Y108" s="5">
        <f ca="1">RANDBETWEEN(20,100)*IF($A108=$C$155,U$155,IF($A108=$C$156,U$156,IF($A108=$C$157,U$157,IF($A108=$C$158,U$158))))*IF($C108=$C$165,U$165,IF($C108=$C$166,U$166,U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25.401599999999995</v>
      </c>
      <c r="Z108" s="5">
        <f ca="1">RANDBETWEEN(20,100)*IF($A108=$C$155,V$155,IF($A108=$C$156,V$156,IF($A108=$C$157,V$157,IF($A108=$C$158,V$158))))*IF($C108=$C$165,V$165,IF($C108=$C$166,V$166,V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63.798839999999991</v>
      </c>
      <c r="AA108" s="5">
        <f ca="1">RANDBETWEEN(20,100)*IF($A108=$C$155,W$155,IF($A108=$C$156,W$156,IF($A108=$C$157,W$157,IF($A108=$C$158,W$158))))*IF($C108=$C$165,W$165,IF($C108=$C$166,W$166,W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78.702623999999986</v>
      </c>
      <c r="AB108" s="5">
        <f ca="1">RANDBETWEEN(20,100)*IF($A108=$C$155,X$155,IF($A108=$C$156,X$156,IF($A108=$C$157,X$157,IF($A108=$C$158,X$158))))*IF($C108=$C$165,X$165,IF($C108=$C$166,X$166,X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20.457359999999998</v>
      </c>
      <c r="AC108" s="5">
        <f ca="1">RANDBETWEEN(20,100)*IF($A108=$C$155,Y$155,IF($A108=$C$156,Y$156,IF($A108=$C$157,Y$157,IF($A108=$C$158,Y$158))))*IF($C108=$C$165,Y$165,IF($C108=$C$166,Y$166,Y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115.87363199999997</v>
      </c>
      <c r="AD108" s="5">
        <f ca="1">RANDBETWEEN(20,100)*IF($A108=$C$155,Z$155,IF($A108=$C$156,Z$156,IF($A108=$C$157,Z$157,IF($A108=$C$158,Z$158))))*IF($C108=$C$165,Z$165,IF($C108=$C$166,Z$166,Z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60.45580799999999</v>
      </c>
      <c r="AE108" s="5">
        <f ca="1">RANDBETWEEN(20,100)*IF($A108=$C$155,AA$155,IF($A108=$C$156,AA$156,IF($A108=$C$157,AA$157,IF($A108=$C$158,AA$158))))*IF($C108=$C$165,AA$165,IF($C108=$C$166,AA$166,AA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85.730399999999989</v>
      </c>
      <c r="AF108" s="5">
        <f ca="1">RANDBETWEEN(20,100)*IF($A108=$C$155,AB$155,IF($A108=$C$156,AB$156,IF($A108=$C$157,AB$157,IF($A108=$C$158,AB$158))))*IF($C108=$C$165,AB$165,IF($C108=$C$166,AB$166,AB$167))*IF($B108=$C$175,$D$175,IF($B108=$C$176,$D$176,$D$177))*IF($D108=$C$169,$D$169,IF($D108=$C$170,$D$170,IF($D108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137.24802</v>
      </c>
      <c r="AG108" s="2">
        <f ca="1">SUM(Table1[[#This Row],[1-Jan-08]:[1-Dec-09]])</f>
        <v>1468.9216079999999</v>
      </c>
    </row>
    <row r="109" spans="1:33" x14ac:dyDescent="0.25">
      <c r="A109">
        <v>2</v>
      </c>
      <c r="B109">
        <v>3</v>
      </c>
      <c r="C109">
        <v>1</v>
      </c>
      <c r="D109">
        <v>1</v>
      </c>
      <c r="E109" t="s">
        <v>15</v>
      </c>
      <c r="F109" t="s">
        <v>13</v>
      </c>
      <c r="G109" t="s">
        <v>11</v>
      </c>
      <c r="H109" t="s">
        <v>9</v>
      </c>
      <c r="I109" s="5">
        <f ca="1">RANDBETWEEN(20,100)*IF($A109=$C$155,E$155,IF($A109=$C$156,E$156,IF($A109=$C$157,E$157,IF($A109=$C$158,E$158))))*IF($C109=$C$165,E$165,IF($C109=$C$166,E$166,E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20.837249999999997</v>
      </c>
      <c r="J109" s="5">
        <f ca="1">RANDBETWEEN(20,100)*IF($A109=$C$155,F$155,IF($A109=$C$156,F$156,IF($A109=$C$157,F$157,IF($A109=$C$158,F$158))))*IF($C109=$C$165,F$165,IF($C109=$C$166,F$166,F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15.826387499999996</v>
      </c>
      <c r="K109" s="5">
        <f ca="1">RANDBETWEEN(20,100)*IF($A109=$C$155,G$155,IF($A109=$C$156,G$156,IF($A109=$C$157,G$157,IF($A109=$C$158,G$158))))*IF($C109=$C$165,G$165,IF($C109=$C$166,G$166,G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42.785819999999987</v>
      </c>
      <c r="L109" s="5">
        <f ca="1">RANDBETWEEN(20,100)*IF($A109=$C$155,H$155,IF($A109=$C$156,H$156,IF($A109=$C$157,H$157,IF($A109=$C$158,H$158))))*IF($C109=$C$165,H$165,IF($C109=$C$166,H$166,H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41.912639999999982</v>
      </c>
      <c r="M109" s="5">
        <f ca="1">RANDBETWEEN(20,100)*IF($A109=$C$155,I$155,IF($A109=$C$156,I$156,IF($A109=$C$157,I$157,IF($A109=$C$158,I$158))))*IF($C109=$C$165,I$165,IF($C109=$C$166,I$166,I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57.117878999999974</v>
      </c>
      <c r="N109" s="5">
        <f ca="1">RANDBETWEEN(20,100)*IF($A109=$C$155,J$155,IF($A109=$C$156,J$156,IF($A109=$C$157,J$157,IF($A109=$C$158,J$158))))*IF($C109=$C$165,J$165,IF($C109=$C$166,J$166,J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16.530884999999998</v>
      </c>
      <c r="O109" s="5">
        <f ca="1">RANDBETWEEN(20,100)*IF($A109=$C$155,K$155,IF($A109=$C$156,K$156,IF($A109=$C$157,K$157,IF($A109=$C$158,K$158))))*IF($C109=$C$165,K$165,IF($C109=$C$166,K$166,K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70.727579999999989</v>
      </c>
      <c r="P109" s="5">
        <f ca="1">RANDBETWEEN(20,100)*IF($A109=$C$155,L$155,IF($A109=$C$156,L$156,IF($A109=$C$157,L$157,IF($A109=$C$158,L$158))))*IF($C109=$C$165,L$165,IF($C109=$C$166,L$166,L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70.489439999999988</v>
      </c>
      <c r="Q109" s="5">
        <f ca="1">RANDBETWEEN(20,100)*IF($A109=$C$155,M$155,IF($A109=$C$156,M$156,IF($A109=$C$157,M$157,IF($A109=$C$158,M$158))))*IF($C109=$C$165,M$165,IF($C109=$C$166,M$166,M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76.559363999999974</v>
      </c>
      <c r="R109" s="5">
        <f ca="1">RANDBETWEEN(20,100)*IF($A109=$C$155,N$155,IF($A109=$C$156,N$156,IF($A109=$C$157,N$157,IF($A109=$C$158,N$158))))*IF($C109=$C$165,N$165,IF($C109=$C$166,N$166,N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40.424264999999998</v>
      </c>
      <c r="S109" s="5">
        <f ca="1">RANDBETWEEN(20,100)*IF($A109=$C$155,O$155,IF($A109=$C$156,O$156,IF($A109=$C$157,O$157,IF($A109=$C$158,O$158))))*IF($C109=$C$165,O$165,IF($C109=$C$166,O$166,O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92.213099999999983</v>
      </c>
      <c r="T109" s="5">
        <f ca="1">RANDBETWEEN(20,100)*IF($A109=$C$155,P$155,IF($A109=$C$156,P$156,IF($A109=$C$157,P$157,IF($A109=$C$158,P$158))))*IF($C109=$C$165,P$165,IF($C109=$C$166,P$166,P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50.842889999999983</v>
      </c>
      <c r="U109" s="5">
        <f ca="1">RANDBETWEEN(20,100)*IF($A109=$C$155,Q$155,IF($A109=$C$156,Q$156,IF($A109=$C$157,Q$157,IF($A109=$C$158,Q$158))))*IF($C109=$C$165,Q$165,IF($C109=$C$166,Q$166,Q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53.635081499999977</v>
      </c>
      <c r="V109" s="5">
        <f ca="1">RANDBETWEEN(20,100)*IF($A109=$C$155,R$155,IF($A109=$C$156,R$156,IF($A109=$C$157,R$157,IF($A109=$C$158,R$158))))*IF($C109=$C$165,R$165,IF($C109=$C$166,R$166,R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32.611949999999993</v>
      </c>
      <c r="W109" s="5">
        <f ca="1">RANDBETWEEN(20,100)*IF($A109=$C$155,S$155,IF($A109=$C$156,S$156,IF($A109=$C$157,S$157,IF($A109=$C$158,S$158))))*IF($C109=$C$165,S$165,IF($C109=$C$166,S$166,S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31.220153999999994</v>
      </c>
      <c r="X109" s="5">
        <f ca="1">RANDBETWEEN(20,100)*IF($A109=$C$155,T$155,IF($A109=$C$156,T$156,IF($A109=$C$157,T$157,IF($A109=$C$158,T$158))))*IF($C109=$C$165,T$165,IF($C109=$C$166,T$166,T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26.190107999999992</v>
      </c>
      <c r="Y109" s="5">
        <f ca="1">RANDBETWEEN(20,100)*IF($A109=$C$155,U$155,IF($A109=$C$156,U$156,IF($A109=$C$157,U$157,IF($A109=$C$158,U$158))))*IF($C109=$C$165,U$165,IF($C109=$C$166,U$166,U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25.930799999999994</v>
      </c>
      <c r="Z109" s="5">
        <f ca="1">RANDBETWEEN(20,100)*IF($A109=$C$155,V$155,IF($A109=$C$156,V$156,IF($A109=$C$157,V$157,IF($A109=$C$158,V$158))))*IF($C109=$C$165,V$165,IF($C109=$C$166,V$166,V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59.673914999999987</v>
      </c>
      <c r="AA109" s="5">
        <f ca="1">RANDBETWEEN(20,100)*IF($A109=$C$155,W$155,IF($A109=$C$156,W$156,IF($A109=$C$157,W$157,IF($A109=$C$158,W$158))))*IF($C109=$C$165,W$165,IF($C109=$C$166,W$166,W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64.169468999999978</v>
      </c>
      <c r="AB109" s="5">
        <f ca="1">RANDBETWEEN(20,100)*IF($A109=$C$155,X$155,IF($A109=$C$156,X$156,IF($A109=$C$157,X$157,IF($A109=$C$158,X$158))))*IF($C109=$C$165,X$165,IF($C109=$C$166,X$166,X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48.818699999999986</v>
      </c>
      <c r="AC109" s="5">
        <f ca="1">RANDBETWEEN(20,100)*IF($A109=$C$155,Y$155,IF($A109=$C$156,Y$156,IF($A109=$C$157,Y$157,IF($A109=$C$158,Y$158))))*IF($C109=$C$165,Y$165,IF($C109=$C$166,Y$166,Y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95.181911999999969</v>
      </c>
      <c r="AD109" s="5">
        <f ca="1">RANDBETWEEN(20,100)*IF($A109=$C$155,Z$155,IF($A109=$C$156,Z$156,IF($A109=$C$157,Z$157,IF($A109=$C$158,Z$158))))*IF($C109=$C$165,Z$165,IF($C109=$C$166,Z$166,Z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106.89972299999999</v>
      </c>
      <c r="AE109" s="5">
        <f ca="1">RANDBETWEEN(20,100)*IF($A109=$C$155,AA$155,IF($A109=$C$156,AA$156,IF($A109=$C$157,AA$157,IF($A109=$C$158,AA$158))))*IF($C109=$C$165,AA$165,IF($C109=$C$166,AA$166,AA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36.911699999999989</v>
      </c>
      <c r="AF109" s="5">
        <f ca="1">RANDBETWEEN(20,100)*IF($A109=$C$155,AB$155,IF($A109=$C$156,AB$156,IF($A109=$C$157,AB$157,IF($A109=$C$158,AB$158))))*IF($C109=$C$165,AB$165,IF($C109=$C$166,AB$166,AB$167))*IF($B109=$C$175,$D$175,IF($B109=$C$176,$D$176,$D$177))*IF($D109=$C$169,$D$169,IF($D109=$C$170,$D$170,IF($D109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117.45263249999995</v>
      </c>
      <c r="AG109" s="2">
        <f ca="1">SUM(Table1[[#This Row],[1-Jan-08]:[1-Dec-09]])</f>
        <v>1294.9636454999995</v>
      </c>
    </row>
    <row r="110" spans="1:33" x14ac:dyDescent="0.25">
      <c r="A110">
        <v>3</v>
      </c>
      <c r="B110">
        <v>1</v>
      </c>
      <c r="C110">
        <v>3</v>
      </c>
      <c r="D110">
        <v>3</v>
      </c>
      <c r="E110" t="s">
        <v>16</v>
      </c>
      <c r="F110" t="s">
        <v>4</v>
      </c>
      <c r="G110" t="s">
        <v>5</v>
      </c>
      <c r="H110" t="s">
        <v>6</v>
      </c>
      <c r="I110" s="5">
        <f ca="1">RANDBETWEEN(20,100)*IF($A110=$C$155,E$155,IF($A110=$C$156,E$156,IF($A110=$C$157,E$157,IF($A110=$C$158,E$158))))*IF($C110=$C$165,E$165,IF($C110=$C$166,E$166,E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1393.3624319999999</v>
      </c>
      <c r="J110" s="5">
        <f ca="1">RANDBETWEEN(20,100)*IF($A110=$C$155,F$155,IF($A110=$C$156,F$156,IF($A110=$C$157,F$157,IF($A110=$C$158,F$158))))*IF($C110=$C$165,F$165,IF($C110=$C$166,F$166,F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4180.0872959999997</v>
      </c>
      <c r="K110" s="5">
        <f ca="1">RANDBETWEEN(20,100)*IF($A110=$C$155,G$155,IF($A110=$C$156,G$156,IF($A110=$C$157,G$157,IF($A110=$C$158,G$158))))*IF($C110=$C$165,G$165,IF($C110=$C$166,G$166,G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4765.9328639999994</v>
      </c>
      <c r="L110" s="5">
        <f ca="1">RANDBETWEEN(20,100)*IF($A110=$C$155,H$155,IF($A110=$C$156,H$156,IF($A110=$C$157,H$157,IF($A110=$C$158,H$158))))*IF($C110=$C$165,H$165,IF($C110=$C$166,H$166,H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1921.1512319999999</v>
      </c>
      <c r="M110" s="5">
        <f ca="1">RANDBETWEEN(20,100)*IF($A110=$C$155,I$155,IF($A110=$C$156,I$156,IF($A110=$C$157,I$157,IF($A110=$C$158,I$158))))*IF($C110=$C$165,I$165,IF($C110=$C$166,I$166,I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5689.5632639999985</v>
      </c>
      <c r="N110" s="5">
        <f ca="1">RANDBETWEEN(20,100)*IF($A110=$C$155,J$155,IF($A110=$C$156,J$156,IF($A110=$C$157,J$157,IF($A110=$C$158,J$158))))*IF($C110=$C$165,J$165,IF($C110=$C$166,J$166,J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10863.6528</v>
      </c>
      <c r="O110" s="5">
        <f ca="1">RANDBETWEEN(20,100)*IF($A110=$C$155,K$155,IF($A110=$C$156,K$156,IF($A110=$C$157,K$157,IF($A110=$C$158,K$158))))*IF($C110=$C$165,K$165,IF($C110=$C$166,K$166,K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2273.8900800000001</v>
      </c>
      <c r="P110" s="5">
        <f ca="1">RANDBETWEEN(20,100)*IF($A110=$C$155,L$155,IF($A110=$C$156,L$156,IF($A110=$C$157,L$157,IF($A110=$C$158,L$158))))*IF($C110=$C$165,L$165,IF($C110=$C$166,L$166,L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2702.278655999999</v>
      </c>
      <c r="Q110" s="5">
        <f ca="1">RANDBETWEEN(20,100)*IF($A110=$C$155,M$155,IF($A110=$C$156,M$156,IF($A110=$C$157,M$157,IF($A110=$C$158,M$158))))*IF($C110=$C$165,M$165,IF($C110=$C$166,M$166,M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10440.542111999999</v>
      </c>
      <c r="R110" s="5">
        <f ca="1">RANDBETWEEN(20,100)*IF($A110=$C$155,N$155,IF($A110=$C$156,N$156,IF($A110=$C$157,N$157,IF($A110=$C$158,N$158))))*IF($C110=$C$165,N$165,IF($C110=$C$166,N$166,N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2786.7248639999998</v>
      </c>
      <c r="S110" s="5">
        <f ca="1">RANDBETWEEN(20,100)*IF($A110=$C$155,O$155,IF($A110=$C$156,O$156,IF($A110=$C$157,O$157,IF($A110=$C$158,O$158))))*IF($C110=$C$165,O$165,IF($C110=$C$166,O$166,O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1828.788192</v>
      </c>
      <c r="T110" s="5">
        <f ca="1">RANDBETWEEN(20,100)*IF($A110=$C$155,P$155,IF($A110=$C$156,P$156,IF($A110=$C$157,P$157,IF($A110=$C$158,P$158))))*IF($C110=$C$165,P$165,IF($C110=$C$166,P$166,P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7505.156735999999</v>
      </c>
      <c r="U110" s="5">
        <f ca="1">RANDBETWEEN(20,100)*IF($A110=$C$155,Q$155,IF($A110=$C$156,Q$156,IF($A110=$C$157,Q$157,IF($A110=$C$158,Q$158))))*IF($C110=$C$165,Q$165,IF($C110=$C$166,Q$166,Q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1699.4799359999997</v>
      </c>
      <c r="V110" s="5">
        <f ca="1">RANDBETWEEN(20,100)*IF($A110=$C$155,R$155,IF($A110=$C$156,R$156,IF($A110=$C$157,R$157,IF($A110=$C$158,R$158))))*IF($C110=$C$165,R$165,IF($C110=$C$166,R$166,R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1440.8634240000001</v>
      </c>
      <c r="W110" s="5">
        <f ca="1">RANDBETWEEN(20,100)*IF($A110=$C$155,S$155,IF($A110=$C$156,S$156,IF($A110=$C$157,S$157,IF($A110=$C$158,S$158))))*IF($C110=$C$165,S$165,IF($C110=$C$166,S$166,S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2660.0555519999994</v>
      </c>
      <c r="X110" s="5">
        <f ca="1">RANDBETWEEN(20,100)*IF($A110=$C$155,T$155,IF($A110=$C$156,T$156,IF($A110=$C$157,T$157,IF($A110=$C$158,T$158))))*IF($C110=$C$165,T$165,IF($C110=$C$166,T$166,T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869.0922240000001</v>
      </c>
      <c r="Y110" s="5">
        <f ca="1">RANDBETWEEN(20,100)*IF($A110=$C$155,U$155,IF($A110=$C$156,U$156,IF($A110=$C$157,U$157,IF($A110=$C$158,U$158))))*IF($C110=$C$165,U$165,IF($C110=$C$166,U$166,U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3435.905088</v>
      </c>
      <c r="Z110" s="5">
        <f ca="1">RANDBETWEEN(20,100)*IF($A110=$C$155,V$155,IF($A110=$C$156,V$156,IF($A110=$C$157,V$157,IF($A110=$C$158,V$158))))*IF($C110=$C$165,V$165,IF($C110=$C$166,V$166,V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3462.2945279999999</v>
      </c>
      <c r="AA110" s="5">
        <f ca="1">RANDBETWEEN(20,100)*IF($A110=$C$155,W$155,IF($A110=$C$156,W$156,IF($A110=$C$157,W$157,IF($A110=$C$158,W$158))))*IF($C110=$C$165,W$165,IF($C110=$C$166,W$166,W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777.60883200000001</v>
      </c>
      <c r="AB110" s="5">
        <f ca="1">RANDBETWEEN(20,100)*IF($A110=$C$155,X$155,IF($A110=$C$156,X$156,IF($A110=$C$157,X$157,IF($A110=$C$158,X$158))))*IF($C110=$C$165,X$165,IF($C110=$C$166,X$166,X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2641.5829440000002</v>
      </c>
      <c r="AC110" s="5">
        <f ca="1">RANDBETWEEN(20,100)*IF($A110=$C$155,Y$155,IF($A110=$C$156,Y$156,IF($A110=$C$157,Y$157,IF($A110=$C$158,Y$158))))*IF($C110=$C$165,Y$165,IF($C110=$C$166,Y$166,Y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3040.0634879999998</v>
      </c>
      <c r="AD110" s="5">
        <f ca="1">RANDBETWEEN(20,100)*IF($A110=$C$155,Z$155,IF($A110=$C$156,Z$156,IF($A110=$C$157,Z$157,IF($A110=$C$158,Z$158))))*IF($C110=$C$165,Z$165,IF($C110=$C$166,Z$166,Z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514.59407999999996</v>
      </c>
      <c r="AE110" s="5">
        <f ca="1">RANDBETWEEN(20,100)*IF($A110=$C$155,AA$155,IF($A110=$C$156,AA$156,IF($A110=$C$157,AA$157,IF($A110=$C$158,AA$158))))*IF($C110=$C$165,AA$165,IF($C110=$C$166,AA$166,AA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2185.0456319999998</v>
      </c>
      <c r="AF110" s="5">
        <f ca="1">RANDBETWEEN(20,100)*IF($A110=$C$155,AB$155,IF($A110=$C$156,AB$156,IF($A110=$C$157,AB$157,IF($A110=$C$158,AB$158))))*IF($C110=$C$165,AB$165,IF($C110=$C$166,AB$166,AB$167))*IF($B110=$C$175,$D$175,IF($B110=$C$176,$D$176,$D$177))*IF($D110=$C$169,$D$169,IF($D110=$C$170,$D$170,IF($D110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3504.517632</v>
      </c>
      <c r="AG110" s="2">
        <f ca="1">SUM(Table1[[#This Row],[1-Jan-08]:[1-Dec-09]])</f>
        <v>82582.233887999988</v>
      </c>
    </row>
    <row r="111" spans="1:33" x14ac:dyDescent="0.25">
      <c r="A111">
        <v>3</v>
      </c>
      <c r="B111">
        <v>1</v>
      </c>
      <c r="C111">
        <v>3</v>
      </c>
      <c r="D111">
        <v>4</v>
      </c>
      <c r="E111" t="s">
        <v>16</v>
      </c>
      <c r="F111" t="s">
        <v>4</v>
      </c>
      <c r="G111" t="s">
        <v>5</v>
      </c>
      <c r="H111" t="s">
        <v>7</v>
      </c>
      <c r="I111" s="5">
        <f ca="1">RANDBETWEEN(20,100)*IF($A111=$C$155,E$155,IF($A111=$C$156,E$156,IF($A111=$C$157,E$157,IF($A111=$C$158,E$158))))*IF($C111=$C$165,E$165,IF($C111=$C$166,E$166,E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1316.7274982399997</v>
      </c>
      <c r="J111" s="5">
        <f ca="1">RANDBETWEEN(20,100)*IF($A111=$C$155,F$155,IF($A111=$C$156,F$156,IF($A111=$C$157,F$157,IF($A111=$C$158,F$158))))*IF($C111=$C$165,F$165,IF($C111=$C$166,F$166,F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3465.6723763199998</v>
      </c>
      <c r="K111" s="5">
        <f ca="1">RANDBETWEEN(20,100)*IF($A111=$C$155,G$155,IF($A111=$C$156,G$156,IF($A111=$C$157,G$157,IF($A111=$C$158,G$158))))*IF($C111=$C$165,G$165,IF($C111=$C$166,G$166,G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3431.47166208</v>
      </c>
      <c r="L111" s="5">
        <f ca="1">RANDBETWEEN(20,100)*IF($A111=$C$155,H$155,IF($A111=$C$156,H$156,IF($A111=$C$157,H$157,IF($A111=$C$158,H$158))))*IF($C111=$C$165,H$165,IF($C111=$C$166,H$166,H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2667.6557107199997</v>
      </c>
      <c r="M111" s="5">
        <f ca="1">RANDBETWEEN(20,100)*IF($A111=$C$155,I$155,IF($A111=$C$156,I$156,IF($A111=$C$157,I$157,IF($A111=$C$158,I$158))))*IF($C111=$C$165,I$165,IF($C111=$C$166,I$166,I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1915.23999744</v>
      </c>
      <c r="N111" s="5">
        <f ca="1">RANDBETWEEN(20,100)*IF($A111=$C$155,J$155,IF($A111=$C$156,J$156,IF($A111=$C$157,J$157,IF($A111=$C$158,J$158))))*IF($C111=$C$165,J$165,IF($C111=$C$166,J$166,J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3211.0670592000001</v>
      </c>
      <c r="O111" s="5">
        <f ca="1">RANDBETWEEN(20,100)*IF($A111=$C$155,K$155,IF($A111=$C$156,K$156,IF($A111=$C$157,K$157,IF($A111=$C$158,K$158))))*IF($C111=$C$165,K$165,IF($C111=$C$166,K$166,K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1149.5240064000004</v>
      </c>
      <c r="P111" s="5">
        <f ca="1">RANDBETWEEN(20,100)*IF($A111=$C$155,L$155,IF($A111=$C$156,L$156,IF($A111=$C$157,L$157,IF($A111=$C$158,L$158))))*IF($C111=$C$165,L$165,IF($C111=$C$166,L$166,L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2553.6533299199996</v>
      </c>
      <c r="Q111" s="5">
        <f ca="1">RANDBETWEEN(20,100)*IF($A111=$C$155,M$155,IF($A111=$C$156,M$156,IF($A111=$C$157,M$157,IF($A111=$C$158,M$158))))*IF($C111=$C$165,M$165,IF($C111=$C$166,M$166,M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5343.5449267200001</v>
      </c>
      <c r="R111" s="5">
        <f ca="1">RANDBETWEEN(20,100)*IF($A111=$C$155,N$155,IF($A111=$C$156,N$156,IF($A111=$C$157,N$157,IF($A111=$C$158,N$158))))*IF($C111=$C$165,N$165,IF($C111=$C$166,N$166,N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2006.4419020800001</v>
      </c>
      <c r="S111" s="5">
        <f ca="1">RANDBETWEEN(20,100)*IF($A111=$C$155,O$155,IF($A111=$C$156,O$156,IF($A111=$C$157,O$157,IF($A111=$C$158,O$158))))*IF($C111=$C$165,O$165,IF($C111=$C$166,O$166,O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2992.562496</v>
      </c>
      <c r="T111" s="5">
        <f ca="1">RANDBETWEEN(20,100)*IF($A111=$C$155,P$155,IF($A111=$C$156,P$156,IF($A111=$C$157,P$157,IF($A111=$C$158,P$158))))*IF($C111=$C$165,P$165,IF($C111=$C$166,P$166,P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5814.1214207999992</v>
      </c>
      <c r="U111" s="5">
        <f ca="1">RANDBETWEEN(20,100)*IF($A111=$C$155,Q$155,IF($A111=$C$156,Q$156,IF($A111=$C$157,Q$157,IF($A111=$C$158,Q$158))))*IF($C111=$C$165,Q$165,IF($C111=$C$166,Q$166,Q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4522.0944384000004</v>
      </c>
      <c r="V111" s="5">
        <f ca="1">RANDBETWEEN(20,100)*IF($A111=$C$155,R$155,IF($A111=$C$156,R$156,IF($A111=$C$157,R$157,IF($A111=$C$158,R$158))))*IF($C111=$C$165,R$165,IF($C111=$C$166,R$166,R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2321.8484889599999</v>
      </c>
      <c r="W111" s="5">
        <f ca="1">RANDBETWEEN(20,100)*IF($A111=$C$155,S$155,IF($A111=$C$156,S$156,IF($A111=$C$157,S$157,IF($A111=$C$158,S$158))))*IF($C111=$C$165,S$165,IF($C111=$C$166,S$166,S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1550.4323788799998</v>
      </c>
      <c r="X111" s="5">
        <f ca="1">RANDBETWEEN(20,100)*IF($A111=$C$155,T$155,IF($A111=$C$156,T$156,IF($A111=$C$157,T$157,IF($A111=$C$158,T$158))))*IF($C111=$C$165,T$165,IF($C111=$C$166,T$166,T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708.08145408000007</v>
      </c>
      <c r="Y111" s="5">
        <f ca="1">RANDBETWEEN(20,100)*IF($A111=$C$155,U$155,IF($A111=$C$156,U$156,IF($A111=$C$157,U$157,IF($A111=$C$158,U$158))))*IF($C111=$C$165,U$165,IF($C111=$C$166,U$166,U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1276.8266649599998</v>
      </c>
      <c r="Z111" s="5">
        <f ca="1">RANDBETWEEN(20,100)*IF($A111=$C$155,V$155,IF($A111=$C$156,V$156,IF($A111=$C$157,V$157,IF($A111=$C$158,V$158))))*IF($C111=$C$165,V$165,IF($C111=$C$166,V$166,V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2614.4545996799989</v>
      </c>
      <c r="AA111" s="5">
        <f ca="1">RANDBETWEEN(20,100)*IF($A111=$C$155,W$155,IF($A111=$C$156,W$156,IF($A111=$C$157,W$157,IF($A111=$C$158,W$158))))*IF($C111=$C$165,W$165,IF($C111=$C$166,W$166,W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1251.4928025600002</v>
      </c>
      <c r="AB111" s="5">
        <f ca="1">RANDBETWEEN(20,100)*IF($A111=$C$155,X$155,IF($A111=$C$156,X$156,IF($A111=$C$157,X$157,IF($A111=$C$158,X$158))))*IF($C111=$C$165,X$165,IF($C111=$C$166,X$166,X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1985.5414656</v>
      </c>
      <c r="AC111" s="5">
        <f ca="1">RANDBETWEEN(20,100)*IF($A111=$C$155,Y$155,IF($A111=$C$156,Y$156,IF($A111=$C$157,Y$157,IF($A111=$C$158,Y$158))))*IF($C111=$C$165,Y$165,IF($C111=$C$166,Y$166,Y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2188.8457113599993</v>
      </c>
      <c r="AD111" s="5">
        <f ca="1">RANDBETWEEN(20,100)*IF($A111=$C$155,Z$155,IF($A111=$C$156,Z$156,IF($A111=$C$157,Z$157,IF($A111=$C$158,Z$158))))*IF($C111=$C$165,Z$165,IF($C111=$C$166,Z$166,Z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485.77681151999997</v>
      </c>
      <c r="AE111" s="5">
        <f ca="1">RANDBETWEEN(20,100)*IF($A111=$C$155,AA$155,IF($A111=$C$156,AA$156,IF($A111=$C$157,AA$157,IF($A111=$C$158,AA$158))))*IF($C111=$C$165,AA$165,IF($C111=$C$166,AA$166,AA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2143.2447590399997</v>
      </c>
      <c r="AF111" s="5">
        <f ca="1">RANDBETWEEN(20,100)*IF($A111=$C$155,AB$155,IF($A111=$C$156,AB$156,IF($A111=$C$157,AB$157,IF($A111=$C$158,AB$158))))*IF($C111=$C$165,AB$165,IF($C111=$C$166,AB$166,AB$167))*IF($B111=$C$175,$D$175,IF($B111=$C$176,$D$176,$D$177))*IF($D111=$C$169,$D$169,IF($D111=$C$170,$D$170,IF($D111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1854.4387276800001</v>
      </c>
      <c r="AG111" s="2">
        <f ca="1">SUM(Table1[[#This Row],[1-Jan-08]:[1-Dec-09]])</f>
        <v>58770.760688639995</v>
      </c>
    </row>
    <row r="112" spans="1:33" x14ac:dyDescent="0.25">
      <c r="A112">
        <v>3</v>
      </c>
      <c r="B112">
        <v>1</v>
      </c>
      <c r="C112">
        <v>3</v>
      </c>
      <c r="D112">
        <v>2</v>
      </c>
      <c r="E112" t="s">
        <v>16</v>
      </c>
      <c r="F112" t="s">
        <v>4</v>
      </c>
      <c r="G112" t="s">
        <v>5</v>
      </c>
      <c r="H112" t="s">
        <v>8</v>
      </c>
      <c r="I112" s="5">
        <f ca="1">RANDBETWEEN(20,100)*IF($A112=$C$155,E$155,IF($A112=$C$156,E$156,IF($A112=$C$157,E$157,IF($A112=$C$158,E$158))))*IF($C112=$C$165,E$165,IF($C112=$C$166,E$166,E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100.32209510400001</v>
      </c>
      <c r="J112" s="5">
        <f ca="1">RANDBETWEEN(20,100)*IF($A112=$C$155,F$155,IF($A112=$C$156,F$156,IF($A112=$C$157,F$157,IF($A112=$C$158,F$158))))*IF($C112=$C$165,F$165,IF($C112=$C$166,F$166,F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288.80603135999996</v>
      </c>
      <c r="K112" s="5">
        <f ca="1">RANDBETWEEN(20,100)*IF($A112=$C$155,G$155,IF($A112=$C$156,G$156,IF($A112=$C$157,G$157,IF($A112=$C$158,G$158))))*IF($C112=$C$165,G$165,IF($C112=$C$166,G$166,G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170.24355532800001</v>
      </c>
      <c r="L112" s="5">
        <f ca="1">RANDBETWEEN(20,100)*IF($A112=$C$155,H$155,IF($A112=$C$156,H$156,IF($A112=$C$157,H$157,IF($A112=$C$158,H$158))))*IF($C112=$C$165,H$165,IF($C112=$C$166,H$166,H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155.88769996800002</v>
      </c>
      <c r="M112" s="5">
        <f ca="1">RANDBETWEEN(20,100)*IF($A112=$C$155,I$155,IF($A112=$C$156,I$156,IF($A112=$C$157,I$157,IF($A112=$C$158,I$158))))*IF($C112=$C$165,I$165,IF($C112=$C$166,I$166,I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301.47296255999998</v>
      </c>
      <c r="N112" s="5">
        <f ca="1">RANDBETWEEN(20,100)*IF($A112=$C$155,J$155,IF($A112=$C$156,J$156,IF($A112=$C$157,J$157,IF($A112=$C$158,J$158))))*IF($C112=$C$165,J$165,IF($C112=$C$166,J$166,J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466.56529920000008</v>
      </c>
      <c r="O112" s="5">
        <f ca="1">RANDBETWEEN(20,100)*IF($A112=$C$155,K$155,IF($A112=$C$156,K$156,IF($A112=$C$157,K$157,IF($A112=$C$158,K$158))))*IF($C112=$C$165,K$165,IF($C112=$C$166,K$166,K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232.22707199999999</v>
      </c>
      <c r="P112" s="5">
        <f ca="1">RANDBETWEEN(20,100)*IF($A112=$C$155,L$155,IF($A112=$C$156,L$156,IF($A112=$C$157,L$157,IF($A112=$C$158,L$158))))*IF($C112=$C$165,L$165,IF($C112=$C$166,L$166,L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149.97646540799997</v>
      </c>
      <c r="Q112" s="5">
        <f ca="1">RANDBETWEEN(20,100)*IF($A112=$C$155,M$155,IF($A112=$C$156,M$156,IF($A112=$C$157,M$157,IF($A112=$C$158,M$158))))*IF($C112=$C$165,M$165,IF($C112=$C$166,M$166,M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253.59196262399999</v>
      </c>
      <c r="R112" s="5">
        <f ca="1">RANDBETWEEN(20,100)*IF($A112=$C$155,N$155,IF($A112=$C$156,N$156,IF($A112=$C$157,N$157,IF($A112=$C$158,N$158))))*IF($C112=$C$165,N$165,IF($C112=$C$166,N$166,N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66.881396735999999</v>
      </c>
      <c r="S112" s="5">
        <f ca="1">RANDBETWEEN(20,100)*IF($A112=$C$155,O$155,IF($A112=$C$156,O$156,IF($A112=$C$157,O$157,IF($A112=$C$158,O$158))))*IF($C112=$C$165,O$165,IF($C112=$C$166,O$166,O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204.82427750400004</v>
      </c>
      <c r="T112" s="5">
        <f ca="1">RANDBETWEEN(20,100)*IF($A112=$C$155,P$155,IF($A112=$C$156,P$156,IF($A112=$C$157,P$157,IF($A112=$C$158,P$158))))*IF($C112=$C$165,P$165,IF($C112=$C$166,P$166,P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95.76199987199999</v>
      </c>
      <c r="U112" s="5">
        <f ca="1">RANDBETWEEN(20,100)*IF($A112=$C$155,Q$155,IF($A112=$C$156,Q$156,IF($A112=$C$157,Q$157,IF($A112=$C$158,Q$158))))*IF($C112=$C$165,Q$165,IF($C112=$C$166,Q$166,Q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81.575036927999989</v>
      </c>
      <c r="V112" s="5">
        <f ca="1">RANDBETWEEN(20,100)*IF($A112=$C$155,R$155,IF($A112=$C$156,R$156,IF($A112=$C$157,R$157,IF($A112=$C$158,R$158))))*IF($C112=$C$165,R$165,IF($C112=$C$166,R$166,R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74.101547520000011</v>
      </c>
      <c r="W112" s="5">
        <f ca="1">RANDBETWEEN(20,100)*IF($A112=$C$155,S$155,IF($A112=$C$156,S$156,IF($A112=$C$157,S$157,IF($A112=$C$158,S$158))))*IF($C112=$C$165,S$165,IF($C112=$C$166,S$166,S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190.51064524799997</v>
      </c>
      <c r="X112" s="5">
        <f ca="1">RANDBETWEEN(20,100)*IF($A112=$C$155,T$155,IF($A112=$C$156,T$156,IF($A112=$C$157,T$157,IF($A112=$C$158,T$158))))*IF($C112=$C$165,T$165,IF($C112=$C$166,T$166,T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53.792234495999992</v>
      </c>
      <c r="Y112" s="5">
        <f ca="1">RANDBETWEEN(20,100)*IF($A112=$C$155,U$155,IF($A112=$C$156,U$156,IF($A112=$C$157,U$157,IF($A112=$C$158,U$158))))*IF($C112=$C$165,U$165,IF($C112=$C$166,U$166,U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88.668518399999982</v>
      </c>
      <c r="Z112" s="5">
        <f ca="1">RANDBETWEEN(20,100)*IF($A112=$C$155,V$155,IF($A112=$C$156,V$156,IF($A112=$C$157,V$157,IF($A112=$C$158,V$158))))*IF($C112=$C$165,V$165,IF($C112=$C$166,V$166,V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93.228613632000005</v>
      </c>
      <c r="AA112" s="5">
        <f ca="1">RANDBETWEEN(20,100)*IF($A112=$C$155,W$155,IF($A112=$C$156,W$156,IF($A112=$C$157,W$157,IF($A112=$C$158,W$158))))*IF($C112=$C$165,W$165,IF($C112=$C$166,W$166,W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61.476839423999991</v>
      </c>
      <c r="AB112" s="5">
        <f ca="1">RANDBETWEEN(20,100)*IF($A112=$C$155,X$155,IF($A112=$C$156,X$156,IF($A112=$C$157,X$157,IF($A112=$C$158,X$158))))*IF($C112=$C$165,X$165,IF($C112=$C$166,X$166,X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55.734497279999999</v>
      </c>
      <c r="AC112" s="5">
        <f ca="1">RANDBETWEEN(20,100)*IF($A112=$C$155,Y$155,IF($A112=$C$156,Y$156,IF($A112=$C$157,Y$157,IF($A112=$C$158,Y$158))))*IF($C112=$C$165,Y$165,IF($C112=$C$166,Y$166,Y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202.67089919999998</v>
      </c>
      <c r="AD112" s="5">
        <f ca="1">RANDBETWEEN(20,100)*IF($A112=$C$155,Z$155,IF($A112=$C$156,Z$156,IF($A112=$C$157,Z$157,IF($A112=$C$158,Z$158))))*IF($C112=$C$165,Z$165,IF($C112=$C$166,Z$166,Z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48.303230976000009</v>
      </c>
      <c r="AE112" s="5">
        <f ca="1">RANDBETWEEN(20,100)*IF($A112=$C$155,AA$155,IF($A112=$C$156,AA$156,IF($A112=$C$157,AA$157,IF($A112=$C$158,AA$158))))*IF($C112=$C$165,AA$165,IF($C112=$C$166,AA$166,AA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33.440698368</v>
      </c>
      <c r="AF112" s="5">
        <f ca="1">RANDBETWEEN(20,100)*IF($A112=$C$155,AB$155,IF($A112=$C$156,AB$156,IF($A112=$C$157,AB$157,IF($A112=$C$158,AB$158))))*IF($C112=$C$165,AB$165,IF($C112=$C$166,AB$166,AB$167))*IF($B112=$C$175,$D$175,IF($B112=$C$176,$D$176,$D$177))*IF($D112=$C$169,$D$169,IF($D112=$C$170,$D$170,IF($D112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97.282031615999998</v>
      </c>
      <c r="AG112" s="2">
        <f ca="1">SUM(Table1[[#This Row],[1-Jan-08]:[1-Dec-09]])</f>
        <v>3567.3456107520005</v>
      </c>
    </row>
    <row r="113" spans="1:33" x14ac:dyDescent="0.25">
      <c r="A113">
        <v>3</v>
      </c>
      <c r="B113">
        <v>1</v>
      </c>
      <c r="C113">
        <v>3</v>
      </c>
      <c r="D113">
        <v>1</v>
      </c>
      <c r="E113" t="s">
        <v>16</v>
      </c>
      <c r="F113" t="s">
        <v>4</v>
      </c>
      <c r="G113" t="s">
        <v>5</v>
      </c>
      <c r="H113" t="s">
        <v>9</v>
      </c>
      <c r="I113" s="5">
        <f ca="1">RANDBETWEEN(20,100)*IF($A113=$C$155,E$155,IF($A113=$C$156,E$156,IF($A113=$C$157,E$157,IF($A113=$C$158,E$158))))*IF($C113=$C$165,E$165,IF($C113=$C$166,E$166,E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17.881484544000003</v>
      </c>
      <c r="J113" s="5">
        <f ca="1">RANDBETWEEN(20,100)*IF($A113=$C$155,F$155,IF($A113=$C$156,F$156,IF($A113=$C$157,F$157,IF($A113=$C$158,F$158))))*IF($C113=$C$165,F$165,IF($C113=$C$166,F$166,F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113.49570355200001</v>
      </c>
      <c r="K113" s="5">
        <f ca="1">RANDBETWEEN(20,100)*IF($A113=$C$155,G$155,IF($A113=$C$156,G$156,IF($A113=$C$157,G$157,IF($A113=$C$158,G$158))))*IF($C113=$C$165,G$165,IF($C113=$C$166,G$166,G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121.032527616</v>
      </c>
      <c r="L113" s="5">
        <f ca="1">RANDBETWEEN(20,100)*IF($A113=$C$155,H$155,IF($A113=$C$156,H$156,IF($A113=$C$157,H$157,IF($A113=$C$158,H$158))))*IF($C113=$C$165,H$165,IF($C113=$C$166,H$166,H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29.457652223999997</v>
      </c>
      <c r="M113" s="5">
        <f ca="1">RANDBETWEEN(20,100)*IF($A113=$C$155,I$155,IF($A113=$C$156,I$156,IF($A113=$C$157,I$157,IF($A113=$C$158,I$158))))*IF($C113=$C$165,I$165,IF($C113=$C$166,I$166,I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80.688351743999974</v>
      </c>
      <c r="N113" s="5">
        <f ca="1">RANDBETWEEN(20,100)*IF($A113=$C$155,J$155,IF($A113=$C$156,J$156,IF($A113=$C$157,J$157,IF($A113=$C$158,J$158))))*IF($C113=$C$165,J$165,IF($C113=$C$166,J$166,J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201.72087936000003</v>
      </c>
      <c r="O113" s="5">
        <f ca="1">RANDBETWEEN(20,100)*IF($A113=$C$155,K$155,IF($A113=$C$156,K$156,IF($A113=$C$157,K$157,IF($A113=$C$158,K$158))))*IF($C113=$C$165,K$165,IF($C113=$C$166,K$166,K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113.79126528000002</v>
      </c>
      <c r="P113" s="5">
        <f ca="1">RANDBETWEEN(20,100)*IF($A113=$C$155,L$155,IF($A113=$C$156,L$156,IF($A113=$C$157,L$157,IF($A113=$C$158,L$158))))*IF($C113=$C$165,L$165,IF($C113=$C$166,L$166,L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80.392790015999992</v>
      </c>
      <c r="Q113" s="5">
        <f ca="1">RANDBETWEEN(20,100)*IF($A113=$C$155,M$155,IF($A113=$C$156,M$156,IF($A113=$C$157,M$157,IF($A113=$C$158,M$158))))*IF($C113=$C$165,M$165,IF($C113=$C$166,M$166,M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278.24673676800006</v>
      </c>
      <c r="R113" s="5">
        <f ca="1">RANDBETWEEN(20,100)*IF($A113=$C$155,N$155,IF($A113=$C$156,N$156,IF($A113=$C$157,N$157,IF($A113=$C$158,N$158))))*IF($C113=$C$165,N$165,IF($C113=$C$166,N$166,N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109.94896281599999</v>
      </c>
      <c r="S113" s="5">
        <f ca="1">RANDBETWEEN(20,100)*IF($A113=$C$155,O$155,IF($A113=$C$156,O$156,IF($A113=$C$157,O$157,IF($A113=$C$158,O$158))))*IF($C113=$C$165,O$165,IF($C113=$C$166,O$166,O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38.792476800000003</v>
      </c>
      <c r="T113" s="5">
        <f ca="1">RANDBETWEEN(20,100)*IF($A113=$C$155,P$155,IF($A113=$C$156,P$156,IF($A113=$C$157,P$157,IF($A113=$C$158,P$158))))*IF($C113=$C$165,P$165,IF($C113=$C$166,P$166,P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260.68544409599997</v>
      </c>
      <c r="U113" s="5">
        <f ca="1">RANDBETWEEN(20,100)*IF($A113=$C$155,Q$155,IF($A113=$C$156,Q$156,IF($A113=$C$157,Q$157,IF($A113=$C$158,Q$158))))*IF($C113=$C$165,Q$165,IF($C113=$C$166,Q$166,Q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51.723302400000001</v>
      </c>
      <c r="V113" s="5">
        <f ca="1">RANDBETWEEN(20,100)*IF($A113=$C$155,R$155,IF($A113=$C$156,R$156,IF($A113=$C$157,R$157,IF($A113=$C$158,R$158))))*IF($C113=$C$165,R$165,IF($C113=$C$166,R$166,R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35.541297792000002</v>
      </c>
      <c r="W113" s="5">
        <f ca="1">RANDBETWEEN(20,100)*IF($A113=$C$155,S$155,IF($A113=$C$156,S$156,IF($A113=$C$157,S$157,IF($A113=$C$158,S$158))))*IF($C113=$C$165,S$165,IF($C113=$C$166,S$166,S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33.102913536000003</v>
      </c>
      <c r="X113" s="5">
        <f ca="1">RANDBETWEEN(20,100)*IF($A113=$C$155,T$155,IF($A113=$C$156,T$156,IF($A113=$C$157,T$157,IF($A113=$C$158,T$158))))*IF($C113=$C$165,T$165,IF($C113=$C$166,T$166,T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32.659570943999995</v>
      </c>
      <c r="Y113" s="5">
        <f ca="1">RANDBETWEEN(20,100)*IF($A113=$C$155,U$155,IF($A113=$C$156,U$156,IF($A113=$C$157,U$157,IF($A113=$C$158,U$158))))*IF($C113=$C$165,U$165,IF($C113=$C$166,U$166,U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38.275243776000003</v>
      </c>
      <c r="Z113" s="5">
        <f ca="1">RANDBETWEEN(20,100)*IF($A113=$C$155,V$155,IF($A113=$C$156,V$156,IF($A113=$C$157,V$157,IF($A113=$C$158,V$158))))*IF($C113=$C$165,V$165,IF($C113=$C$166,V$166,V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87.486271487999986</v>
      </c>
      <c r="AA113" s="5">
        <f ca="1">RANDBETWEEN(20,100)*IF($A113=$C$155,W$155,IF($A113=$C$156,W$156,IF($A113=$C$157,W$157,IF($A113=$C$158,W$158))))*IF($C113=$C$165,W$165,IF($C113=$C$166,W$166,W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43.546094591999996</v>
      </c>
      <c r="AB113" s="5">
        <f ca="1">RANDBETWEEN(20,100)*IF($A113=$C$155,X$155,IF($A113=$C$156,X$156,IF($A113=$C$157,X$157,IF($A113=$C$158,X$158))))*IF($C113=$C$165,X$165,IF($C113=$C$166,X$166,X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47.954890367999987</v>
      </c>
      <c r="AC113" s="5">
        <f ca="1">RANDBETWEEN(20,100)*IF($A113=$C$155,Y$155,IF($A113=$C$156,Y$156,IF($A113=$C$157,Y$157,IF($A113=$C$158,Y$158))))*IF($C113=$C$165,Y$165,IF($C113=$C$166,Y$166,Y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86.304024575999989</v>
      </c>
      <c r="AD113" s="5">
        <f ca="1">RANDBETWEEN(20,100)*IF($A113=$C$155,Z$155,IF($A113=$C$156,Z$156,IF($A113=$C$157,Z$157,IF($A113=$C$158,Z$158))))*IF($C113=$C$165,Z$165,IF($C113=$C$166,Z$166,Z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8.6451805440000005</v>
      </c>
      <c r="AE113" s="5">
        <f ca="1">RANDBETWEEN(20,100)*IF($A113=$C$155,AA$155,IF($A113=$C$156,AA$156,IF($A113=$C$157,AA$157,IF($A113=$C$158,AA$158))))*IF($C113=$C$165,AA$165,IF($C113=$C$166,AA$166,AA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81.575036927999989</v>
      </c>
      <c r="AF113" s="5">
        <f ca="1">RANDBETWEEN(20,100)*IF($A113=$C$155,AB$155,IF($A113=$C$156,AB$156,IF($A113=$C$157,AB$157,IF($A113=$C$158,AB$158))))*IF($C113=$C$165,AB$165,IF($C113=$C$166,AB$166,AB$167))*IF($B113=$C$175,$D$175,IF($B113=$C$176,$D$176,$D$177))*IF($D113=$C$169,$D$169,IF($D113=$C$170,$D$170,IF($D113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115.86019737600002</v>
      </c>
      <c r="AG113" s="2">
        <f ca="1">SUM(Table1[[#This Row],[1-Jan-08]:[1-Dec-09]])</f>
        <v>2108.8082991359997</v>
      </c>
    </row>
    <row r="114" spans="1:33" x14ac:dyDescent="0.25">
      <c r="A114">
        <v>3</v>
      </c>
      <c r="B114">
        <v>1</v>
      </c>
      <c r="C114">
        <v>2</v>
      </c>
      <c r="D114">
        <v>3</v>
      </c>
      <c r="E114" t="s">
        <v>16</v>
      </c>
      <c r="F114" t="s">
        <v>4</v>
      </c>
      <c r="G114" t="s">
        <v>10</v>
      </c>
      <c r="H114" t="s">
        <v>6</v>
      </c>
      <c r="I114" s="5">
        <f ca="1">RANDBETWEEN(20,100)*IF($A114=$C$155,E$155,IF($A114=$C$156,E$156,IF($A114=$C$157,E$157,IF($A114=$C$158,E$158))))*IF($C114=$C$165,E$165,IF($C114=$C$166,E$166,E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465.69599999999997</v>
      </c>
      <c r="J114" s="5">
        <f ca="1">RANDBETWEEN(20,100)*IF($A114=$C$155,F$155,IF($A114=$C$156,F$156,IF($A114=$C$157,F$157,IF($A114=$C$158,F$158))))*IF($C114=$C$165,F$165,IF($C114=$C$166,F$166,F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3135.2831999999994</v>
      </c>
      <c r="K114" s="5">
        <f ca="1">RANDBETWEEN(20,100)*IF($A114=$C$155,G$155,IF($A114=$C$156,G$156,IF($A114=$C$157,G$157,IF($A114=$C$158,G$158))))*IF($C114=$C$165,G$165,IF($C114=$C$166,G$166,G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5012.5824000000002</v>
      </c>
      <c r="L114" s="5">
        <f ca="1">RANDBETWEEN(20,100)*IF($A114=$C$155,H$155,IF($A114=$C$156,H$156,IF($A114=$C$157,H$157,IF($A114=$C$158,H$158))))*IF($C114=$C$165,H$165,IF($C114=$C$166,H$166,H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660.44159999999988</v>
      </c>
      <c r="M114" s="5">
        <f ca="1">RANDBETWEEN(20,100)*IF($A114=$C$155,I$155,IF($A114=$C$156,I$156,IF($A114=$C$157,I$157,IF($A114=$C$158,I$158))))*IF($C114=$C$165,I$165,IF($C114=$C$166,I$166,I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1473.2927999999999</v>
      </c>
      <c r="N114" s="5">
        <f ca="1">RANDBETWEEN(20,100)*IF($A114=$C$155,J$155,IF($A114=$C$156,J$156,IF($A114=$C$157,J$157,IF($A114=$C$158,J$158))))*IF($C114=$C$165,J$165,IF($C114=$C$166,J$166,J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1415.2319999999997</v>
      </c>
      <c r="O114" s="5">
        <f ca="1">RANDBETWEEN(20,100)*IF($A114=$C$155,K$155,IF($A114=$C$156,K$156,IF($A114=$C$157,K$157,IF($A114=$C$158,K$158))))*IF($C114=$C$165,K$165,IF($C114=$C$166,K$166,K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2315.1743999999994</v>
      </c>
      <c r="P114" s="5">
        <f ca="1">RANDBETWEEN(20,100)*IF($A114=$C$155,L$155,IF($A114=$C$156,L$156,IF($A114=$C$157,L$157,IF($A114=$C$158,L$158))))*IF($C114=$C$165,L$165,IF($C114=$C$166,L$166,L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1306.3679999999997</v>
      </c>
      <c r="Q114" s="5">
        <f ca="1">RANDBETWEEN(20,100)*IF($A114=$C$155,M$155,IF($A114=$C$156,M$156,IF($A114=$C$157,M$157,IF($A114=$C$158,M$158))))*IF($C114=$C$165,M$165,IF($C114=$C$166,M$166,M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2909.0879999999993</v>
      </c>
      <c r="R114" s="5">
        <f ca="1">RANDBETWEEN(20,100)*IF($A114=$C$155,N$155,IF($A114=$C$156,N$156,IF($A114=$C$157,N$157,IF($A114=$C$158,N$158))))*IF($C114=$C$165,N$165,IF($C114=$C$166,N$166,N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1306.3679999999997</v>
      </c>
      <c r="S114" s="5">
        <f ca="1">RANDBETWEEN(20,100)*IF($A114=$C$155,O$155,IF($A114=$C$156,O$156,IF($A114=$C$157,O$157,IF($A114=$C$158,O$158))))*IF($C114=$C$165,O$165,IF($C114=$C$166,O$166,O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2053.2959999999994</v>
      </c>
      <c r="T114" s="5">
        <f ca="1">RANDBETWEEN(20,100)*IF($A114=$C$155,P$155,IF($A114=$C$156,P$156,IF($A114=$C$157,P$157,IF($A114=$C$158,P$158))))*IF($C114=$C$165,P$165,IF($C114=$C$166,P$166,P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1224.7199999999996</v>
      </c>
      <c r="U114" s="5">
        <f ca="1">RANDBETWEEN(20,100)*IF($A114=$C$155,Q$155,IF($A114=$C$156,Q$156,IF($A114=$C$157,Q$157,IF($A114=$C$158,Q$158))))*IF($C114=$C$165,Q$165,IF($C114=$C$166,Q$166,Q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674.95679999999982</v>
      </c>
      <c r="V114" s="5">
        <f ca="1">RANDBETWEEN(20,100)*IF($A114=$C$155,R$155,IF($A114=$C$156,R$156,IF($A114=$C$157,R$157,IF($A114=$C$158,R$158))))*IF($C114=$C$165,R$165,IF($C114=$C$166,R$166,R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3852.5759999999991</v>
      </c>
      <c r="W114" s="5">
        <f ca="1">RANDBETWEEN(20,100)*IF($A114=$C$155,S$155,IF($A114=$C$156,S$156,IF($A114=$C$157,S$157,IF($A114=$C$158,S$158))))*IF($C114=$C$165,S$165,IF($C114=$C$166,S$166,S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1320.8831999999995</v>
      </c>
      <c r="X114" s="5">
        <f ca="1">RANDBETWEEN(20,100)*IF($A114=$C$155,T$155,IF($A114=$C$156,T$156,IF($A114=$C$157,T$157,IF($A114=$C$158,T$158))))*IF($C114=$C$165,T$165,IF($C114=$C$166,T$166,T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1568.5488</v>
      </c>
      <c r="Y114" s="5">
        <f ca="1">RANDBETWEEN(20,100)*IF($A114=$C$155,U$155,IF($A114=$C$156,U$156,IF($A114=$C$157,U$157,IF($A114=$C$158,U$158))))*IF($C114=$C$165,U$165,IF($C114=$C$166,U$166,U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2726.4383999999995</v>
      </c>
      <c r="Z114" s="5">
        <f ca="1">RANDBETWEEN(20,100)*IF($A114=$C$155,V$155,IF($A114=$C$156,V$156,IF($A114=$C$157,V$157,IF($A114=$C$158,V$158))))*IF($C114=$C$165,V$165,IF($C114=$C$166,V$166,V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6466.5215999999991</v>
      </c>
      <c r="AA114" s="5">
        <f ca="1">RANDBETWEEN(20,100)*IF($A114=$C$155,W$155,IF($A114=$C$156,W$156,IF($A114=$C$157,W$157,IF($A114=$C$158,W$158))))*IF($C114=$C$165,W$165,IF($C114=$C$166,W$166,W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2610.3167999999996</v>
      </c>
      <c r="AB114" s="5">
        <f ca="1">RANDBETWEEN(20,100)*IF($A114=$C$155,X$155,IF($A114=$C$156,X$156,IF($A114=$C$157,X$157,IF($A114=$C$158,X$158))))*IF($C114=$C$165,X$165,IF($C114=$C$166,X$166,X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1277.3375999999998</v>
      </c>
      <c r="AC114" s="5">
        <f ca="1">RANDBETWEEN(20,100)*IF($A114=$C$155,Y$155,IF($A114=$C$156,Y$156,IF($A114=$C$157,Y$157,IF($A114=$C$158,Y$158))))*IF($C114=$C$165,Y$165,IF($C114=$C$166,Y$166,Y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6459.2639999999992</v>
      </c>
      <c r="AD114" s="5">
        <f ca="1">RANDBETWEEN(20,100)*IF($A114=$C$155,Z$155,IF($A114=$C$156,Z$156,IF($A114=$C$157,Z$157,IF($A114=$C$158,Z$158))))*IF($C114=$C$165,Z$165,IF($C114=$C$166,Z$166,Z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2861.9135999999994</v>
      </c>
      <c r="AE114" s="5">
        <f ca="1">RANDBETWEEN(20,100)*IF($A114=$C$155,AA$155,IF($A114=$C$156,AA$156,IF($A114=$C$157,AA$157,IF($A114=$C$158,AA$158))))*IF($C114=$C$165,AA$165,IF($C114=$C$166,AA$166,AA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2264.3711999999991</v>
      </c>
      <c r="AF114" s="5">
        <f ca="1">RANDBETWEEN(20,100)*IF($A114=$C$155,AB$155,IF($A114=$C$156,AB$156,IF($A114=$C$157,AB$157,IF($A114=$C$158,AB$158))))*IF($C114=$C$165,AB$165,IF($C114=$C$166,AB$166,AB$167))*IF($B114=$C$175,$D$175,IF($B114=$C$176,$D$176,$D$177))*IF($D114=$C$169,$D$169,IF($D114=$C$170,$D$170,IF($D114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5733.503999999999</v>
      </c>
      <c r="AG114" s="2">
        <f ca="1">SUM(Table1[[#This Row],[1-Jan-08]:[1-Dec-09]])</f>
        <v>61094.174399999996</v>
      </c>
    </row>
    <row r="115" spans="1:33" x14ac:dyDescent="0.25">
      <c r="A115">
        <v>3</v>
      </c>
      <c r="B115">
        <v>1</v>
      </c>
      <c r="C115">
        <v>2</v>
      </c>
      <c r="D115">
        <v>4</v>
      </c>
      <c r="E115" t="s">
        <v>16</v>
      </c>
      <c r="F115" t="s">
        <v>4</v>
      </c>
      <c r="G115" t="s">
        <v>10</v>
      </c>
      <c r="H115" t="s">
        <v>7</v>
      </c>
      <c r="I115" s="5">
        <f ca="1">RANDBETWEEN(20,100)*IF($A115=$C$155,E$155,IF($A115=$C$156,E$156,IF($A115=$C$157,E$157,IF($A115=$C$158,E$158))))*IF($C115=$C$165,E$165,IF($C115=$C$166,E$166,E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150.88550400000003</v>
      </c>
      <c r="J115" s="5">
        <f ca="1">RANDBETWEEN(20,100)*IF($A115=$C$155,F$155,IF($A115=$C$156,F$156,IF($A115=$C$157,F$157,IF($A115=$C$158,F$158))))*IF($C115=$C$165,F$165,IF($C115=$C$166,F$166,F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930.13401599999997</v>
      </c>
      <c r="K115" s="5">
        <f ca="1">RANDBETWEEN(20,100)*IF($A115=$C$155,G$155,IF($A115=$C$156,G$156,IF($A115=$C$157,G$157,IF($A115=$C$158,G$158))))*IF($C115=$C$165,G$165,IF($C115=$C$166,G$166,G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682.79500799999994</v>
      </c>
      <c r="L115" s="5">
        <f ca="1">RANDBETWEEN(20,100)*IF($A115=$C$155,H$155,IF($A115=$C$156,H$156,IF($A115=$C$157,H$157,IF($A115=$C$158,H$158))))*IF($C115=$C$165,H$165,IF($C115=$C$166,H$166,H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475.51795200000009</v>
      </c>
      <c r="M115" s="5">
        <f ca="1">RANDBETWEEN(20,100)*IF($A115=$C$155,I$155,IF($A115=$C$156,I$156,IF($A115=$C$157,I$157,IF($A115=$C$158,I$158))))*IF($C115=$C$165,I$165,IF($C115=$C$166,I$166,I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585.25286399999993</v>
      </c>
      <c r="N115" s="5">
        <f ca="1">RANDBETWEEN(20,100)*IF($A115=$C$155,J$155,IF($A115=$C$156,J$156,IF($A115=$C$157,J$157,IF($A115=$C$158,J$158))))*IF($C115=$C$165,J$165,IF($C115=$C$166,J$166,J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1528.45056</v>
      </c>
      <c r="O115" s="5">
        <f ca="1">RANDBETWEEN(20,100)*IF($A115=$C$155,K$155,IF($A115=$C$156,K$156,IF($A115=$C$157,K$157,IF($A115=$C$158,K$158))))*IF($C115=$C$165,K$165,IF($C115=$C$166,K$166,K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300.17433599999998</v>
      </c>
      <c r="P115" s="5">
        <f ca="1">RANDBETWEEN(20,100)*IF($A115=$C$155,L$155,IF($A115=$C$156,L$156,IF($A115=$C$157,L$157,IF($A115=$C$158,L$158))))*IF($C115=$C$165,L$165,IF($C115=$C$166,L$166,L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287.40095999999994</v>
      </c>
      <c r="Q115" s="5">
        <f ca="1">RANDBETWEEN(20,100)*IF($A115=$C$155,M$155,IF($A115=$C$156,M$156,IF($A115=$C$157,M$157,IF($A115=$C$158,M$158))))*IF($C115=$C$165,M$165,IF($C115=$C$166,M$166,M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830.26944000000003</v>
      </c>
      <c r="R115" s="5">
        <f ca="1">RANDBETWEEN(20,100)*IF($A115=$C$155,N$155,IF($A115=$C$156,N$156,IF($A115=$C$157,N$157,IF($A115=$C$158,N$158))))*IF($C115=$C$165,N$165,IF($C115=$C$166,N$166,N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321.36652800000002</v>
      </c>
      <c r="S115" s="5">
        <f ca="1">RANDBETWEEN(20,100)*IF($A115=$C$155,O$155,IF($A115=$C$156,O$156,IF($A115=$C$157,O$157,IF($A115=$C$158,O$158))))*IF($C115=$C$165,O$165,IF($C115=$C$166,O$166,O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477.55007999999998</v>
      </c>
      <c r="T115" s="5">
        <f ca="1">RANDBETWEEN(20,100)*IF($A115=$C$155,P$155,IF($A115=$C$156,P$156,IF($A115=$C$157,P$157,IF($A115=$C$158,P$158))))*IF($C115=$C$165,P$165,IF($C115=$C$166,P$166,P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440.89919999999989</v>
      </c>
      <c r="U115" s="5">
        <f ca="1">RANDBETWEEN(20,100)*IF($A115=$C$155,Q$155,IF($A115=$C$156,Q$156,IF($A115=$C$157,Q$157,IF($A115=$C$158,Q$158))))*IF($C115=$C$165,Q$165,IF($C115=$C$166,Q$166,Q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465.06700799999999</v>
      </c>
      <c r="V115" s="5">
        <f ca="1">RANDBETWEEN(20,100)*IF($A115=$C$155,R$155,IF($A115=$C$156,R$156,IF($A115=$C$157,R$157,IF($A115=$C$158,R$158))))*IF($C115=$C$165,R$165,IF($C115=$C$166,R$166,R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566.09280000000012</v>
      </c>
      <c r="W115" s="5">
        <f ca="1">RANDBETWEEN(20,100)*IF($A115=$C$155,S$155,IF($A115=$C$156,S$156,IF($A115=$C$157,S$157,IF($A115=$C$158,S$158))))*IF($C115=$C$165,S$165,IF($C115=$C$166,S$166,S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829.10822399999995</v>
      </c>
      <c r="X115" s="5">
        <f ca="1">RANDBETWEEN(20,100)*IF($A115=$C$155,T$155,IF($A115=$C$156,T$156,IF($A115=$C$157,T$157,IF($A115=$C$158,T$158))))*IF($C115=$C$165,T$165,IF($C115=$C$166,T$166,T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350.03404799999998</v>
      </c>
      <c r="Y115" s="5">
        <f ca="1">RANDBETWEEN(20,100)*IF($A115=$C$155,U$155,IF($A115=$C$156,U$156,IF($A115=$C$157,U$157,IF($A115=$C$158,U$158))))*IF($C115=$C$165,U$165,IF($C115=$C$166,U$166,U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412.52198399999992</v>
      </c>
      <c r="Z115" s="5">
        <f ca="1">RANDBETWEEN(20,100)*IF($A115=$C$155,V$155,IF($A115=$C$156,V$156,IF($A115=$C$157,V$157,IF($A115=$C$158,V$158))))*IF($C115=$C$165,V$165,IF($C115=$C$166,V$166,V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423.26323199999996</v>
      </c>
      <c r="AA115" s="5">
        <f ca="1">RANDBETWEEN(20,100)*IF($A115=$C$155,W$155,IF($A115=$C$156,W$156,IF($A115=$C$157,W$157,IF($A115=$C$158,W$158))))*IF($C115=$C$165,W$165,IF($C115=$C$166,W$166,W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754.79039999999998</v>
      </c>
      <c r="AB115" s="5">
        <f ca="1">RANDBETWEEN(20,100)*IF($A115=$C$155,X$155,IF($A115=$C$156,X$156,IF($A115=$C$157,X$157,IF($A115=$C$158,X$158))))*IF($C115=$C$165,X$165,IF($C115=$C$166,X$166,X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293.78764799999999</v>
      </c>
      <c r="AC115" s="5">
        <f ca="1">RANDBETWEEN(20,100)*IF($A115=$C$155,Y$155,IF($A115=$C$156,Y$156,IF($A115=$C$157,Y$157,IF($A115=$C$158,Y$158))))*IF($C115=$C$165,Y$165,IF($C115=$C$166,Y$166,Y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1393.4591999999998</v>
      </c>
      <c r="AD115" s="5">
        <f ca="1">RANDBETWEEN(20,100)*IF($A115=$C$155,Z$155,IF($A115=$C$156,Z$156,IF($A115=$C$157,Z$157,IF($A115=$C$158,Z$158))))*IF($C115=$C$165,Z$165,IF($C115=$C$166,Z$166,Z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550.99699199999986</v>
      </c>
      <c r="AE115" s="5">
        <f ca="1">RANDBETWEEN(20,100)*IF($A115=$C$155,AA$155,IF($A115=$C$156,AA$156,IF($A115=$C$157,AA$157,IF($A115=$C$158,AA$158))))*IF($C115=$C$165,AA$165,IF($C115=$C$166,AA$166,AA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696.72959999999989</v>
      </c>
      <c r="AF115" s="5">
        <f ca="1">RANDBETWEEN(20,100)*IF($A115=$C$155,AB$155,IF($A115=$C$156,AB$156,IF($A115=$C$157,AB$157,IF($A115=$C$158,AB$158))))*IF($C115=$C$165,AB$165,IF($C115=$C$166,AB$166,AB$167))*IF($B115=$C$175,$D$175,IF($B115=$C$176,$D$176,$D$177))*IF($D115=$C$169,$D$169,IF($D115=$C$170,$D$170,IF($D115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348.36479999999995</v>
      </c>
      <c r="AG115" s="2">
        <f ca="1">SUM(Table1[[#This Row],[1-Jan-08]:[1-Dec-09]])</f>
        <v>14094.912383999997</v>
      </c>
    </row>
    <row r="116" spans="1:33" x14ac:dyDescent="0.25">
      <c r="A116">
        <v>3</v>
      </c>
      <c r="B116">
        <v>1</v>
      </c>
      <c r="C116">
        <v>2</v>
      </c>
      <c r="D116">
        <v>2</v>
      </c>
      <c r="E116" t="s">
        <v>16</v>
      </c>
      <c r="F116" t="s">
        <v>4</v>
      </c>
      <c r="G116" t="s">
        <v>10</v>
      </c>
      <c r="H116" t="s">
        <v>8</v>
      </c>
      <c r="I116" s="5">
        <f ca="1">RANDBETWEEN(20,100)*IF($A116=$C$155,E$155,IF($A116=$C$156,E$156,IF($A116=$C$157,E$157,IF($A116=$C$158,E$158))))*IF($C116=$C$165,E$165,IF($C116=$C$166,E$166,E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1136.2982399999999</v>
      </c>
      <c r="J116" s="5">
        <f ca="1">RANDBETWEEN(20,100)*IF($A116=$C$155,F$155,IF($A116=$C$156,F$156,IF($A116=$C$157,F$157,IF($A116=$C$158,F$158))))*IF($C116=$C$165,F$165,IF($C116=$C$166,F$166,F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801.23904000000005</v>
      </c>
      <c r="K116" s="5">
        <f ca="1">RANDBETWEEN(20,100)*IF($A116=$C$155,G$155,IF($A116=$C$156,G$156,IF($A116=$C$157,G$157,IF($A116=$C$158,G$158))))*IF($C116=$C$165,G$165,IF($C116=$C$166,G$166,G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3468.1651199999992</v>
      </c>
      <c r="L116" s="5">
        <f ca="1">RANDBETWEEN(20,100)*IF($A116=$C$155,H$155,IF($A116=$C$156,H$156,IF($A116=$C$157,H$157,IF($A116=$C$158,H$158))))*IF($C116=$C$165,H$165,IF($C116=$C$166,H$166,H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1302.0134399999999</v>
      </c>
      <c r="M116" s="5">
        <f ca="1">RANDBETWEEN(20,100)*IF($A116=$C$155,I$155,IF($A116=$C$156,I$156,IF($A116=$C$157,I$157,IF($A116=$C$158,I$158))))*IF($C116=$C$165,I$165,IF($C116=$C$166,I$166,I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3861.0431999999992</v>
      </c>
      <c r="N116" s="5">
        <f ca="1">RANDBETWEEN(20,100)*IF($A116=$C$155,J$155,IF($A116=$C$156,J$156,IF($A116=$C$157,J$157,IF($A116=$C$158,J$158))))*IF($C116=$C$165,J$165,IF($C116=$C$166,J$166,J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3509.7753600000001</v>
      </c>
      <c r="O116" s="5">
        <f ca="1">RANDBETWEEN(20,100)*IF($A116=$C$155,K$155,IF($A116=$C$156,K$156,IF($A116=$C$157,K$157,IF($A116=$C$158,K$158))))*IF($C116=$C$165,K$165,IF($C116=$C$166,K$166,K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1958.5843199999997</v>
      </c>
      <c r="P116" s="5">
        <f ca="1">RANDBETWEEN(20,100)*IF($A116=$C$155,L$155,IF($A116=$C$156,L$156,IF($A116=$C$157,L$157,IF($A116=$C$158,L$158))))*IF($C116=$C$165,L$165,IF($C116=$C$166,L$166,L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4006.1951999999992</v>
      </c>
      <c r="Q116" s="5">
        <f ca="1">RANDBETWEEN(20,100)*IF($A116=$C$155,M$155,IF($A116=$C$156,M$156,IF($A116=$C$157,M$157,IF($A116=$C$158,M$158))))*IF($C116=$C$165,M$165,IF($C116=$C$166,M$166,M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2704.6655999999994</v>
      </c>
      <c r="R116" s="5">
        <f ca="1">RANDBETWEEN(20,100)*IF($A116=$C$155,N$155,IF($A116=$C$156,N$156,IF($A116=$C$157,N$157,IF($A116=$C$158,N$158))))*IF($C116=$C$165,N$165,IF($C116=$C$166,N$166,N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2534.35392</v>
      </c>
      <c r="S116" s="5">
        <f ca="1">RANDBETWEEN(20,100)*IF($A116=$C$155,O$155,IF($A116=$C$156,O$156,IF($A116=$C$157,O$157,IF($A116=$C$158,O$158))))*IF($C116=$C$165,O$165,IF($C116=$C$166,O$166,O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762.04799999999977</v>
      </c>
      <c r="T116" s="5">
        <f ca="1">RANDBETWEEN(20,100)*IF($A116=$C$155,P$155,IF($A116=$C$156,P$156,IF($A116=$C$157,P$157,IF($A116=$C$158,P$158))))*IF($C116=$C$165,P$165,IF($C116=$C$166,P$166,P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548.67455999999981</v>
      </c>
      <c r="U116" s="5">
        <f ca="1">RANDBETWEEN(20,100)*IF($A116=$C$155,Q$155,IF($A116=$C$156,Q$156,IF($A116=$C$157,Q$157,IF($A116=$C$158,Q$158))))*IF($C116=$C$165,Q$165,IF($C116=$C$166,Q$166,Q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1201.8585599999999</v>
      </c>
      <c r="V116" s="5">
        <f ca="1">RANDBETWEEN(20,100)*IF($A116=$C$155,R$155,IF($A116=$C$156,R$156,IF($A116=$C$157,R$157,IF($A116=$C$158,R$158))))*IF($C116=$C$165,R$165,IF($C116=$C$166,R$166,R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2893.3632000000002</v>
      </c>
      <c r="W116" s="5">
        <f ca="1">RANDBETWEEN(20,100)*IF($A116=$C$155,S$155,IF($A116=$C$156,S$156,IF($A116=$C$157,S$157,IF($A116=$C$158,S$158))))*IF($C116=$C$165,S$165,IF($C116=$C$166,S$166,S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1463.1321599999999</v>
      </c>
      <c r="X116" s="5">
        <f ca="1">RANDBETWEEN(20,100)*IF($A116=$C$155,T$155,IF($A116=$C$156,T$156,IF($A116=$C$157,T$157,IF($A116=$C$158,T$158))))*IF($C116=$C$165,T$165,IF($C116=$C$166,T$166,T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968.64768000000004</v>
      </c>
      <c r="Y116" s="5">
        <f ca="1">RANDBETWEEN(20,100)*IF($A116=$C$155,U$155,IF($A116=$C$156,U$156,IF($A116=$C$157,U$157,IF($A116=$C$158,U$158))))*IF($C116=$C$165,U$165,IF($C116=$C$166,U$166,U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4551.9667199999994</v>
      </c>
      <c r="Z116" s="5">
        <f ca="1">RANDBETWEEN(20,100)*IF($A116=$C$155,V$155,IF($A116=$C$156,V$156,IF($A116=$C$157,V$157,IF($A116=$C$158,V$158))))*IF($C116=$C$165,V$165,IF($C116=$C$166,V$166,V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4389.3964799999985</v>
      </c>
      <c r="AA116" s="5">
        <f ca="1">RANDBETWEEN(20,100)*IF($A116=$C$155,W$155,IF($A116=$C$156,W$156,IF($A116=$C$157,W$157,IF($A116=$C$158,W$158))))*IF($C116=$C$165,W$165,IF($C116=$C$166,W$166,W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1333.4630399999999</v>
      </c>
      <c r="AB116" s="5">
        <f ca="1">RANDBETWEEN(20,100)*IF($A116=$C$155,X$155,IF($A116=$C$156,X$156,IF($A116=$C$157,X$157,IF($A116=$C$158,X$158))))*IF($C116=$C$165,X$165,IF($C116=$C$166,X$166,X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1192.1817599999999</v>
      </c>
      <c r="AC116" s="5">
        <f ca="1">RANDBETWEEN(20,100)*IF($A116=$C$155,Y$155,IF($A116=$C$156,Y$156,IF($A116=$C$157,Y$157,IF($A116=$C$158,Y$158))))*IF($C116=$C$165,Y$165,IF($C116=$C$166,Y$166,Y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5689.9583999999995</v>
      </c>
      <c r="AD116" s="5">
        <f ca="1">RANDBETWEEN(20,100)*IF($A116=$C$155,Z$155,IF($A116=$C$156,Z$156,IF($A116=$C$157,Z$157,IF($A116=$C$158,Z$158))))*IF($C116=$C$165,Z$165,IF($C116=$C$166,Z$166,Z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1333.4630399999999</v>
      </c>
      <c r="AE116" s="5">
        <f ca="1">RANDBETWEEN(20,100)*IF($A116=$C$155,AA$155,IF($A116=$C$156,AA$156,IF($A116=$C$157,AA$157,IF($A116=$C$158,AA$158))))*IF($C116=$C$165,AA$165,IF($C116=$C$166,AA$166,AA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3158.5075199999992</v>
      </c>
      <c r="AF116" s="5">
        <f ca="1">RANDBETWEEN(20,100)*IF($A116=$C$155,AB$155,IF($A116=$C$156,AB$156,IF($A116=$C$157,AB$157,IF($A116=$C$158,AB$158))))*IF($C116=$C$165,AB$165,IF($C116=$C$166,AB$166,AB$167))*IF($B116=$C$175,$D$175,IF($B116=$C$176,$D$176,$D$177))*IF($D116=$C$169,$D$169,IF($D116=$C$170,$D$170,IF($D116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3773.9519999999998</v>
      </c>
      <c r="AG116" s="2">
        <f ca="1">SUM(Table1[[#This Row],[1-Jan-08]:[1-Dec-09]])</f>
        <v>58542.946559999989</v>
      </c>
    </row>
    <row r="117" spans="1:33" x14ac:dyDescent="0.25">
      <c r="A117">
        <v>3</v>
      </c>
      <c r="B117">
        <v>1</v>
      </c>
      <c r="C117">
        <v>2</v>
      </c>
      <c r="D117">
        <v>1</v>
      </c>
      <c r="E117" t="s">
        <v>16</v>
      </c>
      <c r="F117" t="s">
        <v>4</v>
      </c>
      <c r="G117" t="s">
        <v>10</v>
      </c>
      <c r="H117" t="s">
        <v>9</v>
      </c>
      <c r="I117" s="5">
        <f ca="1">RANDBETWEEN(20,100)*IF($A117=$C$155,E$155,IF($A117=$C$156,E$156,IF($A117=$C$157,E$157,IF($A117=$C$158,E$158))))*IF($C117=$C$165,E$165,IF($C117=$C$166,E$166,E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52.15795199999998</v>
      </c>
      <c r="J117" s="5">
        <f ca="1">RANDBETWEEN(20,100)*IF($A117=$C$155,F$155,IF($A117=$C$156,F$156,IF($A117=$C$157,F$157,IF($A117=$C$158,F$158))))*IF($C117=$C$165,F$165,IF($C117=$C$166,F$166,F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301.77100799999994</v>
      </c>
      <c r="K117" s="5">
        <f ca="1">RANDBETWEEN(20,100)*IF($A117=$C$155,G$155,IF($A117=$C$156,G$156,IF($A117=$C$157,G$157,IF($A117=$C$158,G$158))))*IF($C117=$C$165,G$165,IF($C117=$C$166,G$166,G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284.49791999999997</v>
      </c>
      <c r="L117" s="5">
        <f ca="1">RANDBETWEEN(20,100)*IF($A117=$C$155,H$155,IF($A117=$C$156,H$156,IF($A117=$C$157,H$157,IF($A117=$C$158,H$158))))*IF($C117=$C$165,H$165,IF($C117=$C$166,H$166,H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37.975391999999999</v>
      </c>
      <c r="M117" s="5">
        <f ca="1">RANDBETWEEN(20,100)*IF($A117=$C$155,I$155,IF($A117=$C$156,I$156,IF($A117=$C$157,I$157,IF($A117=$C$158,I$158))))*IF($C117=$C$165,I$165,IF($C117=$C$166,I$166,I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348.509952</v>
      </c>
      <c r="N117" s="5">
        <f ca="1">RANDBETWEEN(20,100)*IF($A117=$C$155,J$155,IF($A117=$C$156,J$156,IF($A117=$C$157,J$157,IF($A117=$C$158,J$158))))*IF($C117=$C$165,J$165,IF($C117=$C$166,J$166,J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212.99241599999993</v>
      </c>
      <c r="O117" s="5">
        <f ca="1">RANDBETWEEN(20,100)*IF($A117=$C$155,K$155,IF($A117=$C$156,K$156,IF($A117=$C$157,K$157,IF($A117=$C$158,K$158))))*IF($C117=$C$165,K$165,IF($C117=$C$166,K$166,K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132.25766399999998</v>
      </c>
      <c r="P117" s="5">
        <f ca="1">RANDBETWEEN(20,100)*IF($A117=$C$155,L$155,IF($A117=$C$156,L$156,IF($A117=$C$157,L$157,IF($A117=$C$158,L$158))))*IF($C117=$C$165,L$165,IF($C117=$C$166,L$166,L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350.54207999999988</v>
      </c>
      <c r="Q117" s="5">
        <f ca="1">RANDBETWEEN(20,100)*IF($A117=$C$155,M$155,IF($A117=$C$156,M$156,IF($A117=$C$157,M$157,IF($A117=$C$158,M$158))))*IF($C117=$C$165,M$165,IF($C117=$C$166,M$166,M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159.60671999999997</v>
      </c>
      <c r="R117" s="5">
        <f ca="1">RANDBETWEEN(20,100)*IF($A117=$C$155,N$155,IF($A117=$C$156,N$156,IF($A117=$C$157,N$157,IF($A117=$C$158,N$158))))*IF($C117=$C$165,N$165,IF($C117=$C$166,N$166,N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114.30719999999998</v>
      </c>
      <c r="S117" s="5">
        <f ca="1">RANDBETWEEN(20,100)*IF($A117=$C$155,O$155,IF($A117=$C$156,O$156,IF($A117=$C$157,O$157,IF($A117=$C$158,O$158))))*IF($C117=$C$165,O$165,IF($C117=$C$166,O$166,O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96.314399999999964</v>
      </c>
      <c r="T117" s="5">
        <f ca="1">RANDBETWEEN(20,100)*IF($A117=$C$155,P$155,IF($A117=$C$156,P$156,IF($A117=$C$157,P$157,IF($A117=$C$158,P$158))))*IF($C117=$C$165,P$165,IF($C117=$C$166,P$166,P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36.006767999999987</v>
      </c>
      <c r="U117" s="5">
        <f ca="1">RANDBETWEEN(20,100)*IF($A117=$C$155,Q$155,IF($A117=$C$156,Q$156,IF($A117=$C$157,Q$157,IF($A117=$C$158,Q$158))))*IF($C117=$C$165,Q$165,IF($C117=$C$166,Q$166,Q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99.066239999999979</v>
      </c>
      <c r="V117" s="5">
        <f ca="1">RANDBETWEEN(20,100)*IF($A117=$C$155,R$155,IF($A117=$C$156,R$156,IF($A117=$C$157,R$157,IF($A117=$C$158,R$158))))*IF($C117=$C$165,R$165,IF($C117=$C$166,R$166,R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184.37327999999999</v>
      </c>
      <c r="W117" s="5">
        <f ca="1">RANDBETWEEN(20,100)*IF($A117=$C$155,S$155,IF($A117=$C$156,S$156,IF($A117=$C$157,S$157,IF($A117=$C$158,S$158))))*IF($C117=$C$165,S$165,IF($C117=$C$166,S$166,S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273.82924799999989</v>
      </c>
      <c r="X117" s="5">
        <f ca="1">RANDBETWEEN(20,100)*IF($A117=$C$155,T$155,IF($A117=$C$156,T$156,IF($A117=$C$157,T$157,IF($A117=$C$158,T$158))))*IF($C117=$C$165,T$165,IF($C117=$C$166,T$166,T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177.21849599999999</v>
      </c>
      <c r="Y117" s="5">
        <f ca="1">RANDBETWEEN(20,100)*IF($A117=$C$155,U$155,IF($A117=$C$156,U$156,IF($A117=$C$157,U$157,IF($A117=$C$158,U$158))))*IF($C117=$C$165,U$165,IF($C117=$C$166,U$166,U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170.10604799999993</v>
      </c>
      <c r="Z117" s="5">
        <f ca="1">RANDBETWEEN(20,100)*IF($A117=$C$155,V$155,IF($A117=$C$156,V$156,IF($A117=$C$157,V$157,IF($A117=$C$158,V$158))))*IF($C117=$C$165,V$165,IF($C117=$C$166,V$166,V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187.46380799999994</v>
      </c>
      <c r="AA117" s="5">
        <f ca="1">RANDBETWEEN(20,100)*IF($A117=$C$155,W$155,IF($A117=$C$156,W$156,IF($A117=$C$157,W$157,IF($A117=$C$158,W$158))))*IF($C117=$C$165,W$165,IF($C117=$C$166,W$166,W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123.28243199999997</v>
      </c>
      <c r="AB117" s="5">
        <f ca="1">RANDBETWEEN(20,100)*IF($A117=$C$155,X$155,IF($A117=$C$156,X$156,IF($A117=$C$157,X$157,IF($A117=$C$158,X$158))))*IF($C117=$C$165,X$165,IF($C117=$C$166,X$166,X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227.25964799999994</v>
      </c>
      <c r="AC117" s="5">
        <f ca="1">RANDBETWEEN(20,100)*IF($A117=$C$155,Y$155,IF($A117=$C$156,Y$156,IF($A117=$C$157,Y$157,IF($A117=$C$158,Y$158))))*IF($C117=$C$165,Y$165,IF($C117=$C$166,Y$166,Y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335.30111999999986</v>
      </c>
      <c r="AD117" s="5">
        <f ca="1">RANDBETWEEN(20,100)*IF($A117=$C$155,Z$155,IF($A117=$C$156,Z$156,IF($A117=$C$157,Z$157,IF($A117=$C$158,Z$158))))*IF($C117=$C$165,Z$165,IF($C117=$C$166,Z$166,Z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81.454463999999987</v>
      </c>
      <c r="AE117" s="5">
        <f ca="1">RANDBETWEEN(20,100)*IF($A117=$C$155,AA$155,IF($A117=$C$156,AA$156,IF($A117=$C$157,AA$157,IF($A117=$C$158,AA$158))))*IF($C117=$C$165,AA$165,IF($C117=$C$166,AA$166,AA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134.12044799999995</v>
      </c>
      <c r="AF117" s="5">
        <f ca="1">RANDBETWEEN(20,100)*IF($A117=$C$155,AB$155,IF($A117=$C$156,AB$156,IF($A117=$C$157,AB$157,IF($A117=$C$158,AB$158))))*IF($C117=$C$165,AB$165,IF($C117=$C$166,AB$166,AB$167))*IF($B117=$C$175,$D$175,IF($B117=$C$176,$D$176,$D$177))*IF($D117=$C$169,$D$169,IF($D117=$C$170,$D$170,IF($D117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106.68671999999999</v>
      </c>
      <c r="AG117" s="2">
        <f ca="1">SUM(Table1[[#This Row],[1-Jan-08]:[1-Dec-09]])</f>
        <v>4227.1014239999986</v>
      </c>
    </row>
    <row r="118" spans="1:33" x14ac:dyDescent="0.25">
      <c r="A118">
        <v>3</v>
      </c>
      <c r="B118">
        <v>1</v>
      </c>
      <c r="C118">
        <v>1</v>
      </c>
      <c r="D118">
        <v>3</v>
      </c>
      <c r="E118" t="s">
        <v>16</v>
      </c>
      <c r="F118" t="s">
        <v>4</v>
      </c>
      <c r="G118" t="s">
        <v>11</v>
      </c>
      <c r="H118" t="s">
        <v>6</v>
      </c>
      <c r="I118" s="5">
        <f ca="1">RANDBETWEEN(20,100)*IF($A118=$C$155,E$155,IF($A118=$C$156,E$156,IF($A118=$C$157,E$157,IF($A118=$C$158,E$158))))*IF($C118=$C$165,E$165,IF($C118=$C$166,E$166,E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217.32479999999998</v>
      </c>
      <c r="J118" s="5">
        <f ca="1">RANDBETWEEN(20,100)*IF($A118=$C$155,F$155,IF($A118=$C$156,F$156,IF($A118=$C$157,F$157,IF($A118=$C$158,F$158))))*IF($C118=$C$165,F$165,IF($C118=$C$166,F$166,F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660.44159999999977</v>
      </c>
      <c r="K118" s="5">
        <f ca="1">RANDBETWEEN(20,100)*IF($A118=$C$155,G$155,IF($A118=$C$156,G$156,IF($A118=$C$157,G$157,IF($A118=$C$158,G$158))))*IF($C118=$C$165,G$165,IF($C118=$C$166,G$166,G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295.56172799999996</v>
      </c>
      <c r="L118" s="5">
        <f ca="1">RANDBETWEEN(20,100)*IF($A118=$C$155,H$155,IF($A118=$C$156,H$156,IF($A118=$C$157,H$157,IF($A118=$C$158,H$158))))*IF($C118=$C$165,H$165,IF($C118=$C$166,H$166,H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293.52960000000002</v>
      </c>
      <c r="M118" s="5">
        <f ca="1">RANDBETWEEN(20,100)*IF($A118=$C$155,I$155,IF($A118=$C$156,I$156,IF($A118=$C$157,I$157,IF($A118=$C$158,I$158))))*IF($C118=$C$165,I$165,IF($C118=$C$166,I$166,I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156.76416</v>
      </c>
      <c r="N118" s="5">
        <f ca="1">RANDBETWEEN(20,100)*IF($A118=$C$155,J$155,IF($A118=$C$156,J$156,IF($A118=$C$157,J$157,IF($A118=$C$158,J$158))))*IF($C118=$C$165,J$165,IF($C118=$C$166,J$166,J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436.62527999999998</v>
      </c>
      <c r="O118" s="5">
        <f ca="1">RANDBETWEEN(20,100)*IF($A118=$C$155,K$155,IF($A118=$C$156,K$156,IF($A118=$C$157,K$157,IF($A118=$C$158,K$158))))*IF($C118=$C$165,K$165,IF($C118=$C$166,K$166,K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671.31187200000011</v>
      </c>
      <c r="P118" s="5">
        <f ca="1">RANDBETWEEN(20,100)*IF($A118=$C$155,L$155,IF($A118=$C$156,L$156,IF($A118=$C$157,L$157,IF($A118=$C$158,L$158))))*IF($C118=$C$165,L$165,IF($C118=$C$166,L$166,L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653.18399999999986</v>
      </c>
      <c r="Q118" s="5">
        <f ca="1">RANDBETWEEN(20,100)*IF($A118=$C$155,M$155,IF($A118=$C$156,M$156,IF($A118=$C$157,M$157,IF($A118=$C$158,M$158))))*IF($C118=$C$165,M$165,IF($C118=$C$166,M$166,M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434.00447999999989</v>
      </c>
      <c r="R118" s="5">
        <f ca="1">RANDBETWEEN(20,100)*IF($A118=$C$155,N$155,IF($A118=$C$156,N$156,IF($A118=$C$157,N$157,IF($A118=$C$158,N$158))))*IF($C118=$C$165,N$165,IF($C118=$C$166,N$166,N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272.20838399999997</v>
      </c>
      <c r="S118" s="5">
        <f ca="1">RANDBETWEEN(20,100)*IF($A118=$C$155,O$155,IF($A118=$C$156,O$156,IF($A118=$C$157,O$157,IF($A118=$C$158,O$158))))*IF($C118=$C$165,O$165,IF($C118=$C$166,O$166,O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445.93919999999991</v>
      </c>
      <c r="T118" s="5">
        <f ca="1">RANDBETWEEN(20,100)*IF($A118=$C$155,P$155,IF($A118=$C$156,P$156,IF($A118=$C$157,P$157,IF($A118=$C$158,P$158))))*IF($C118=$C$165,P$165,IF($C118=$C$166,P$166,P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411.50591999999989</v>
      </c>
      <c r="U118" s="5">
        <f ca="1">RANDBETWEEN(20,100)*IF($A118=$C$155,Q$155,IF($A118=$C$156,Q$156,IF($A118=$C$157,Q$157,IF($A118=$C$158,Q$158))))*IF($C118=$C$165,Q$165,IF($C118=$C$166,Q$166,Q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202.53542400000001</v>
      </c>
      <c r="V118" s="5">
        <f ca="1">RANDBETWEEN(20,100)*IF($A118=$C$155,R$155,IF($A118=$C$156,R$156,IF($A118=$C$157,R$157,IF($A118=$C$158,R$158))))*IF($C118=$C$165,R$165,IF($C118=$C$166,R$166,R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686.1254399999998</v>
      </c>
      <c r="W118" s="5">
        <f ca="1">RANDBETWEEN(20,100)*IF($A118=$C$155,S$155,IF($A118=$C$156,S$156,IF($A118=$C$157,S$157,IF($A118=$C$158,S$158))))*IF($C118=$C$165,S$165,IF($C118=$C$166,S$166,S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418.42483199999992</v>
      </c>
      <c r="X118" s="5">
        <f ca="1">RANDBETWEEN(20,100)*IF($A118=$C$155,T$155,IF($A118=$C$156,T$156,IF($A118=$C$157,T$157,IF($A118=$C$158,T$158))))*IF($C118=$C$165,T$165,IF($C118=$C$166,T$166,T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825.86649599999987</v>
      </c>
      <c r="Y118" s="5">
        <f ca="1">RANDBETWEEN(20,100)*IF($A118=$C$155,U$155,IF($A118=$C$156,U$156,IF($A118=$C$157,U$157,IF($A118=$C$158,U$158))))*IF($C118=$C$165,U$165,IF($C118=$C$166,U$166,U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225.79199999999997</v>
      </c>
      <c r="Z118" s="5">
        <f ca="1">RANDBETWEEN(20,100)*IF($A118=$C$155,V$155,IF($A118=$C$156,V$156,IF($A118=$C$157,V$157,IF($A118=$C$158,V$158))))*IF($C118=$C$165,V$165,IF($C118=$C$166,V$166,V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366.07334399999991</v>
      </c>
      <c r="AA118" s="5">
        <f ca="1">RANDBETWEEN(20,100)*IF($A118=$C$155,W$155,IF($A118=$C$156,W$156,IF($A118=$C$157,W$157,IF($A118=$C$158,W$158))))*IF($C118=$C$165,W$165,IF($C118=$C$166,W$166,W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352.96934400000004</v>
      </c>
      <c r="AB118" s="5">
        <f ca="1">RANDBETWEEN(20,100)*IF($A118=$C$155,X$155,IF($A118=$C$156,X$156,IF($A118=$C$157,X$157,IF($A118=$C$158,X$158))))*IF($C118=$C$165,X$165,IF($C118=$C$166,X$166,X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341.86521599999998</v>
      </c>
      <c r="AC118" s="5">
        <f ca="1">RANDBETWEEN(20,100)*IF($A118=$C$155,Y$155,IF($A118=$C$156,Y$156,IF($A118=$C$157,Y$157,IF($A118=$C$158,Y$158))))*IF($C118=$C$165,Y$165,IF($C118=$C$166,Y$166,Y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578.67264</v>
      </c>
      <c r="AD118" s="5">
        <f ca="1">RANDBETWEEN(20,100)*IF($A118=$C$155,Z$155,IF($A118=$C$156,Z$156,IF($A118=$C$157,Z$157,IF($A118=$C$158,Z$158))))*IF($C118=$C$165,Z$165,IF($C118=$C$166,Z$166,Z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924.61824000000001</v>
      </c>
      <c r="AE118" s="5">
        <f ca="1">RANDBETWEEN(20,100)*IF($A118=$C$155,AA$155,IF($A118=$C$156,AA$156,IF($A118=$C$157,AA$157,IF($A118=$C$158,AA$158))))*IF($C118=$C$165,AA$165,IF($C118=$C$166,AA$166,AA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909.61919999999998</v>
      </c>
      <c r="AF118" s="5">
        <f ca="1">RANDBETWEEN(20,100)*IF($A118=$C$155,AB$155,IF($A118=$C$156,AB$156,IF($A118=$C$157,AB$157,IF($A118=$C$158,AB$158))))*IF($C118=$C$165,AB$165,IF($C118=$C$166,AB$166,AB$167))*IF($B118=$C$175,$D$175,IF($B118=$C$176,$D$176,$D$177))*IF($D118=$C$169,$D$169,IF($D118=$C$170,$D$170,IF($D118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914.45759999999996</v>
      </c>
      <c r="AG118" s="2">
        <f ca="1">SUM(Table1[[#This Row],[1-Jan-08]:[1-Dec-09]])</f>
        <v>11695.420799999998</v>
      </c>
    </row>
    <row r="119" spans="1:33" x14ac:dyDescent="0.25">
      <c r="A119">
        <v>3</v>
      </c>
      <c r="B119">
        <v>1</v>
      </c>
      <c r="C119">
        <v>1</v>
      </c>
      <c r="D119">
        <v>4</v>
      </c>
      <c r="E119" t="s">
        <v>16</v>
      </c>
      <c r="F119" t="s">
        <v>4</v>
      </c>
      <c r="G119" t="s">
        <v>11</v>
      </c>
      <c r="H119" t="s">
        <v>7</v>
      </c>
      <c r="I119" s="5">
        <f ca="1">RANDBETWEEN(20,100)*IF($A119=$C$155,E$155,IF($A119=$C$156,E$156,IF($A119=$C$157,E$157,IF($A119=$C$158,E$158))))*IF($C119=$C$165,E$165,IF($C119=$C$166,E$166,E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20.676902399999996</v>
      </c>
      <c r="J119" s="5">
        <f ca="1">RANDBETWEEN(20,100)*IF($A119=$C$155,F$155,IF($A119=$C$156,F$156,IF($A119=$C$157,F$157,IF($A119=$C$158,F$158))))*IF($C119=$C$165,F$165,IF($C119=$C$166,F$166,F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56.173823999999996</v>
      </c>
      <c r="K119" s="5">
        <f ca="1">RANDBETWEEN(20,100)*IF($A119=$C$155,G$155,IF($A119=$C$156,G$156,IF($A119=$C$157,G$157,IF($A119=$C$158,G$158))))*IF($C119=$C$165,G$165,IF($C119=$C$166,G$166,G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70.413235200000017</v>
      </c>
      <c r="L119" s="5">
        <f ca="1">RANDBETWEEN(20,100)*IF($A119=$C$155,H$155,IF($A119=$C$156,H$156,IF($A119=$C$157,H$157,IF($A119=$C$158,H$158))))*IF($C119=$C$165,H$165,IF($C119=$C$166,H$166,H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38.494310399999996</v>
      </c>
      <c r="M119" s="5">
        <f ca="1">RANDBETWEEN(20,100)*IF($A119=$C$155,I$155,IF($A119=$C$156,I$156,IF($A119=$C$157,I$157,IF($A119=$C$158,I$158))))*IF($C119=$C$165,I$165,IF($C119=$C$166,I$166,I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47.264394239999987</v>
      </c>
      <c r="N119" s="5">
        <f ca="1">RANDBETWEEN(20,100)*IF($A119=$C$155,J$155,IF($A119=$C$156,J$156,IF($A119=$C$157,J$157,IF($A119=$C$158,J$158))))*IF($C119=$C$165,J$165,IF($C119=$C$166,J$166,J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78.592550400000007</v>
      </c>
      <c r="O119" s="5">
        <f ca="1">RANDBETWEEN(20,100)*IF($A119=$C$155,K$155,IF($A119=$C$156,K$156,IF($A119=$C$157,K$157,IF($A119=$C$158,K$158))))*IF($C119=$C$165,K$165,IF($C119=$C$166,K$166,K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23.183677439999997</v>
      </c>
      <c r="P119" s="5">
        <f ca="1">RANDBETWEEN(20,100)*IF($A119=$C$155,L$155,IF($A119=$C$156,L$156,IF($A119=$C$157,L$157,IF($A119=$C$158,L$158))))*IF($C119=$C$165,L$165,IF($C119=$C$166,L$166,L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17.244057599999998</v>
      </c>
      <c r="Q119" s="5">
        <f ca="1">RANDBETWEEN(20,100)*IF($A119=$C$155,M$155,IF($A119=$C$156,M$156,IF($A119=$C$157,M$157,IF($A119=$C$158,M$158))))*IF($C119=$C$165,M$165,IF($C119=$C$166,M$166,M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55.552573440000003</v>
      </c>
      <c r="R119" s="5">
        <f ca="1">RANDBETWEEN(20,100)*IF($A119=$C$155,N$155,IF($A119=$C$156,N$156,IF($A119=$C$157,N$157,IF($A119=$C$158,N$158))))*IF($C119=$C$165,N$165,IF($C119=$C$166,N$166,N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25.343539199999999</v>
      </c>
      <c r="S119" s="5">
        <f ca="1">RANDBETWEEN(20,100)*IF($A119=$C$155,O$155,IF($A119=$C$156,O$156,IF($A119=$C$157,O$157,IF($A119=$C$158,O$158))))*IF($C119=$C$165,O$165,IF($C119=$C$166,O$166,O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43.182720000000003</v>
      </c>
      <c r="T119" s="5">
        <f ca="1">RANDBETWEEN(20,100)*IF($A119=$C$155,P$155,IF($A119=$C$156,P$156,IF($A119=$C$157,P$157,IF($A119=$C$158,P$158))))*IF($C119=$C$165,P$165,IF($C119=$C$166,P$166,P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24.690355199999999</v>
      </c>
      <c r="U119" s="5">
        <f ca="1">RANDBETWEEN(20,100)*IF($A119=$C$155,Q$155,IF($A119=$C$156,Q$156,IF($A119=$C$157,Q$157,IF($A119=$C$158,Q$158))))*IF($C119=$C$165,Q$165,IF($C119=$C$166,Q$166,Q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43.589145599999995</v>
      </c>
      <c r="V119" s="5">
        <f ca="1">RANDBETWEEN(20,100)*IF($A119=$C$155,R$155,IF($A119=$C$156,R$156,IF($A119=$C$157,R$157,IF($A119=$C$158,R$158))))*IF($C119=$C$165,R$165,IF($C119=$C$166,R$166,R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58.543430400000005</v>
      </c>
      <c r="W119" s="5">
        <f ca="1">RANDBETWEEN(20,100)*IF($A119=$C$155,S$155,IF($A119=$C$156,S$156,IF($A119=$C$157,S$157,IF($A119=$C$158,S$158))))*IF($C119=$C$165,S$165,IF($C119=$C$166,S$166,S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56.086732799999993</v>
      </c>
      <c r="X119" s="5">
        <f ca="1">RANDBETWEEN(20,100)*IF($A119=$C$155,T$155,IF($A119=$C$156,T$156,IF($A119=$C$157,T$157,IF($A119=$C$158,T$158))))*IF($C119=$C$165,T$165,IF($C119=$C$166,T$166,T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47.646144</v>
      </c>
      <c r="Y119" s="5">
        <f ca="1">RANDBETWEEN(20,100)*IF($A119=$C$155,U$155,IF($A119=$C$156,U$156,IF($A119=$C$157,U$157,IF($A119=$C$158,U$158))))*IF($C119=$C$165,U$165,IF($C119=$C$166,U$166,U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73.156607999999991</v>
      </c>
      <c r="Z119" s="5">
        <f ca="1">RANDBETWEEN(20,100)*IF($A119=$C$155,V$155,IF($A119=$C$156,V$156,IF($A119=$C$157,V$157,IF($A119=$C$158,V$158))))*IF($C119=$C$165,V$165,IF($C119=$C$166,V$166,V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27.033108479999996</v>
      </c>
      <c r="AA119" s="5">
        <f ca="1">RANDBETWEEN(20,100)*IF($A119=$C$155,W$155,IF($A119=$C$156,W$156,IF($A119=$C$157,W$157,IF($A119=$C$158,W$158))))*IF($C119=$C$165,W$165,IF($C119=$C$166,W$166,W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67.827352320000017</v>
      </c>
      <c r="AB119" s="5">
        <f ca="1">RANDBETWEEN(20,100)*IF($A119=$C$155,X$155,IF($A119=$C$156,X$156,IF($A119=$C$157,X$157,IF($A119=$C$158,X$158))))*IF($C119=$C$165,X$165,IF($C119=$C$166,X$166,X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58.262561279999993</v>
      </c>
      <c r="AC119" s="5">
        <f ca="1">RANDBETWEEN(20,100)*IF($A119=$C$155,Y$155,IF($A119=$C$156,Y$156,IF($A119=$C$157,Y$157,IF($A119=$C$158,Y$158))))*IF($C119=$C$165,Y$165,IF($C119=$C$166,Y$166,Y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75.31646975999999</v>
      </c>
      <c r="AD119" s="5">
        <f ca="1">RANDBETWEEN(20,100)*IF($A119=$C$155,Z$155,IF($A119=$C$156,Z$156,IF($A119=$C$157,Z$157,IF($A119=$C$158,Z$158))))*IF($C119=$C$165,Z$165,IF($C119=$C$166,Z$166,Z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44.381675520000002</v>
      </c>
      <c r="AE119" s="5">
        <f ca="1">RANDBETWEEN(20,100)*IF($A119=$C$155,AA$155,IF($A119=$C$156,AA$156,IF($A119=$C$157,AA$157,IF($A119=$C$158,AA$158))))*IF($C119=$C$165,AA$165,IF($C119=$C$166,AA$166,AA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26.998272</v>
      </c>
      <c r="AF119" s="5">
        <f ca="1">RANDBETWEEN(20,100)*IF($A119=$C$155,AB$155,IF($A119=$C$156,AB$156,IF($A119=$C$157,AB$157,IF($A119=$C$158,AB$158))))*IF($C119=$C$165,AB$165,IF($C119=$C$166,AB$166,AB$167))*IF($B119=$C$175,$D$175,IF($B119=$C$176,$D$176,$D$177))*IF($D119=$C$169,$D$169,IF($D119=$C$170,$D$170,IF($D119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26.5192704</v>
      </c>
      <c r="AG119" s="2">
        <f ca="1">SUM(Table1[[#This Row],[1-Jan-08]:[1-Dec-09]])</f>
        <v>1106.1729100800003</v>
      </c>
    </row>
    <row r="120" spans="1:33" x14ac:dyDescent="0.25">
      <c r="A120">
        <v>3</v>
      </c>
      <c r="B120">
        <v>1</v>
      </c>
      <c r="C120">
        <v>1</v>
      </c>
      <c r="D120">
        <v>2</v>
      </c>
      <c r="E120" t="s">
        <v>16</v>
      </c>
      <c r="F120" t="s">
        <v>4</v>
      </c>
      <c r="G120" t="s">
        <v>11</v>
      </c>
      <c r="H120" t="s">
        <v>8</v>
      </c>
      <c r="I120" s="5">
        <f ca="1">RANDBETWEEN(20,100)*IF($A120=$C$155,E$155,IF($A120=$C$156,E$156,IF($A120=$C$157,E$157,IF($A120=$C$158,E$158))))*IF($C120=$C$165,E$165,IF($C120=$C$166,E$166,E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88.295961599999998</v>
      </c>
      <c r="J120" s="5">
        <f ca="1">RANDBETWEEN(20,100)*IF($A120=$C$155,F$155,IF($A120=$C$156,F$156,IF($A120=$C$157,F$157,IF($A120=$C$158,F$158))))*IF($C120=$C$165,F$165,IF($C120=$C$166,F$166,F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97.977599999999981</v>
      </c>
      <c r="K120" s="5">
        <f ca="1">RANDBETWEEN(20,100)*IF($A120=$C$155,G$155,IF($A120=$C$156,G$156,IF($A120=$C$157,G$157,IF($A120=$C$158,G$158))))*IF($C120=$C$165,G$165,IF($C120=$C$166,G$166,G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93.884313599999984</v>
      </c>
      <c r="L120" s="5">
        <f ca="1">RANDBETWEEN(20,100)*IF($A120=$C$155,H$155,IF($A120=$C$156,H$156,IF($A120=$C$157,H$157,IF($A120=$C$158,H$158))))*IF($C120=$C$165,H$165,IF($C120=$C$166,H$166,H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138.88143360000001</v>
      </c>
      <c r="M120" s="5">
        <f ca="1">RANDBETWEEN(20,100)*IF($A120=$C$155,I$155,IF($A120=$C$156,I$156,IF($A120=$C$157,I$157,IF($A120=$C$158,I$158))))*IF($C120=$C$165,I$165,IF($C120=$C$166,I$166,I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70.543871999999979</v>
      </c>
      <c r="N120" s="5">
        <f ca="1">RANDBETWEEN(20,100)*IF($A120=$C$155,J$155,IF($A120=$C$156,J$156,IF($A120=$C$157,J$157,IF($A120=$C$158,J$158))))*IF($C120=$C$165,J$165,IF($C120=$C$166,J$166,J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142.74973439999997</v>
      </c>
      <c r="O120" s="5">
        <f ca="1">RANDBETWEEN(20,100)*IF($A120=$C$155,K$155,IF($A120=$C$156,K$156,IF($A120=$C$157,K$157,IF($A120=$C$158,K$158))))*IF($C120=$C$165,K$165,IF($C120=$C$166,K$166,K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39.341998080000003</v>
      </c>
      <c r="P120" s="5">
        <f ca="1">RANDBETWEEN(20,100)*IF($A120=$C$155,L$155,IF($A120=$C$156,L$156,IF($A120=$C$157,L$157,IF($A120=$C$158,L$158))))*IF($C120=$C$165,L$165,IF($C120=$C$166,L$166,L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53.299814399999995</v>
      </c>
      <c r="Q120" s="5">
        <f ca="1">RANDBETWEEN(20,100)*IF($A120=$C$155,M$155,IF($A120=$C$156,M$156,IF($A120=$C$157,M$157,IF($A120=$C$158,M$158))))*IF($C120=$C$165,M$165,IF($C120=$C$166,M$166,M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59.024609279999993</v>
      </c>
      <c r="R120" s="5">
        <f ca="1">RANDBETWEEN(20,100)*IF($A120=$C$155,N$155,IF($A120=$C$156,N$156,IF($A120=$C$157,N$157,IF($A120=$C$158,N$158))))*IF($C120=$C$165,N$165,IF($C120=$C$166,N$166,N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72.651479039999955</v>
      </c>
      <c r="S120" s="5">
        <f ca="1">RANDBETWEEN(20,100)*IF($A120=$C$155,O$155,IF($A120=$C$156,O$156,IF($A120=$C$157,O$157,IF($A120=$C$158,O$158))))*IF($C120=$C$165,O$165,IF($C120=$C$166,O$166,O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48.77107199999999</v>
      </c>
      <c r="T120" s="5">
        <f ca="1">RANDBETWEEN(20,100)*IF($A120=$C$155,P$155,IF($A120=$C$156,P$156,IF($A120=$C$157,P$157,IF($A120=$C$158,P$158))))*IF($C120=$C$165,P$165,IF($C120=$C$166,P$166,P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67.21263359999999</v>
      </c>
      <c r="U120" s="5">
        <f ca="1">RANDBETWEEN(20,100)*IF($A120=$C$155,Q$155,IF($A120=$C$156,Q$156,IF($A120=$C$157,Q$157,IF($A120=$C$158,Q$158))))*IF($C120=$C$165,Q$165,IF($C120=$C$166,Q$166,Q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85.59323135999999</v>
      </c>
      <c r="V120" s="5">
        <f ca="1">RANDBETWEEN(20,100)*IF($A120=$C$155,R$155,IF($A120=$C$156,R$156,IF($A120=$C$157,R$157,IF($A120=$C$158,R$158))))*IF($C120=$C$165,R$165,IF($C120=$C$166,R$166,R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115.48293119999997</v>
      </c>
      <c r="W120" s="5">
        <f ca="1">RANDBETWEEN(20,100)*IF($A120=$C$155,S$155,IF($A120=$C$156,S$156,IF($A120=$C$157,S$157,IF($A120=$C$158,S$158))))*IF($C120=$C$165,S$165,IF($C120=$C$166,S$166,S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56.086732799999993</v>
      </c>
      <c r="X120" s="5">
        <f ca="1">RANDBETWEEN(20,100)*IF($A120=$C$155,T$155,IF($A120=$C$156,T$156,IF($A120=$C$157,T$157,IF($A120=$C$158,T$158))))*IF($C120=$C$165,T$165,IF($C120=$C$166,T$166,T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95.292287999999985</v>
      </c>
      <c r="Y120" s="5">
        <f ca="1">RANDBETWEEN(20,100)*IF($A120=$C$155,U$155,IF($A120=$C$156,U$156,IF($A120=$C$157,U$157,IF($A120=$C$158,U$158))))*IF($C120=$C$165,U$165,IF($C120=$C$166,U$166,U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176.79513599999999</v>
      </c>
      <c r="Z120" s="5">
        <f ca="1">RANDBETWEEN(20,100)*IF($A120=$C$155,V$155,IF($A120=$C$156,V$156,IF($A120=$C$157,V$157,IF($A120=$C$158,V$158))))*IF($C120=$C$165,V$165,IF($C120=$C$166,V$166,V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145.30295807999991</v>
      </c>
      <c r="AA120" s="5">
        <f ca="1">RANDBETWEEN(20,100)*IF($A120=$C$155,W$155,IF($A120=$C$156,W$156,IF($A120=$C$157,W$157,IF($A120=$C$158,W$158))))*IF($C120=$C$165,W$165,IF($C120=$C$166,W$166,W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48.080148479999991</v>
      </c>
      <c r="AB120" s="5">
        <f ca="1">RANDBETWEEN(20,100)*IF($A120=$C$155,X$155,IF($A120=$C$156,X$156,IF($A120=$C$157,X$157,IF($A120=$C$158,X$158))))*IF($C120=$C$165,X$165,IF($C120=$C$166,X$166,X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124.38074879999998</v>
      </c>
      <c r="AC120" s="5">
        <f ca="1">RANDBETWEEN(20,100)*IF($A120=$C$155,Y$155,IF($A120=$C$156,Y$156,IF($A120=$C$157,Y$157,IF($A120=$C$158,Y$158))))*IF($C120=$C$165,Y$165,IF($C120=$C$166,Y$166,Y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40.061951999999991</v>
      </c>
      <c r="AD120" s="5">
        <f ca="1">RANDBETWEEN(20,100)*IF($A120=$C$155,Z$155,IF($A120=$C$156,Z$156,IF($A120=$C$157,Z$157,IF($A120=$C$158,Z$158))))*IF($C120=$C$165,Z$165,IF($C120=$C$166,Z$166,Z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160.88357375999999</v>
      </c>
      <c r="AE120" s="5">
        <f ca="1">RANDBETWEEN(20,100)*IF($A120=$C$155,AA$155,IF($A120=$C$156,AA$156,IF($A120=$C$157,AA$157,IF($A120=$C$158,AA$158))))*IF($C120=$C$165,AA$165,IF($C120=$C$166,AA$166,AA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158.50598399999996</v>
      </c>
      <c r="AF120" s="5">
        <f ca="1">RANDBETWEEN(20,100)*IF($A120=$C$155,AB$155,IF($A120=$C$156,AB$156,IF($A120=$C$157,AB$157,IF($A120=$C$158,AB$158))))*IF($C120=$C$165,AB$165,IF($C120=$C$166,AB$166,AB$167))*IF($B120=$C$175,$D$175,IF($B120=$C$176,$D$176,$D$177))*IF($D120=$C$169,$D$169,IF($D120=$C$170,$D$170,IF($D120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93.27467519999999</v>
      </c>
      <c r="AG120" s="2">
        <f ca="1">SUM(Table1[[#This Row],[1-Jan-08]:[1-Dec-09]])</f>
        <v>2272.3748812799995</v>
      </c>
    </row>
    <row r="121" spans="1:33" x14ac:dyDescent="0.25">
      <c r="A121">
        <v>3</v>
      </c>
      <c r="B121">
        <v>1</v>
      </c>
      <c r="C121">
        <v>1</v>
      </c>
      <c r="D121">
        <v>1</v>
      </c>
      <c r="E121" t="s">
        <v>16</v>
      </c>
      <c r="F121" t="s">
        <v>4</v>
      </c>
      <c r="G121" t="s">
        <v>11</v>
      </c>
      <c r="H121" t="s">
        <v>9</v>
      </c>
      <c r="I121" s="5">
        <f ca="1">RANDBETWEEN(20,100)*IF($A121=$C$155,E$155,IF($A121=$C$156,E$156,IF($A121=$C$157,E$157,IF($A121=$C$158,E$158))))*IF($C121=$C$165,E$165,IF($C121=$C$166,E$166,E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69.543935999999988</v>
      </c>
      <c r="J121" s="5">
        <f ca="1">RANDBETWEEN(20,100)*IF($A121=$C$155,F$155,IF($A121=$C$156,F$156,IF($A121=$C$157,F$157,IF($A121=$C$158,F$158))))*IF($C121=$C$165,F$165,IF($C121=$C$166,F$166,F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29.211839999999995</v>
      </c>
      <c r="K121" s="5">
        <f ca="1">RANDBETWEEN(20,100)*IF($A121=$C$155,G$155,IF($A121=$C$156,G$156,IF($A121=$C$157,G$157,IF($A121=$C$158,G$158))))*IF($C121=$C$165,G$165,IF($C121=$C$166,G$166,G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47.159481599999992</v>
      </c>
      <c r="L121" s="5">
        <f ca="1">RANDBETWEEN(20,100)*IF($A121=$C$155,H$155,IF($A121=$C$156,H$156,IF($A121=$C$157,H$157,IF($A121=$C$158,H$158))))*IF($C121=$C$165,H$165,IF($C121=$C$166,H$166,H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42.561791999999997</v>
      </c>
      <c r="M121" s="5">
        <f ca="1">RANDBETWEEN(20,100)*IF($A121=$C$155,I$155,IF($A121=$C$156,I$156,IF($A121=$C$157,I$157,IF($A121=$C$158,I$158))))*IF($C121=$C$165,I$165,IF($C121=$C$166,I$166,I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91.902988799999974</v>
      </c>
      <c r="N121" s="5">
        <f ca="1">RANDBETWEEN(20,100)*IF($A121=$C$155,J$155,IF($A121=$C$156,J$156,IF($A121=$C$157,J$157,IF($A121=$C$158,J$158))))*IF($C121=$C$165,J$165,IF($C121=$C$166,J$166,J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140.34383999999997</v>
      </c>
      <c r="O121" s="5">
        <f ca="1">RANDBETWEEN(20,100)*IF($A121=$C$155,K$155,IF($A121=$C$156,K$156,IF($A121=$C$157,K$157,IF($A121=$C$158,K$158))))*IF($C121=$C$165,K$165,IF($C121=$C$166,K$166,K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64.203955199999996</v>
      </c>
      <c r="P121" s="5">
        <f ca="1">RANDBETWEEN(20,100)*IF($A121=$C$155,L$155,IF($A121=$C$156,L$156,IF($A121=$C$157,L$157,IF($A121=$C$158,L$158))))*IF($C121=$C$165,L$165,IF($C121=$C$166,L$166,L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32.006015999999995</v>
      </c>
      <c r="Q121" s="5">
        <f ca="1">RANDBETWEEN(20,100)*IF($A121=$C$155,M$155,IF($A121=$C$156,M$156,IF($A121=$C$157,M$157,IF($A121=$C$158,M$158))))*IF($C121=$C$165,M$165,IF($C121=$C$166,M$166,M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138.3992064</v>
      </c>
      <c r="R121" s="5">
        <f ca="1">RANDBETWEEN(20,100)*IF($A121=$C$155,N$155,IF($A121=$C$156,N$156,IF($A121=$C$157,N$157,IF($A121=$C$158,N$158))))*IF($C121=$C$165,N$165,IF($C121=$C$166,N$166,N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110.05666559999997</v>
      </c>
      <c r="S121" s="5">
        <f ca="1">RANDBETWEEN(20,100)*IF($A121=$C$155,O$155,IF($A121=$C$156,O$156,IF($A121=$C$157,O$157,IF($A121=$C$158,O$158))))*IF($C121=$C$165,O$165,IF($C121=$C$166,O$166,O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96.808320000000009</v>
      </c>
      <c r="T121" s="5">
        <f ca="1">RANDBETWEEN(20,100)*IF($A121=$C$155,P$155,IF($A121=$C$156,P$156,IF($A121=$C$157,P$157,IF($A121=$C$158,P$158))))*IF($C121=$C$165,P$165,IF($C121=$C$166,P$166,P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85.349375999999992</v>
      </c>
      <c r="U121" s="5">
        <f ca="1">RANDBETWEEN(20,100)*IF($A121=$C$155,Q$155,IF($A121=$C$156,Q$156,IF($A121=$C$157,Q$157,IF($A121=$C$158,Q$158))))*IF($C121=$C$165,Q$165,IF($C121=$C$166,Q$166,Q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141.77479679999999</v>
      </c>
      <c r="V121" s="5">
        <f ca="1">RANDBETWEEN(20,100)*IF($A121=$C$155,R$155,IF($A121=$C$156,R$156,IF($A121=$C$157,R$157,IF($A121=$C$158,R$158))))*IF($C121=$C$165,R$165,IF($C121=$C$166,R$166,R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126.30945600000001</v>
      </c>
      <c r="W121" s="5">
        <f ca="1">RANDBETWEEN(20,100)*IF($A121=$C$155,S$155,IF($A121=$C$156,S$156,IF($A121=$C$157,S$157,IF($A121=$C$158,S$158))))*IF($C121=$C$165,S$165,IF($C121=$C$166,S$166,S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146.44869119999996</v>
      </c>
      <c r="X121" s="5">
        <f ca="1">RANDBETWEEN(20,100)*IF($A121=$C$155,T$155,IF($A121=$C$156,T$156,IF($A121=$C$157,T$157,IF($A121=$C$158,T$158))))*IF($C121=$C$165,T$165,IF($C121=$C$166,T$166,T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142.67373119999999</v>
      </c>
      <c r="Y121" s="5">
        <f ca="1">RANDBETWEEN(20,100)*IF($A121=$C$155,U$155,IF($A121=$C$156,U$156,IF($A121=$C$157,U$157,IF($A121=$C$158,U$158))))*IF($C121=$C$165,U$165,IF($C121=$C$166,U$166,U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118.54079999999999</v>
      </c>
      <c r="Z121" s="5">
        <f ca="1">RANDBETWEEN(20,100)*IF($A121=$C$155,V$155,IF($A121=$C$156,V$156,IF($A121=$C$157,V$157,IF($A121=$C$158,V$158))))*IF($C121=$C$165,V$165,IF($C121=$C$166,V$166,V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44.351193599999988</v>
      </c>
      <c r="AA121" s="5">
        <f ca="1">RANDBETWEEN(20,100)*IF($A121=$C$155,W$155,IF($A121=$C$156,W$156,IF($A121=$C$157,W$157,IF($A121=$C$158,W$158))))*IF($C121=$C$165,W$165,IF($C121=$C$166,W$166,W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45.075139199999995</v>
      </c>
      <c r="AB121" s="5">
        <f ca="1">RANDBETWEEN(20,100)*IF($A121=$C$155,X$155,IF($A121=$C$156,X$156,IF($A121=$C$157,X$157,IF($A121=$C$158,X$158))))*IF($C121=$C$165,X$165,IF($C121=$C$166,X$166,X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53.461900799999995</v>
      </c>
      <c r="AC121" s="5">
        <f ca="1">RANDBETWEEN(20,100)*IF($A121=$C$155,Y$155,IF($A121=$C$156,Y$156,IF($A121=$C$157,Y$157,IF($A121=$C$158,Y$158))))*IF($C121=$C$165,Y$165,IF($C121=$C$166,Y$166,Y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99.709747199999995</v>
      </c>
      <c r="AD121" s="5">
        <f ca="1">RANDBETWEEN(20,100)*IF($A121=$C$155,Z$155,IF($A121=$C$156,Z$156,IF($A121=$C$157,Z$157,IF($A121=$C$158,Z$158))))*IF($C121=$C$165,Z$165,IF($C121=$C$166,Z$166,Z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80.904095999999996</v>
      </c>
      <c r="AE121" s="5">
        <f ca="1">RANDBETWEEN(20,100)*IF($A121=$C$155,AA$155,IF($A121=$C$156,AA$156,IF($A121=$C$157,AA$157,IF($A121=$C$158,AA$158))))*IF($C121=$C$165,AA$165,IF($C121=$C$166,AA$166,AA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157.48991999999998</v>
      </c>
      <c r="AF121" s="5">
        <f ca="1">RANDBETWEEN(20,100)*IF($A121=$C$155,AB$155,IF($A121=$C$156,AB$156,IF($A121=$C$157,AB$157,IF($A121=$C$158,AB$158))))*IF($C121=$C$165,AB$165,IF($C121=$C$166,AB$166,AB$167))*IF($B121=$C$175,$D$175,IF($B121=$C$176,$D$176,$D$177))*IF($D121=$C$169,$D$169,IF($D121=$C$170,$D$170,IF($D121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99.574271999999979</v>
      </c>
      <c r="AG121" s="2">
        <f ca="1">SUM(Table1[[#This Row],[1-Jan-08]:[1-Dec-09]])</f>
        <v>2203.8611615999998</v>
      </c>
    </row>
    <row r="122" spans="1:33" x14ac:dyDescent="0.25">
      <c r="A122">
        <v>3</v>
      </c>
      <c r="B122">
        <v>2</v>
      </c>
      <c r="C122">
        <v>3</v>
      </c>
      <c r="D122">
        <v>3</v>
      </c>
      <c r="E122" t="s">
        <v>16</v>
      </c>
      <c r="F122" t="s">
        <v>12</v>
      </c>
      <c r="G122" t="s">
        <v>5</v>
      </c>
      <c r="H122" t="s">
        <v>6</v>
      </c>
      <c r="I122" s="5">
        <f ca="1">RANDBETWEEN(20,100)*IF($A122=$C$155,E$155,IF($A122=$C$156,E$156,IF($A122=$C$157,E$157,IF($A122=$C$158,E$158))))*IF($C122=$C$165,E$165,IF($C122=$C$166,E$166,E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2018.1638400000002</v>
      </c>
      <c r="J122" s="5">
        <f ca="1">RANDBETWEEN(20,100)*IF($A122=$C$155,F$155,IF($A122=$C$156,F$156,IF($A122=$C$157,F$157,IF($A122=$C$158,F$158))))*IF($C122=$C$165,F$165,IF($C122=$C$166,F$166,F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2654.0236800000002</v>
      </c>
      <c r="K122" s="5">
        <f ca="1">RANDBETWEEN(20,100)*IF($A122=$C$155,G$155,IF($A122=$C$156,G$156,IF($A122=$C$157,G$157,IF($A122=$C$158,G$158))))*IF($C122=$C$165,G$165,IF($C122=$C$166,G$166,G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6122.3500800000002</v>
      </c>
      <c r="L122" s="5">
        <f ca="1">RANDBETWEEN(20,100)*IF($A122=$C$155,H$155,IF($A122=$C$156,H$156,IF($A122=$C$157,H$157,IF($A122=$C$158,H$158))))*IF($C122=$C$165,H$165,IF($C122=$C$166,H$166,H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2831.6288</v>
      </c>
      <c r="M122" s="5">
        <f ca="1">RANDBETWEEN(20,100)*IF($A122=$C$155,I$155,IF($A122=$C$156,I$156,IF($A122=$C$157,I$157,IF($A122=$C$158,I$158))))*IF($C122=$C$165,I$165,IF($C122=$C$166,I$166,I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6122.3500799999993</v>
      </c>
      <c r="N122" s="5">
        <f ca="1">RANDBETWEEN(20,100)*IF($A122=$C$155,J$155,IF($A122=$C$156,J$156,IF($A122=$C$157,J$157,IF($A122=$C$158,J$158))))*IF($C122=$C$165,J$165,IF($C122=$C$166,J$166,J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7296.8896000000013</v>
      </c>
      <c r="O122" s="5">
        <f ca="1">RANDBETWEEN(20,100)*IF($A122=$C$155,K$155,IF($A122=$C$156,K$156,IF($A122=$C$157,K$157,IF($A122=$C$158,K$158))))*IF($C122=$C$165,K$165,IF($C122=$C$166,K$166,K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4146.9120000000003</v>
      </c>
      <c r="P122" s="5">
        <f ca="1">RANDBETWEEN(20,100)*IF($A122=$C$155,L$155,IF($A122=$C$156,L$156,IF($A122=$C$157,L$157,IF($A122=$C$158,L$158))))*IF($C122=$C$165,L$165,IF($C122=$C$166,L$166,L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4664.64768</v>
      </c>
      <c r="Q122" s="5">
        <f ca="1">RANDBETWEEN(20,100)*IF($A122=$C$155,M$155,IF($A122=$C$156,M$156,IF($A122=$C$157,M$157,IF($A122=$C$158,M$158))))*IF($C122=$C$165,M$165,IF($C122=$C$166,M$166,M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8745.3766400000004</v>
      </c>
      <c r="R122" s="5">
        <f ca="1">RANDBETWEEN(20,100)*IF($A122=$C$155,N$155,IF($A122=$C$156,N$156,IF($A122=$C$157,N$157,IF($A122=$C$158,N$158))))*IF($C122=$C$165,N$165,IF($C122=$C$166,N$166,N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2654.0236800000002</v>
      </c>
      <c r="S122" s="5">
        <f ca="1">RANDBETWEEN(20,100)*IF($A122=$C$155,O$155,IF($A122=$C$156,O$156,IF($A122=$C$157,O$157,IF($A122=$C$158,O$158))))*IF($C122=$C$165,O$165,IF($C122=$C$166,O$166,O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1583.3663999999999</v>
      </c>
      <c r="T122" s="5">
        <f ca="1">RANDBETWEEN(20,100)*IF($A122=$C$155,P$155,IF($A122=$C$156,P$156,IF($A122=$C$157,P$157,IF($A122=$C$158,P$158))))*IF($C122=$C$165,P$165,IF($C122=$C$166,P$166,P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8595.4175999999989</v>
      </c>
      <c r="U122" s="5">
        <f ca="1">RANDBETWEEN(20,100)*IF($A122=$C$155,Q$155,IF($A122=$C$156,Q$156,IF($A122=$C$157,Q$157,IF($A122=$C$158,Q$158))))*IF($C122=$C$165,Q$165,IF($C122=$C$166,Q$166,Q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4011.19488</v>
      </c>
      <c r="V122" s="5">
        <f ca="1">RANDBETWEEN(20,100)*IF($A122=$C$155,R$155,IF($A122=$C$156,R$156,IF($A122=$C$157,R$157,IF($A122=$C$158,R$158))))*IF($C122=$C$165,R$165,IF($C122=$C$166,R$166,R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1764.3225599999998</v>
      </c>
      <c r="W122" s="5">
        <f ca="1">RANDBETWEEN(20,100)*IF($A122=$C$155,S$155,IF($A122=$C$156,S$156,IF($A122=$C$157,S$157,IF($A122=$C$158,S$158))))*IF($C122=$C$165,S$165,IF($C122=$C$166,S$166,S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1045.5244799999998</v>
      </c>
      <c r="X122" s="5">
        <f ca="1">RANDBETWEEN(20,100)*IF($A122=$C$155,T$155,IF($A122=$C$156,T$156,IF($A122=$C$157,T$157,IF($A122=$C$158,T$158))))*IF($C122=$C$165,T$165,IF($C122=$C$166,T$166,T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2025.7036800000003</v>
      </c>
      <c r="Y122" s="5">
        <f ca="1">RANDBETWEEN(20,100)*IF($A122=$C$155,U$155,IF($A122=$C$156,U$156,IF($A122=$C$157,U$157,IF($A122=$C$158,U$158))))*IF($C122=$C$165,U$165,IF($C122=$C$166,U$166,U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3307.4764799999998</v>
      </c>
      <c r="Z122" s="5">
        <f ca="1">RANDBETWEEN(20,100)*IF($A122=$C$155,V$155,IF($A122=$C$156,V$156,IF($A122=$C$157,V$157,IF($A122=$C$158,V$158))))*IF($C122=$C$165,V$165,IF($C122=$C$166,V$166,V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3136.5734399999997</v>
      </c>
      <c r="AA122" s="5">
        <f ca="1">RANDBETWEEN(20,100)*IF($A122=$C$155,W$155,IF($A122=$C$156,W$156,IF($A122=$C$157,W$157,IF($A122=$C$158,W$158))))*IF($C122=$C$165,W$165,IF($C122=$C$166,W$166,W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1306.9056</v>
      </c>
      <c r="AB122" s="5">
        <f ca="1">RANDBETWEEN(20,100)*IF($A122=$C$155,X$155,IF($A122=$C$156,X$156,IF($A122=$C$157,X$157,IF($A122=$C$158,X$158))))*IF($C122=$C$165,X$165,IF($C122=$C$166,X$166,X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1078.19712</v>
      </c>
      <c r="AC122" s="5">
        <f ca="1">RANDBETWEEN(20,100)*IF($A122=$C$155,Y$155,IF($A122=$C$156,Y$156,IF($A122=$C$157,Y$157,IF($A122=$C$158,Y$158))))*IF($C122=$C$165,Y$165,IF($C122=$C$166,Y$166,Y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3659.3356799999997</v>
      </c>
      <c r="AD122" s="5">
        <f ca="1">RANDBETWEEN(20,100)*IF($A122=$C$155,Z$155,IF($A122=$C$156,Z$156,IF($A122=$C$157,Z$157,IF($A122=$C$158,Z$158))))*IF($C122=$C$165,Z$165,IF($C122=$C$166,Z$166,Z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522.76223999999991</v>
      </c>
      <c r="AE122" s="5">
        <f ca="1">RANDBETWEEN(20,100)*IF($A122=$C$155,AA$155,IF($A122=$C$156,AA$156,IF($A122=$C$157,AA$157,IF($A122=$C$158,AA$158))))*IF($C122=$C$165,AA$165,IF($C122=$C$166,AA$166,AA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1146.0556799999999</v>
      </c>
      <c r="AF122" s="5">
        <f ca="1">RANDBETWEEN(20,100)*IF($A122=$C$155,AB$155,IF($A122=$C$156,AB$156,IF($A122=$C$157,AB$157,IF($A122=$C$158,AB$158))))*IF($C122=$C$165,AB$165,IF($C122=$C$166,AB$166,AB$167))*IF($B122=$C$175,$D$175,IF($B122=$C$176,$D$176,$D$177))*IF($D122=$C$169,$D$169,IF($D122=$C$170,$D$170,IF($D122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1688.9241599999998</v>
      </c>
      <c r="AG122" s="2">
        <f ca="1">SUM(Table1[[#This Row],[1-Jan-08]:[1-Dec-09]])</f>
        <v>82128.126079999987</v>
      </c>
    </row>
    <row r="123" spans="1:33" x14ac:dyDescent="0.25">
      <c r="A123">
        <v>3</v>
      </c>
      <c r="B123">
        <v>2</v>
      </c>
      <c r="C123">
        <v>3</v>
      </c>
      <c r="D123">
        <v>4</v>
      </c>
      <c r="E123" t="s">
        <v>16</v>
      </c>
      <c r="F123" t="s">
        <v>12</v>
      </c>
      <c r="G123" t="s">
        <v>5</v>
      </c>
      <c r="H123" t="s">
        <v>7</v>
      </c>
      <c r="I123" s="5">
        <f ca="1">RANDBETWEEN(20,100)*IF($A123=$C$155,E$155,IF($A123=$C$156,E$156,IF($A123=$C$157,E$157,IF($A123=$C$158,E$158))))*IF($C123=$C$165,E$165,IF($C123=$C$166,E$166,E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1751.6556288000002</v>
      </c>
      <c r="J123" s="5">
        <f ca="1">RANDBETWEEN(20,100)*IF($A123=$C$155,F$155,IF($A123=$C$156,F$156,IF($A123=$C$157,F$157,IF($A123=$C$158,F$158))))*IF($C123=$C$165,F$165,IF($C123=$C$166,F$166,F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3170.3519232000008</v>
      </c>
      <c r="K123" s="5">
        <f ca="1">RANDBETWEEN(20,100)*IF($A123=$C$155,G$155,IF($A123=$C$156,G$156,IF($A123=$C$157,G$157,IF($A123=$C$158,G$158))))*IF($C123=$C$165,G$165,IF($C123=$C$166,G$166,G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4636.0968192</v>
      </c>
      <c r="L123" s="5">
        <f ca="1">RANDBETWEEN(20,100)*IF($A123=$C$155,H$155,IF($A123=$C$156,H$156,IF($A123=$C$157,H$157,IF($A123=$C$158,H$158))))*IF($C123=$C$165,H$165,IF($C123=$C$166,H$166,H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2226.9671424000003</v>
      </c>
      <c r="M123" s="5">
        <f ca="1">RANDBETWEEN(20,100)*IF($A123=$C$155,I$155,IF($A123=$C$156,I$156,IF($A123=$C$157,I$157,IF($A123=$C$158,I$158))))*IF($C123=$C$165,I$165,IF($C123=$C$166,I$166,I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2634.7216896</v>
      </c>
      <c r="N123" s="5">
        <f ca="1">RANDBETWEEN(20,100)*IF($A123=$C$155,J$155,IF($A123=$C$156,J$156,IF($A123=$C$157,J$157,IF($A123=$C$158,J$158))))*IF($C123=$C$165,J$165,IF($C123=$C$166,J$166,J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7214.1189120000026</v>
      </c>
      <c r="O123" s="5">
        <f ca="1">RANDBETWEEN(20,100)*IF($A123=$C$155,K$155,IF($A123=$C$156,K$156,IF($A123=$C$157,K$157,IF($A123=$C$158,K$158))))*IF($C123=$C$165,K$165,IF($C123=$C$166,K$166,K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1426.5377280000002</v>
      </c>
      <c r="P123" s="5">
        <f ca="1">RANDBETWEEN(20,100)*IF($A123=$C$155,L$155,IF($A123=$C$156,L$156,IF($A123=$C$157,L$157,IF($A123=$C$158,L$158))))*IF($C123=$C$165,L$165,IF($C123=$C$166,L$166,L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1968.8030208</v>
      </c>
      <c r="Q123" s="5">
        <f ca="1">RANDBETWEEN(20,100)*IF($A123=$C$155,M$155,IF($A123=$C$156,M$156,IF($A123=$C$157,M$157,IF($A123=$C$158,M$158))))*IF($C123=$C$165,M$165,IF($C123=$C$166,M$166,M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3967.765401600001</v>
      </c>
      <c r="R123" s="5">
        <f ca="1">RANDBETWEEN(20,100)*IF($A123=$C$155,N$155,IF($A123=$C$156,N$156,IF($A123=$C$157,N$157,IF($A123=$C$158,N$158))))*IF($C123=$C$165,N$165,IF($C123=$C$166,N$166,N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2866.3455744000003</v>
      </c>
      <c r="S123" s="5">
        <f ca="1">RANDBETWEEN(20,100)*IF($A123=$C$155,O$155,IF($A123=$C$156,O$156,IF($A123=$C$157,O$157,IF($A123=$C$158,O$158))))*IF($C123=$C$165,O$165,IF($C123=$C$166,O$166,O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2128.0444416000005</v>
      </c>
      <c r="T123" s="5">
        <f ca="1">RANDBETWEEN(20,100)*IF($A123=$C$155,P$155,IF($A123=$C$156,P$156,IF($A123=$C$157,P$157,IF($A123=$C$158,P$158))))*IF($C123=$C$165,P$165,IF($C123=$C$166,P$166,P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4169.2299264000003</v>
      </c>
      <c r="U123" s="5">
        <f ca="1">RANDBETWEEN(20,100)*IF($A123=$C$155,Q$155,IF($A123=$C$156,Q$156,IF($A123=$C$157,Q$157,IF($A123=$C$158,Q$158))))*IF($C123=$C$165,Q$165,IF($C123=$C$166,Q$166,Q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4053.4179839999997</v>
      </c>
      <c r="V123" s="5">
        <f ca="1">RANDBETWEEN(20,100)*IF($A123=$C$155,R$155,IF($A123=$C$156,R$156,IF($A123=$C$157,R$157,IF($A123=$C$158,R$158))))*IF($C123=$C$165,R$165,IF($C123=$C$166,R$166,R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1199.7393408</v>
      </c>
      <c r="W123" s="5">
        <f ca="1">RANDBETWEEN(20,100)*IF($A123=$C$155,S$155,IF($A123=$C$156,S$156,IF($A123=$C$157,S$157,IF($A123=$C$158,S$158))))*IF($C123=$C$165,S$165,IF($C123=$C$166,S$166,S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781.73061119999988</v>
      </c>
      <c r="X123" s="5">
        <f ca="1">RANDBETWEEN(20,100)*IF($A123=$C$155,T$155,IF($A123=$C$156,T$156,IF($A123=$C$157,T$157,IF($A123=$C$158,T$158))))*IF($C123=$C$165,T$165,IF($C123=$C$166,T$166,T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501.85175040000007</v>
      </c>
      <c r="Y123" s="5">
        <f ca="1">RANDBETWEEN(20,100)*IF($A123=$C$155,U$155,IF($A123=$C$156,U$156,IF($A123=$C$157,U$157,IF($A123=$C$158,U$158))))*IF($C123=$C$165,U$165,IF($C123=$C$166,U$166,U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2077.3767167999999</v>
      </c>
      <c r="Z123" s="5">
        <f ca="1">RANDBETWEEN(20,100)*IF($A123=$C$155,V$155,IF($A123=$C$156,V$156,IF($A123=$C$157,V$157,IF($A123=$C$158,V$158))))*IF($C123=$C$165,V$165,IF($C123=$C$166,V$166,V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781.73061119999988</v>
      </c>
      <c r="AA123" s="5">
        <f ca="1">RANDBETWEEN(20,100)*IF($A123=$C$155,W$155,IF($A123=$C$156,W$156,IF($A123=$C$157,W$157,IF($A123=$C$158,W$158))))*IF($C123=$C$165,W$165,IF($C123=$C$166,W$166,W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1160.5321727999999</v>
      </c>
      <c r="AB123" s="5">
        <f ca="1">RANDBETWEEN(20,100)*IF($A123=$C$155,X$155,IF($A123=$C$156,X$156,IF($A123=$C$157,X$157,IF($A123=$C$158,X$158))))*IF($C123=$C$165,X$165,IF($C123=$C$166,X$166,X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1970.6125824000003</v>
      </c>
      <c r="AC123" s="5">
        <f ca="1">RANDBETWEEN(20,100)*IF($A123=$C$155,Y$155,IF($A123=$C$156,Y$156,IF($A123=$C$157,Y$157,IF($A123=$C$158,Y$158))))*IF($C123=$C$165,Y$165,IF($C123=$C$166,Y$166,Y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1129.1664383999998</v>
      </c>
      <c r="AD123" s="5">
        <f ca="1">RANDBETWEEN(20,100)*IF($A123=$C$155,Z$155,IF($A123=$C$156,Z$156,IF($A123=$C$157,Z$157,IF($A123=$C$158,Z$158))))*IF($C123=$C$165,Z$165,IF($C123=$C$166,Z$166,Z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737.09475840000005</v>
      </c>
      <c r="AE123" s="5">
        <f ca="1">RANDBETWEEN(20,100)*IF($A123=$C$155,AA$155,IF($A123=$C$156,AA$156,IF($A123=$C$157,AA$157,IF($A123=$C$158,AA$158))))*IF($C123=$C$165,AA$165,IF($C123=$C$166,AA$166,AA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1324.5990912000002</v>
      </c>
      <c r="AF123" s="5">
        <f ca="1">RANDBETWEEN(20,100)*IF($A123=$C$155,AB$155,IF($A123=$C$156,AB$156,IF($A123=$C$157,AB$157,IF($A123=$C$158,AB$158))))*IF($C123=$C$165,AB$165,IF($C123=$C$166,AB$166,AB$167))*IF($B123=$C$175,$D$175,IF($B123=$C$176,$D$176,$D$177))*IF($D123=$C$169,$D$169,IF($D123=$C$170,$D$170,IF($D123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897.54255360000013</v>
      </c>
      <c r="AG123" s="2">
        <f ca="1">SUM(Table1[[#This Row],[1-Jan-08]:[1-Dec-09]])</f>
        <v>54776.032819200002</v>
      </c>
    </row>
    <row r="124" spans="1:33" x14ac:dyDescent="0.25">
      <c r="A124">
        <v>3</v>
      </c>
      <c r="B124">
        <v>2</v>
      </c>
      <c r="C124">
        <v>3</v>
      </c>
      <c r="D124">
        <v>2</v>
      </c>
      <c r="E124" t="s">
        <v>16</v>
      </c>
      <c r="F124" t="s">
        <v>12</v>
      </c>
      <c r="G124" t="s">
        <v>5</v>
      </c>
      <c r="H124" t="s">
        <v>8</v>
      </c>
      <c r="I124" s="5">
        <f ca="1">RANDBETWEEN(20,100)*IF($A124=$C$155,E$155,IF($A124=$C$156,E$156,IF($A124=$C$157,E$157,IF($A124=$C$158,E$158))))*IF($C124=$C$165,E$165,IF($C124=$C$166,E$166,E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34.502307840000007</v>
      </c>
      <c r="J124" s="5">
        <f ca="1">RANDBETWEEN(20,100)*IF($A124=$C$155,F$155,IF($A124=$C$156,F$156,IF($A124=$C$157,F$157,IF($A124=$C$158,F$158))))*IF($C124=$C$165,F$165,IF($C124=$C$166,F$166,F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272.15806463999996</v>
      </c>
      <c r="K124" s="5">
        <f ca="1">RANDBETWEEN(20,100)*IF($A124=$C$155,G$155,IF($A124=$C$156,G$156,IF($A124=$C$157,G$157,IF($A124=$C$158,G$158))))*IF($C124=$C$165,G$165,IF($C124=$C$166,G$166,G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217.87121664000003</v>
      </c>
      <c r="L124" s="5">
        <f ca="1">RANDBETWEEN(20,100)*IF($A124=$C$155,H$155,IF($A124=$C$156,H$156,IF($A124=$C$157,H$157,IF($A124=$C$158,H$158))))*IF($C124=$C$165,H$165,IF($C124=$C$166,H$166,H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144.28237824000001</v>
      </c>
      <c r="M124" s="5">
        <f ca="1">RANDBETWEEN(20,100)*IF($A124=$C$155,I$155,IF($A124=$C$156,I$156,IF($A124=$C$157,I$157,IF($A124=$C$158,I$158))))*IF($C124=$C$165,I$165,IF($C124=$C$166,I$166,I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195.91520256000001</v>
      </c>
      <c r="N124" s="5">
        <f ca="1">RANDBETWEEN(20,100)*IF($A124=$C$155,J$155,IF($A124=$C$156,J$156,IF($A124=$C$157,J$157,IF($A124=$C$158,J$158))))*IF($C124=$C$165,J$165,IF($C124=$C$166,J$166,J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115.00769280000003</v>
      </c>
      <c r="O124" s="5">
        <f ca="1">RANDBETWEEN(20,100)*IF($A124=$C$155,K$155,IF($A124=$C$156,K$156,IF($A124=$C$157,K$157,IF($A124=$C$158,K$158))))*IF($C124=$C$165,K$165,IF($C124=$C$166,K$166,K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75.197337600000012</v>
      </c>
      <c r="P124" s="5">
        <f ca="1">RANDBETWEEN(20,100)*IF($A124=$C$155,L$155,IF($A124=$C$156,L$156,IF($A124=$C$157,L$157,IF($A124=$C$158,L$158))))*IF($C124=$C$165,L$165,IF($C124=$C$166,L$166,L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123.53273856000001</v>
      </c>
      <c r="Q124" s="5">
        <f ca="1">RANDBETWEEN(20,100)*IF($A124=$C$155,M$155,IF($A124=$C$156,M$156,IF($A124=$C$157,M$157,IF($A124=$C$158,M$158))))*IF($C124=$C$165,M$165,IF($C124=$C$166,M$166,M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310.52077056000002</v>
      </c>
      <c r="R124" s="5">
        <f ca="1">RANDBETWEEN(20,100)*IF($A124=$C$155,N$155,IF($A124=$C$156,N$156,IF($A124=$C$157,N$157,IF($A124=$C$158,N$158))))*IF($C124=$C$165,N$165,IF($C124=$C$166,N$166,N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243.20507904000002</v>
      </c>
      <c r="S124" s="5">
        <f ca="1">RANDBETWEEN(20,100)*IF($A124=$C$155,O$155,IF($A124=$C$156,O$156,IF($A124=$C$157,O$157,IF($A124=$C$158,O$158))))*IF($C124=$C$165,O$165,IF($C124=$C$166,O$166,O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91.201904640000009</v>
      </c>
      <c r="T124" s="5">
        <f ca="1">RANDBETWEEN(20,100)*IF($A124=$C$155,P$155,IF($A124=$C$156,P$156,IF($A124=$C$157,P$157,IF($A124=$C$158,P$158))))*IF($C124=$C$165,P$165,IF($C124=$C$166,P$166,P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130.28843520000001</v>
      </c>
      <c r="U124" s="5">
        <f ca="1">RANDBETWEEN(20,100)*IF($A124=$C$155,Q$155,IF($A124=$C$156,Q$156,IF($A124=$C$157,Q$157,IF($A124=$C$158,Q$158))))*IF($C124=$C$165,Q$165,IF($C124=$C$166,Q$166,Q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155.38102271999998</v>
      </c>
      <c r="V124" s="5">
        <f ca="1">RANDBETWEEN(20,100)*IF($A124=$C$155,R$155,IF($A124=$C$156,R$156,IF($A124=$C$157,R$157,IF($A124=$C$158,R$158))))*IF($C124=$C$165,R$165,IF($C124=$C$166,R$166,R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145.85066495999999</v>
      </c>
      <c r="W124" s="5">
        <f ca="1">RANDBETWEEN(20,100)*IF($A124=$C$155,S$155,IF($A124=$C$156,S$156,IF($A124=$C$157,S$157,IF($A124=$C$158,S$158))))*IF($C124=$C$165,S$165,IF($C124=$C$166,S$166,S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183.36890879999999</v>
      </c>
      <c r="X124" s="5">
        <f ca="1">RANDBETWEEN(20,100)*IF($A124=$C$155,T$155,IF($A124=$C$156,T$156,IF($A124=$C$157,T$157,IF($A124=$C$158,T$158))))*IF($C124=$C$165,T$165,IF($C124=$C$166,T$166,T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88.869580799999994</v>
      </c>
      <c r="Y124" s="5">
        <f ca="1">RANDBETWEEN(20,100)*IF($A124=$C$155,U$155,IF($A124=$C$156,U$156,IF($A124=$C$157,U$157,IF($A124=$C$158,U$158))))*IF($C124=$C$165,U$165,IF($C124=$C$166,U$166,U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67.556966400000007</v>
      </c>
      <c r="Z124" s="5">
        <f ca="1">RANDBETWEEN(20,100)*IF($A124=$C$155,V$155,IF($A124=$C$156,V$156,IF($A124=$C$157,V$157,IF($A124=$C$158,V$158))))*IF($C124=$C$165,V$165,IF($C124=$C$166,V$166,V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59.836170239999994</v>
      </c>
      <c r="AA124" s="5">
        <f ca="1">RANDBETWEEN(20,100)*IF($A124=$C$155,W$155,IF($A124=$C$156,W$156,IF($A124=$C$157,W$157,IF($A124=$C$158,W$158))))*IF($C124=$C$165,W$165,IF($C124=$C$166,W$166,W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101.41587456000001</v>
      </c>
      <c r="AB124" s="5">
        <f ca="1">RANDBETWEEN(20,100)*IF($A124=$C$155,X$155,IF($A124=$C$156,X$156,IF($A124=$C$157,X$157,IF($A124=$C$158,X$158))))*IF($C124=$C$165,X$165,IF($C124=$C$166,X$166,X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47.772426240000001</v>
      </c>
      <c r="AC124" s="5">
        <f ca="1">RANDBETWEEN(20,100)*IF($A124=$C$155,Y$155,IF($A124=$C$156,Y$156,IF($A124=$C$157,Y$157,IF($A124=$C$158,Y$158))))*IF($C124=$C$165,Y$165,IF($C124=$C$166,Y$166,Y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100.37035007999998</v>
      </c>
      <c r="AD124" s="5">
        <f ca="1">RANDBETWEEN(20,100)*IF($A124=$C$155,Z$155,IF($A124=$C$156,Z$156,IF($A124=$C$157,Z$157,IF($A124=$C$158,Z$158))))*IF($C124=$C$165,Z$165,IF($C124=$C$166,Z$166,Z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25.615349760000001</v>
      </c>
      <c r="AE124" s="5">
        <f ca="1">RANDBETWEEN(20,100)*IF($A124=$C$155,AA$155,IF($A124=$C$156,AA$156,IF($A124=$C$157,AA$157,IF($A124=$C$158,AA$158))))*IF($C124=$C$165,AA$165,IF($C124=$C$166,AA$166,AA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46.324776960000008</v>
      </c>
      <c r="AF124" s="5">
        <f ca="1">RANDBETWEEN(20,100)*IF($A124=$C$155,AB$155,IF($A124=$C$156,AB$156,IF($A124=$C$157,AB$157,IF($A124=$C$158,AB$158))))*IF($C124=$C$165,AB$165,IF($C124=$C$166,AB$166,AB$167))*IF($B124=$C$175,$D$175,IF($B124=$C$176,$D$176,$D$177))*IF($D124=$C$169,$D$169,IF($D124=$C$170,$D$170,IF($D124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165.99711743999998</v>
      </c>
      <c r="AG124" s="2">
        <f ca="1">SUM(Table1[[#This Row],[1-Jan-08]:[1-Dec-09]])</f>
        <v>3142.0423372800005</v>
      </c>
    </row>
    <row r="125" spans="1:33" x14ac:dyDescent="0.25">
      <c r="A125">
        <v>3</v>
      </c>
      <c r="B125">
        <v>2</v>
      </c>
      <c r="C125">
        <v>3</v>
      </c>
      <c r="D125">
        <v>1</v>
      </c>
      <c r="E125" t="s">
        <v>16</v>
      </c>
      <c r="F125" t="s">
        <v>12</v>
      </c>
      <c r="G125" t="s">
        <v>5</v>
      </c>
      <c r="H125" t="s">
        <v>9</v>
      </c>
      <c r="I125" s="5">
        <f ca="1">RANDBETWEEN(20,100)*IF($A125=$C$155,E$155,IF($A125=$C$156,E$156,IF($A125=$C$157,E$157,IF($A125=$C$158,E$158))))*IF($C125=$C$165,E$165,IF($C125=$C$166,E$166,E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54.1863168</v>
      </c>
      <c r="J125" s="5">
        <f ca="1">RANDBETWEEN(20,100)*IF($A125=$C$155,F$155,IF($A125=$C$156,F$156,IF($A125=$C$157,F$157,IF($A125=$C$158,F$158))))*IF($C125=$C$165,F$165,IF($C125=$C$166,F$166,F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136.80285696000001</v>
      </c>
      <c r="K125" s="5">
        <f ca="1">RANDBETWEEN(20,100)*IF($A125=$C$155,G$155,IF($A125=$C$156,G$156,IF($A125=$C$157,G$157,IF($A125=$C$158,G$158))))*IF($C125=$C$165,G$165,IF($C125=$C$166,G$166,G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88.668518399999996</v>
      </c>
      <c r="L125" s="5">
        <f ca="1">RANDBETWEEN(20,100)*IF($A125=$C$155,H$155,IF($A125=$C$156,H$156,IF($A125=$C$157,H$157,IF($A125=$C$158,H$158))))*IF($C125=$C$165,H$165,IF($C125=$C$166,H$166,H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54.8900352</v>
      </c>
      <c r="M125" s="5">
        <f ca="1">RANDBETWEEN(20,100)*IF($A125=$C$155,I$155,IF($A125=$C$156,I$156,IF($A125=$C$157,I$157,IF($A125=$C$158,I$158))))*IF($C125=$C$165,I$165,IF($C125=$C$166,I$166,I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61.082757119999989</v>
      </c>
      <c r="N125" s="5">
        <f ca="1">RANDBETWEEN(20,100)*IF($A125=$C$155,J$155,IF($A125=$C$156,J$156,IF($A125=$C$157,J$157,IF($A125=$C$158,J$158))))*IF($C125=$C$165,J$165,IF($C125=$C$166,J$166,J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204.31290880000003</v>
      </c>
      <c r="O125" s="5">
        <f ca="1">RANDBETWEEN(20,100)*IF($A125=$C$155,K$155,IF($A125=$C$156,K$156,IF($A125=$C$157,K$157,IF($A125=$C$158,K$158))))*IF($C125=$C$165,K$165,IF($C125=$C$166,K$166,K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69.668121600000006</v>
      </c>
      <c r="P125" s="5">
        <f ca="1">RANDBETWEEN(20,100)*IF($A125=$C$155,L$155,IF($A125=$C$156,L$156,IF($A125=$C$157,L$157,IF($A125=$C$158,L$158))))*IF($C125=$C$165,L$165,IF($C125=$C$166,L$166,L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65.305067520000009</v>
      </c>
      <c r="Q125" s="5">
        <f ca="1">RANDBETWEEN(20,100)*IF($A125=$C$155,M$155,IF($A125=$C$156,M$156,IF($A125=$C$157,M$157,IF($A125=$C$158,M$158))))*IF($C125=$C$165,M$165,IF($C125=$C$166,M$166,M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325.37593088000006</v>
      </c>
      <c r="R125" s="5">
        <f ca="1">RANDBETWEEN(20,100)*IF($A125=$C$155,N$155,IF($A125=$C$156,N$156,IF($A125=$C$157,N$157,IF($A125=$C$158,N$158))))*IF($C125=$C$165,N$165,IF($C125=$C$166,N$166,N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87.824056320000011</v>
      </c>
      <c r="S125" s="5">
        <f ca="1">RANDBETWEEN(20,100)*IF($A125=$C$155,O$155,IF($A125=$C$156,O$156,IF($A125=$C$157,O$157,IF($A125=$C$158,O$158))))*IF($C125=$C$165,O$165,IF($C125=$C$166,O$166,O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84.235092480000006</v>
      </c>
      <c r="T125" s="5">
        <f ca="1">RANDBETWEEN(20,100)*IF($A125=$C$155,P$155,IF($A125=$C$156,P$156,IF($A125=$C$157,P$157,IF($A125=$C$158,P$158))))*IF($C125=$C$165,P$165,IF($C125=$C$166,P$166,P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98.802063360000005</v>
      </c>
      <c r="U125" s="5">
        <f ca="1">RANDBETWEEN(20,100)*IF($A125=$C$155,Q$155,IF($A125=$C$156,Q$156,IF($A125=$C$157,Q$157,IF($A125=$C$158,Q$158))))*IF($C125=$C$165,Q$165,IF($C125=$C$166,Q$166,Q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106.40222207999999</v>
      </c>
      <c r="V125" s="5">
        <f ca="1">RANDBETWEEN(20,100)*IF($A125=$C$155,R$155,IF($A125=$C$156,R$156,IF($A125=$C$157,R$157,IF($A125=$C$158,R$158))))*IF($C125=$C$165,R$165,IF($C125=$C$166,R$166,R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28.359851520000003</v>
      </c>
      <c r="W125" s="5">
        <f ca="1">RANDBETWEEN(20,100)*IF($A125=$C$155,S$155,IF($A125=$C$156,S$156,IF($A125=$C$157,S$157,IF($A125=$C$158,S$158))))*IF($C125=$C$165,S$165,IF($C125=$C$166,S$166,S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102.46139904</v>
      </c>
      <c r="X125" s="5">
        <f ca="1">RANDBETWEEN(20,100)*IF($A125=$C$155,T$155,IF($A125=$C$156,T$156,IF($A125=$C$157,T$157,IF($A125=$C$158,T$158))))*IF($C125=$C$165,T$165,IF($C125=$C$166,T$166,T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18.906567680000002</v>
      </c>
      <c r="Y125" s="5">
        <f ca="1">RANDBETWEEN(20,100)*IF($A125=$C$155,U$155,IF($A125=$C$156,U$156,IF($A125=$C$157,U$157,IF($A125=$C$158,U$158))))*IF($C125=$C$165,U$165,IF($C125=$C$166,U$166,U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41.378641920000007</v>
      </c>
      <c r="Z125" s="5">
        <f ca="1">RANDBETWEEN(20,100)*IF($A125=$C$155,V$155,IF($A125=$C$156,V$156,IF($A125=$C$157,V$157,IF($A125=$C$158,V$158))))*IF($C125=$C$165,V$165,IF($C125=$C$166,V$166,V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92.327854080000009</v>
      </c>
      <c r="AA125" s="5">
        <f ca="1">RANDBETWEEN(20,100)*IF($A125=$C$155,W$155,IF($A125=$C$156,W$156,IF($A125=$C$157,W$157,IF($A125=$C$158,W$158))))*IF($C125=$C$165,W$165,IF($C125=$C$166,W$166,W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46.961474559999999</v>
      </c>
      <c r="AB125" s="5">
        <f ca="1">RANDBETWEEN(20,100)*IF($A125=$C$155,X$155,IF($A125=$C$156,X$156,IF($A125=$C$157,X$157,IF($A125=$C$158,X$158))))*IF($C125=$C$165,X$165,IF($C125=$C$166,X$166,X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17.029985280000002</v>
      </c>
      <c r="AC125" s="5">
        <f ca="1">RANDBETWEEN(20,100)*IF($A125=$C$155,Y$155,IF($A125=$C$156,Y$156,IF($A125=$C$157,Y$157,IF($A125=$C$158,Y$158))))*IF($C125=$C$165,Y$165,IF($C125=$C$166,Y$166,Y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58.549370879999998</v>
      </c>
      <c r="AD125" s="5">
        <f ca="1">RANDBETWEEN(20,100)*IF($A125=$C$155,Z$155,IF($A125=$C$156,Z$156,IF($A125=$C$157,Z$157,IF($A125=$C$158,Z$158))))*IF($C125=$C$165,Z$165,IF($C125=$C$166,Z$166,Z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9.1483392000000006</v>
      </c>
      <c r="AE125" s="5">
        <f ca="1">RANDBETWEEN(20,100)*IF($A125=$C$155,AA$155,IF($A125=$C$156,AA$156,IF($A125=$C$157,AA$157,IF($A125=$C$158,AA$158))))*IF($C125=$C$165,AA$165,IF($C125=$C$166,AA$166,AA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75.157125120000003</v>
      </c>
      <c r="AF125" s="5">
        <f ca="1">RANDBETWEEN(20,100)*IF($A125=$C$155,AB$155,IF($A125=$C$156,AB$156,IF($A125=$C$157,AB$157,IF($A125=$C$158,AB$158))))*IF($C125=$C$165,AB$165,IF($C125=$C$166,AB$166,AB$167))*IF($B125=$C$175,$D$175,IF($B125=$C$176,$D$176,$D$177))*IF($D125=$C$169,$D$169,IF($D125=$C$170,$D$170,IF($D125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109.21709568</v>
      </c>
      <c r="AG125" s="2">
        <f ca="1">SUM(Table1[[#This Row],[1-Jan-08]:[1-Dec-09]])</f>
        <v>2037.05365248</v>
      </c>
    </row>
    <row r="126" spans="1:33" x14ac:dyDescent="0.25">
      <c r="A126">
        <v>3</v>
      </c>
      <c r="B126">
        <v>2</v>
      </c>
      <c r="C126">
        <v>2</v>
      </c>
      <c r="D126">
        <v>3</v>
      </c>
      <c r="E126" t="s">
        <v>16</v>
      </c>
      <c r="F126" t="s">
        <v>12</v>
      </c>
      <c r="G126" t="s">
        <v>10</v>
      </c>
      <c r="H126" t="s">
        <v>6</v>
      </c>
      <c r="I126" s="5">
        <f ca="1">RANDBETWEEN(20,100)*IF($A126=$C$155,E$155,IF($A126=$C$156,E$156,IF($A126=$C$157,E$157,IF($A126=$C$158,E$158))))*IF($C126=$C$165,E$165,IF($C126=$C$166,E$166,E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760.63679999999988</v>
      </c>
      <c r="J126" s="5">
        <f ca="1">RANDBETWEEN(20,100)*IF($A126=$C$155,F$155,IF($A126=$C$156,F$156,IF($A126=$C$157,F$157,IF($A126=$C$158,F$158))))*IF($C126=$C$165,F$165,IF($C126=$C$166,F$166,F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1277.3375999999998</v>
      </c>
      <c r="K126" s="5">
        <f ca="1">RANDBETWEEN(20,100)*IF($A126=$C$155,G$155,IF($A126=$C$156,G$156,IF($A126=$C$157,G$157,IF($A126=$C$158,G$158))))*IF($C126=$C$165,G$165,IF($C126=$C$166,G$166,G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4380.3647999999994</v>
      </c>
      <c r="L126" s="5">
        <f ca="1">RANDBETWEEN(20,100)*IF($A126=$C$155,H$155,IF($A126=$C$156,H$156,IF($A126=$C$157,H$157,IF($A126=$C$158,H$158))))*IF($C126=$C$165,H$165,IF($C126=$C$166,H$166,H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377.39519999999987</v>
      </c>
      <c r="M126" s="5">
        <f ca="1">RANDBETWEEN(20,100)*IF($A126=$C$155,I$155,IF($A126=$C$156,I$156,IF($A126=$C$157,I$157,IF($A126=$C$158,I$158))))*IF($C126=$C$165,I$165,IF($C126=$C$166,I$166,I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1422.4895999999997</v>
      </c>
      <c r="N126" s="5">
        <f ca="1">RANDBETWEEN(20,100)*IF($A126=$C$155,J$155,IF($A126=$C$156,J$156,IF($A126=$C$157,J$157,IF($A126=$C$158,J$158))))*IF($C126=$C$165,J$165,IF($C126=$C$166,J$166,J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3773.9519999999993</v>
      </c>
      <c r="O126" s="5">
        <f ca="1">RANDBETWEEN(20,100)*IF($A126=$C$155,K$155,IF($A126=$C$156,K$156,IF($A126=$C$157,K$157,IF($A126=$C$158,K$158))))*IF($C126=$C$165,K$165,IF($C126=$C$166,K$166,K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425.77919999999989</v>
      </c>
      <c r="P126" s="5">
        <f ca="1">RANDBETWEEN(20,100)*IF($A126=$C$155,L$155,IF($A126=$C$156,L$156,IF($A126=$C$157,L$157,IF($A126=$C$158,L$158))))*IF($C126=$C$165,L$165,IF($C126=$C$166,L$166,L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1342.6559999999997</v>
      </c>
      <c r="Q126" s="5">
        <f ca="1">RANDBETWEEN(20,100)*IF($A126=$C$155,M$155,IF($A126=$C$156,M$156,IF($A126=$C$157,M$157,IF($A126=$C$158,M$158))))*IF($C126=$C$165,M$165,IF($C126=$C$166,M$166,M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3511.8719999999994</v>
      </c>
      <c r="R126" s="5">
        <f ca="1">RANDBETWEEN(20,100)*IF($A126=$C$155,N$155,IF($A126=$C$156,N$156,IF($A126=$C$157,N$157,IF($A126=$C$158,N$158))))*IF($C126=$C$165,N$165,IF($C126=$C$166,N$166,N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1284.5951999999995</v>
      </c>
      <c r="S126" s="5">
        <f ca="1">RANDBETWEEN(20,100)*IF($A126=$C$155,O$155,IF($A126=$C$156,O$156,IF($A126=$C$157,O$157,IF($A126=$C$158,O$158))))*IF($C126=$C$165,O$165,IF($C126=$C$166,O$166,O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423.35999999999984</v>
      </c>
      <c r="T126" s="5">
        <f ca="1">RANDBETWEEN(20,100)*IF($A126=$C$155,P$155,IF($A126=$C$156,P$156,IF($A126=$C$157,P$157,IF($A126=$C$158,P$158))))*IF($C126=$C$165,P$165,IF($C126=$C$166,P$166,P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865.46879999999976</v>
      </c>
      <c r="U126" s="5">
        <f ca="1">RANDBETWEEN(20,100)*IF($A126=$C$155,Q$155,IF($A126=$C$156,Q$156,IF($A126=$C$157,Q$157,IF($A126=$C$158,Q$158))))*IF($C126=$C$165,Q$165,IF($C126=$C$166,Q$166,Q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725.75999999999976</v>
      </c>
      <c r="V126" s="5">
        <f ca="1">RANDBETWEEN(20,100)*IF($A126=$C$155,R$155,IF($A126=$C$156,R$156,IF($A126=$C$157,R$157,IF($A126=$C$158,R$158))))*IF($C126=$C$165,R$165,IF($C126=$C$166,R$166,R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760.03199999999981</v>
      </c>
      <c r="W126" s="5">
        <f ca="1">RANDBETWEEN(20,100)*IF($A126=$C$155,S$155,IF($A126=$C$156,S$156,IF($A126=$C$157,S$157,IF($A126=$C$158,S$158))))*IF($C126=$C$165,S$165,IF($C126=$C$166,S$166,S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1490.2271999999996</v>
      </c>
      <c r="X126" s="5">
        <f ca="1">RANDBETWEEN(20,100)*IF($A126=$C$155,T$155,IF($A126=$C$156,T$156,IF($A126=$C$157,T$157,IF($A126=$C$158,T$158))))*IF($C126=$C$165,T$165,IF($C126=$C$166,T$166,T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1394.2655999999999</v>
      </c>
      <c r="Y126" s="5">
        <f ca="1">RANDBETWEEN(20,100)*IF($A126=$C$155,U$155,IF($A126=$C$156,U$156,IF($A126=$C$157,U$157,IF($A126=$C$158,U$158))))*IF($C126=$C$165,U$165,IF($C126=$C$166,U$166,U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2291.7887999999994</v>
      </c>
      <c r="Z126" s="5">
        <f ca="1">RANDBETWEEN(20,100)*IF($A126=$C$155,V$155,IF($A126=$C$156,V$156,IF($A126=$C$157,V$157,IF($A126=$C$158,V$158))))*IF($C126=$C$165,V$165,IF($C126=$C$166,V$166,V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2699.8271999999993</v>
      </c>
      <c r="AA126" s="5">
        <f ca="1">RANDBETWEEN(20,100)*IF($A126=$C$155,W$155,IF($A126=$C$156,W$156,IF($A126=$C$157,W$157,IF($A126=$C$158,W$158))))*IF($C126=$C$165,W$165,IF($C126=$C$166,W$166,W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1320.8831999999998</v>
      </c>
      <c r="AB126" s="5">
        <f ca="1">RANDBETWEEN(20,100)*IF($A126=$C$155,X$155,IF($A126=$C$156,X$156,IF($A126=$C$157,X$157,IF($A126=$C$158,X$158))))*IF($C126=$C$165,X$165,IF($C126=$C$166,X$166,X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1135.4111999999998</v>
      </c>
      <c r="AC126" s="5">
        <f ca="1">RANDBETWEEN(20,100)*IF($A126=$C$155,Y$155,IF($A126=$C$156,Y$156,IF($A126=$C$157,Y$157,IF($A126=$C$158,Y$158))))*IF($C126=$C$165,Y$165,IF($C126=$C$166,Y$166,Y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3193.3439999999991</v>
      </c>
      <c r="AD126" s="5">
        <f ca="1">RANDBETWEEN(20,100)*IF($A126=$C$155,Z$155,IF($A126=$C$156,Z$156,IF($A126=$C$157,Z$157,IF($A126=$C$158,Z$158))))*IF($C126=$C$165,Z$165,IF($C126=$C$166,Z$166,Z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1572.4799999999998</v>
      </c>
      <c r="AE126" s="5">
        <f ca="1">RANDBETWEEN(20,100)*IF($A126=$C$155,AA$155,IF($A126=$C$156,AA$156,IF($A126=$C$157,AA$157,IF($A126=$C$158,AA$158))))*IF($C126=$C$165,AA$165,IF($C126=$C$166,AA$166,AA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1354.7519999999997</v>
      </c>
      <c r="AF126" s="5">
        <f ca="1">RANDBETWEEN(20,100)*IF($A126=$C$155,AB$155,IF($A126=$C$156,AB$156,IF($A126=$C$157,AB$157,IF($A126=$C$158,AB$158))))*IF($C126=$C$165,AB$165,IF($C126=$C$166,AB$166,AB$167))*IF($B126=$C$175,$D$175,IF($B126=$C$176,$D$176,$D$177))*IF($D126=$C$169,$D$169,IF($D126=$C$170,$D$170,IF($D126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4257.7919999999986</v>
      </c>
      <c r="AG126" s="2">
        <f ca="1">SUM(Table1[[#This Row],[1-Jan-08]:[1-Dec-09]])</f>
        <v>42042.470399999991</v>
      </c>
    </row>
    <row r="127" spans="1:33" x14ac:dyDescent="0.25">
      <c r="A127">
        <v>3</v>
      </c>
      <c r="B127">
        <v>2</v>
      </c>
      <c r="C127">
        <v>2</v>
      </c>
      <c r="D127">
        <v>4</v>
      </c>
      <c r="E127" t="s">
        <v>16</v>
      </c>
      <c r="F127" t="s">
        <v>12</v>
      </c>
      <c r="G127" t="s">
        <v>10</v>
      </c>
      <c r="H127" t="s">
        <v>7</v>
      </c>
      <c r="I127" s="5">
        <f ca="1">RANDBETWEEN(20,100)*IF($A127=$C$155,E$155,IF($A127=$C$156,E$156,IF($A127=$C$157,E$157,IF($A127=$C$158,E$158))))*IF($C127=$C$165,E$165,IF($C127=$C$166,E$166,E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279.41759999999994</v>
      </c>
      <c r="J127" s="5">
        <f ca="1">RANDBETWEEN(20,100)*IF($A127=$C$155,F$155,IF($A127=$C$156,F$156,IF($A127=$C$157,F$157,IF($A127=$C$158,F$158))))*IF($C127=$C$165,F$165,IF($C127=$C$166,F$166,F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181.14969599999995</v>
      </c>
      <c r="K127" s="5">
        <f ca="1">RANDBETWEEN(20,100)*IF($A127=$C$155,G$155,IF($A127=$C$156,G$156,IF($A127=$C$157,G$157,IF($A127=$C$158,G$158))))*IF($C127=$C$165,G$165,IF($C127=$C$166,G$166,G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910.39334399999996</v>
      </c>
      <c r="L127" s="5">
        <f ca="1">RANDBETWEEN(20,100)*IF($A127=$C$155,H$155,IF($A127=$C$156,H$156,IF($A127=$C$157,H$157,IF($A127=$C$158,H$158))))*IF($C127=$C$165,H$165,IF($C127=$C$166,H$166,H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366.07334400000002</v>
      </c>
      <c r="M127" s="5">
        <f ca="1">RANDBETWEEN(20,100)*IF($A127=$C$155,I$155,IF($A127=$C$156,I$156,IF($A127=$C$157,I$157,IF($A127=$C$158,I$158))))*IF($C127=$C$165,I$165,IF($C127=$C$166,I$166,I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699.05203199999983</v>
      </c>
      <c r="N127" s="5">
        <f ca="1">RANDBETWEEN(20,100)*IF($A127=$C$155,J$155,IF($A127=$C$156,J$156,IF($A127=$C$157,J$157,IF($A127=$C$158,J$158))))*IF($C127=$C$165,J$165,IF($C127=$C$166,J$166,J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837.81734400000005</v>
      </c>
      <c r="O127" s="5">
        <f ca="1">RANDBETWEEN(20,100)*IF($A127=$C$155,K$155,IF($A127=$C$156,K$156,IF($A127=$C$157,K$157,IF($A127=$C$158,K$158))))*IF($C127=$C$165,K$165,IF($C127=$C$166,K$166,K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272.49868800000002</v>
      </c>
      <c r="P127" s="5">
        <f ca="1">RANDBETWEEN(20,100)*IF($A127=$C$155,L$155,IF($A127=$C$156,L$156,IF($A127=$C$157,L$157,IF($A127=$C$158,L$158))))*IF($C127=$C$165,L$165,IF($C127=$C$166,L$166,L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853.49376000000007</v>
      </c>
      <c r="Q127" s="5">
        <f ca="1">RANDBETWEEN(20,100)*IF($A127=$C$155,M$155,IF($A127=$C$156,M$156,IF($A127=$C$157,M$157,IF($A127=$C$158,M$158))))*IF($C127=$C$165,M$165,IF($C127=$C$166,M$166,M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1056.7065600000001</v>
      </c>
      <c r="R127" s="5">
        <f ca="1">RANDBETWEEN(20,100)*IF($A127=$C$155,N$155,IF($A127=$C$156,N$156,IF($A127=$C$157,N$157,IF($A127=$C$158,N$158))))*IF($C127=$C$165,N$165,IF($C127=$C$166,N$166,N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203.79340799999997</v>
      </c>
      <c r="S127" s="5">
        <f ca="1">RANDBETWEEN(20,100)*IF($A127=$C$155,O$155,IF($A127=$C$156,O$156,IF($A127=$C$157,O$157,IF($A127=$C$158,O$158))))*IF($C127=$C$165,O$165,IF($C127=$C$166,O$166,O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277.72415999999998</v>
      </c>
      <c r="T127" s="5">
        <f ca="1">RANDBETWEEN(20,100)*IF($A127=$C$155,P$155,IF($A127=$C$156,P$156,IF($A127=$C$157,P$157,IF($A127=$C$158,P$158))))*IF($C127=$C$165,P$165,IF($C127=$C$166,P$166,P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290.01369600000004</v>
      </c>
      <c r="U127" s="5">
        <f ca="1">RANDBETWEEN(20,100)*IF($A127=$C$155,Q$155,IF($A127=$C$156,Q$156,IF($A127=$C$157,Q$157,IF($A127=$C$158,Q$158))))*IF($C127=$C$165,Q$165,IF($C127=$C$166,Q$166,Q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87.091199999999986</v>
      </c>
      <c r="V127" s="5">
        <f ca="1">RANDBETWEEN(20,100)*IF($A127=$C$155,R$155,IF($A127=$C$156,R$156,IF($A127=$C$157,R$157,IF($A127=$C$158,R$158))))*IF($C127=$C$165,R$165,IF($C127=$C$166,R$166,R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440.29440000000011</v>
      </c>
      <c r="W127" s="5">
        <f ca="1">RANDBETWEEN(20,100)*IF($A127=$C$155,S$155,IF($A127=$C$156,S$156,IF($A127=$C$157,S$157,IF($A127=$C$158,S$158))))*IF($C127=$C$165,S$165,IF($C127=$C$166,S$166,S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211.34131199999999</v>
      </c>
      <c r="X127" s="5">
        <f ca="1">RANDBETWEEN(20,100)*IF($A127=$C$155,T$155,IF($A127=$C$156,T$156,IF($A127=$C$157,T$157,IF($A127=$C$158,T$158))))*IF($C127=$C$165,T$165,IF($C127=$C$166,T$166,T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317.01196800000008</v>
      </c>
      <c r="Y127" s="5">
        <f ca="1">RANDBETWEEN(20,100)*IF($A127=$C$155,U$155,IF($A127=$C$156,U$156,IF($A127=$C$157,U$157,IF($A127=$C$158,U$158))))*IF($C127=$C$165,U$165,IF($C127=$C$166,U$166,U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948.32639999999992</v>
      </c>
      <c r="Z127" s="5">
        <f ca="1">RANDBETWEEN(20,100)*IF($A127=$C$155,V$155,IF($A127=$C$156,V$156,IF($A127=$C$157,V$157,IF($A127=$C$158,V$158))))*IF($C127=$C$165,V$165,IF($C127=$C$166,V$166,V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627.0566399999999</v>
      </c>
      <c r="AA127" s="5">
        <f ca="1">RANDBETWEEN(20,100)*IF($A127=$C$155,W$155,IF($A127=$C$156,W$156,IF($A127=$C$157,W$157,IF($A127=$C$158,W$158))))*IF($C127=$C$165,W$165,IF($C127=$C$166,W$166,W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337.13971199999997</v>
      </c>
      <c r="AB127" s="5">
        <f ca="1">RANDBETWEEN(20,100)*IF($A127=$C$155,X$155,IF($A127=$C$156,X$156,IF($A127=$C$157,X$157,IF($A127=$C$158,X$158))))*IF($C127=$C$165,X$165,IF($C127=$C$166,X$166,X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698.27788799999996</v>
      </c>
      <c r="AC127" s="5">
        <f ca="1">RANDBETWEEN(20,100)*IF($A127=$C$155,Y$155,IF($A127=$C$156,Y$156,IF($A127=$C$157,Y$157,IF($A127=$C$158,Y$158))))*IF($C127=$C$165,Y$165,IF($C127=$C$166,Y$166,Y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1010.2579199999999</v>
      </c>
      <c r="AD127" s="5">
        <f ca="1">RANDBETWEEN(20,100)*IF($A127=$C$155,Z$155,IF($A127=$C$156,Z$156,IF($A127=$C$157,Z$157,IF($A127=$C$158,Z$158))))*IF($C127=$C$165,Z$165,IF($C127=$C$166,Z$166,Z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231.46905600000002</v>
      </c>
      <c r="AE127" s="5">
        <f ca="1">RANDBETWEEN(20,100)*IF($A127=$C$155,AA$155,IF($A127=$C$156,AA$156,IF($A127=$C$157,AA$157,IF($A127=$C$158,AA$158))))*IF($C127=$C$165,AA$165,IF($C127=$C$166,AA$166,AA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613.12204799999995</v>
      </c>
      <c r="AF127" s="5">
        <f ca="1">RANDBETWEEN(20,100)*IF($A127=$C$155,AB$155,IF($A127=$C$156,AB$156,IF($A127=$C$157,AB$157,IF($A127=$C$158,AB$158))))*IF($C127=$C$165,AB$165,IF($C127=$C$166,AB$166,AB$167))*IF($B127=$C$175,$D$175,IF($B127=$C$176,$D$176,$D$177))*IF($D127=$C$169,$D$169,IF($D127=$C$170,$D$170,IF($D127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894.13632000000018</v>
      </c>
      <c r="AG127" s="2">
        <f ca="1">SUM(Table1[[#This Row],[1-Jan-08]:[1-Dec-09]])</f>
        <v>12643.658495999998</v>
      </c>
    </row>
    <row r="128" spans="1:33" x14ac:dyDescent="0.25">
      <c r="A128">
        <v>3</v>
      </c>
      <c r="B128">
        <v>2</v>
      </c>
      <c r="C128">
        <v>2</v>
      </c>
      <c r="D128">
        <v>2</v>
      </c>
      <c r="E128" t="s">
        <v>16</v>
      </c>
      <c r="F128" t="s">
        <v>12</v>
      </c>
      <c r="G128" t="s">
        <v>10</v>
      </c>
      <c r="H128" t="s">
        <v>8</v>
      </c>
      <c r="I128" s="5">
        <f ca="1">RANDBETWEEN(20,100)*IF($A128=$C$155,E$155,IF($A128=$C$156,E$156,IF($A128=$C$157,E$157,IF($A128=$C$158,E$158))))*IF($C128=$C$165,E$165,IF($C128=$C$166,E$166,E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931.39199999999994</v>
      </c>
      <c r="J128" s="5">
        <f ca="1">RANDBETWEEN(20,100)*IF($A128=$C$155,F$155,IF($A128=$C$156,F$156,IF($A128=$C$157,F$157,IF($A128=$C$158,F$158))))*IF($C128=$C$165,F$165,IF($C128=$C$166,F$166,F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2275.9833599999997</v>
      </c>
      <c r="K128" s="5">
        <f ca="1">RANDBETWEEN(20,100)*IF($A128=$C$155,G$155,IF($A128=$C$156,G$156,IF($A128=$C$157,G$157,IF($A128=$C$158,G$158))))*IF($C128=$C$165,G$165,IF($C128=$C$166,G$166,G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2059.2230399999994</v>
      </c>
      <c r="L128" s="5">
        <f ca="1">RANDBETWEEN(20,100)*IF($A128=$C$155,H$155,IF($A128=$C$156,H$156,IF($A128=$C$157,H$157,IF($A128=$C$158,H$158))))*IF($C128=$C$165,H$165,IF($C128=$C$166,H$166,H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528.35328000000004</v>
      </c>
      <c r="M128" s="5">
        <f ca="1">RANDBETWEEN(20,100)*IF($A128=$C$155,I$155,IF($A128=$C$156,I$156,IF($A128=$C$157,I$157,IF($A128=$C$158,I$158))))*IF($C128=$C$165,I$165,IF($C128=$C$166,I$166,I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2194.6982399999997</v>
      </c>
      <c r="N128" s="5">
        <f ca="1">RANDBETWEEN(20,100)*IF($A128=$C$155,J$155,IF($A128=$C$156,J$156,IF($A128=$C$157,J$157,IF($A128=$C$158,J$158))))*IF($C128=$C$165,J$165,IF($C128=$C$166,J$166,J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2981.4220800000003</v>
      </c>
      <c r="O128" s="5">
        <f ca="1">RANDBETWEEN(20,100)*IF($A128=$C$155,K$155,IF($A128=$C$156,K$156,IF($A128=$C$157,K$157,IF($A128=$C$158,K$158))))*IF($C128=$C$165,K$165,IF($C128=$C$166,K$166,K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837.3657599999998</v>
      </c>
      <c r="P128" s="5">
        <f ca="1">RANDBETWEEN(20,100)*IF($A128=$C$155,L$155,IF($A128=$C$156,L$156,IF($A128=$C$157,L$157,IF($A128=$C$158,L$158))))*IF($C128=$C$165,L$165,IF($C128=$C$166,L$166,L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1538.6111999999998</v>
      </c>
      <c r="Q128" s="5">
        <f ca="1">RANDBETWEEN(20,100)*IF($A128=$C$155,M$155,IF($A128=$C$156,M$156,IF($A128=$C$157,M$157,IF($A128=$C$158,M$158))))*IF($C128=$C$165,M$165,IF($C128=$C$166,M$166,M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3480.422399999999</v>
      </c>
      <c r="R128" s="5">
        <f ca="1">RANDBETWEEN(20,100)*IF($A128=$C$155,N$155,IF($A128=$C$156,N$156,IF($A128=$C$157,N$157,IF($A128=$C$158,N$158))))*IF($C128=$C$165,N$165,IF($C128=$C$166,N$166,N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1097.3491199999996</v>
      </c>
      <c r="S128" s="5">
        <f ca="1">RANDBETWEEN(20,100)*IF($A128=$C$155,O$155,IF($A128=$C$156,O$156,IF($A128=$C$157,O$157,IF($A128=$C$158,O$158))))*IF($C128=$C$165,O$165,IF($C128=$C$166,O$166,O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1128.9599999999998</v>
      </c>
      <c r="T128" s="5">
        <f ca="1">RANDBETWEEN(20,100)*IF($A128=$C$155,P$155,IF($A128=$C$156,P$156,IF($A128=$C$157,P$157,IF($A128=$C$158,P$158))))*IF($C128=$C$165,P$165,IF($C128=$C$166,P$166,P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888.33023999999978</v>
      </c>
      <c r="U128" s="5">
        <f ca="1">RANDBETWEEN(20,100)*IF($A128=$C$155,Q$155,IF($A128=$C$156,Q$156,IF($A128=$C$157,Q$157,IF($A128=$C$158,Q$158))))*IF($C128=$C$165,Q$165,IF($C128=$C$166,Q$166,Q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383.20127999999994</v>
      </c>
      <c r="V128" s="5">
        <f ca="1">RANDBETWEEN(20,100)*IF($A128=$C$155,R$155,IF($A128=$C$156,R$156,IF($A128=$C$157,R$157,IF($A128=$C$158,R$158))))*IF($C128=$C$165,R$165,IF($C128=$C$166,R$166,R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2096.64</v>
      </c>
      <c r="W128" s="5">
        <f ca="1">RANDBETWEEN(20,100)*IF($A128=$C$155,S$155,IF($A128=$C$156,S$156,IF($A128=$C$157,S$157,IF($A128=$C$158,S$158))))*IF($C128=$C$165,S$165,IF($C128=$C$166,S$166,S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1815.3676799999996</v>
      </c>
      <c r="X128" s="5">
        <f ca="1">RANDBETWEEN(20,100)*IF($A128=$C$155,T$155,IF($A128=$C$156,T$156,IF($A128=$C$157,T$157,IF($A128=$C$158,T$158))))*IF($C128=$C$165,T$165,IF($C128=$C$166,T$166,T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1247.5007999999998</v>
      </c>
      <c r="Y128" s="5">
        <f ca="1">RANDBETWEEN(20,100)*IF($A128=$C$155,U$155,IF($A128=$C$156,U$156,IF($A128=$C$157,U$157,IF($A128=$C$158,U$158))))*IF($C128=$C$165,U$165,IF($C128=$C$166,U$166,U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2718.5356799999995</v>
      </c>
      <c r="Z128" s="5">
        <f ca="1">RANDBETWEEN(20,100)*IF($A128=$C$155,V$155,IF($A128=$C$156,V$156,IF($A128=$C$157,V$157,IF($A128=$C$158,V$158))))*IF($C128=$C$165,V$165,IF($C128=$C$166,V$166,V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870.91199999999981</v>
      </c>
      <c r="AA128" s="5">
        <f ca="1">RANDBETWEEN(20,100)*IF($A128=$C$155,W$155,IF($A128=$C$156,W$156,IF($A128=$C$157,W$157,IF($A128=$C$158,W$158))))*IF($C128=$C$165,W$165,IF($C128=$C$166,W$166,W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1123.7990399999999</v>
      </c>
      <c r="AB128" s="5">
        <f ca="1">RANDBETWEEN(20,100)*IF($A128=$C$155,X$155,IF($A128=$C$156,X$156,IF($A128=$C$157,X$157,IF($A128=$C$158,X$158))))*IF($C128=$C$165,X$165,IF($C128=$C$166,X$166,X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1050.2553599999999</v>
      </c>
      <c r="AC128" s="5">
        <f ca="1">RANDBETWEEN(20,100)*IF($A128=$C$155,Y$155,IF($A128=$C$156,Y$156,IF($A128=$C$157,Y$157,IF($A128=$C$158,Y$158))))*IF($C128=$C$165,Y$165,IF($C128=$C$166,Y$166,Y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2903.0399999999995</v>
      </c>
      <c r="AD128" s="5">
        <f ca="1">RANDBETWEEN(20,100)*IF($A128=$C$155,Z$155,IF($A128=$C$156,Z$156,IF($A128=$C$157,Z$157,IF($A128=$C$158,Z$158))))*IF($C128=$C$165,Z$165,IF($C128=$C$166,Z$166,Z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939.29471999999987</v>
      </c>
      <c r="AE128" s="5">
        <f ca="1">RANDBETWEEN(20,100)*IF($A128=$C$155,AA$155,IF($A128=$C$156,AA$156,IF($A128=$C$157,AA$157,IF($A128=$C$158,AA$158))))*IF($C128=$C$165,AA$165,IF($C128=$C$166,AA$166,AA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774.14399999999989</v>
      </c>
      <c r="AF128" s="5">
        <f ca="1">RANDBETWEEN(20,100)*IF($A128=$C$155,AB$155,IF($A128=$C$156,AB$156,IF($A128=$C$157,AB$157,IF($A128=$C$158,AB$158))))*IF($C128=$C$165,AB$165,IF($C128=$C$166,AB$166,AB$167))*IF($B128=$C$175,$D$175,IF($B128=$C$176,$D$176,$D$177))*IF($D128=$C$169,$D$169,IF($D128=$C$170,$D$170,IF($D128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3328.8191999999995</v>
      </c>
      <c r="AG128" s="2">
        <f ca="1">SUM(Table1[[#This Row],[1-Jan-08]:[1-Dec-09]])</f>
        <v>39193.62047999999</v>
      </c>
    </row>
    <row r="129" spans="1:33" x14ac:dyDescent="0.25">
      <c r="A129">
        <v>3</v>
      </c>
      <c r="B129">
        <v>2</v>
      </c>
      <c r="C129">
        <v>2</v>
      </c>
      <c r="D129">
        <v>1</v>
      </c>
      <c r="E129" t="s">
        <v>16</v>
      </c>
      <c r="F129" t="s">
        <v>12</v>
      </c>
      <c r="G129" t="s">
        <v>10</v>
      </c>
      <c r="H129" t="s">
        <v>9</v>
      </c>
      <c r="I129" s="5">
        <f ca="1">RANDBETWEEN(20,100)*IF($A129=$C$155,E$155,IF($A129=$C$156,E$156,IF($A129=$C$157,E$157,IF($A129=$C$158,E$158))))*IF($C129=$C$165,E$165,IF($C129=$C$166,E$166,E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70.630559999999988</v>
      </c>
      <c r="J129" s="5">
        <f ca="1">RANDBETWEEN(20,100)*IF($A129=$C$155,F$155,IF($A129=$C$156,F$156,IF($A129=$C$157,F$157,IF($A129=$C$158,F$158))))*IF($C129=$C$165,F$165,IF($C129=$C$166,F$166,F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83.317247999999978</v>
      </c>
      <c r="K129" s="5">
        <f ca="1">RANDBETWEEN(20,100)*IF($A129=$C$155,G$155,IF($A129=$C$156,G$156,IF($A129=$C$157,G$157,IF($A129=$C$158,G$158))))*IF($C129=$C$165,G$165,IF($C129=$C$166,G$166,G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116.96025599999999</v>
      </c>
      <c r="L129" s="5">
        <f ca="1">RANDBETWEEN(20,100)*IF($A129=$C$155,H$155,IF($A129=$C$156,H$156,IF($A129=$C$157,H$157,IF($A129=$C$158,H$158))))*IF($C129=$C$165,H$165,IF($C129=$C$166,H$166,H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49.53311999999999</v>
      </c>
      <c r="M129" s="5">
        <f ca="1">RANDBETWEEN(20,100)*IF($A129=$C$155,I$155,IF($A129=$C$156,I$156,IF($A129=$C$157,I$157,IF($A129=$C$158,I$158))))*IF($C129=$C$165,I$165,IF($C129=$C$166,I$166,I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71.124479999999991</v>
      </c>
      <c r="N129" s="5">
        <f ca="1">RANDBETWEEN(20,100)*IF($A129=$C$155,J$155,IF($A129=$C$156,J$156,IF($A129=$C$157,J$157,IF($A129=$C$158,J$158))))*IF($C129=$C$165,J$165,IF($C129=$C$166,J$166,J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293.89651199999997</v>
      </c>
      <c r="O129" s="5">
        <f ca="1">RANDBETWEEN(20,100)*IF($A129=$C$155,K$155,IF($A129=$C$156,K$156,IF($A129=$C$157,K$157,IF($A129=$C$158,K$158))))*IF($C129=$C$165,K$165,IF($C129=$C$166,K$166,K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31.046399999999991</v>
      </c>
      <c r="P129" s="5">
        <f ca="1">RANDBETWEEN(20,100)*IF($A129=$C$155,L$155,IF($A129=$C$156,L$156,IF($A129=$C$157,L$157,IF($A129=$C$158,L$158))))*IF($C129=$C$165,L$165,IF($C129=$C$166,L$166,L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205.75295999999997</v>
      </c>
      <c r="Q129" s="5">
        <f ca="1">RANDBETWEEN(20,100)*IF($A129=$C$155,M$155,IF($A129=$C$156,M$156,IF($A129=$C$157,M$157,IF($A129=$C$158,M$158))))*IF($C129=$C$165,M$165,IF($C129=$C$166,M$166,M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187.12511999999995</v>
      </c>
      <c r="R129" s="5">
        <f ca="1">RANDBETWEEN(20,100)*IF($A129=$C$155,N$155,IF($A129=$C$156,N$156,IF($A129=$C$157,N$157,IF($A129=$C$158,N$158))))*IF($C129=$C$165,N$165,IF($C129=$C$166,N$166,N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38.102399999999996</v>
      </c>
      <c r="S129" s="5">
        <f ca="1">RANDBETWEEN(20,100)*IF($A129=$C$155,O$155,IF($A129=$C$156,O$156,IF($A129=$C$157,O$157,IF($A129=$C$158,O$158))))*IF($C129=$C$165,O$165,IF($C129=$C$166,O$166,O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47.416319999999985</v>
      </c>
      <c r="T129" s="5">
        <f ca="1">RANDBETWEEN(20,100)*IF($A129=$C$155,P$155,IF($A129=$C$156,P$156,IF($A129=$C$157,P$157,IF($A129=$C$158,P$158))))*IF($C129=$C$165,P$165,IF($C129=$C$166,P$166,P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30.862943999999995</v>
      </c>
      <c r="U129" s="5">
        <f ca="1">RANDBETWEEN(20,100)*IF($A129=$C$155,Q$155,IF($A129=$C$156,Q$156,IF($A129=$C$157,Q$157,IF($A129=$C$158,Q$158))))*IF($C129=$C$165,Q$165,IF($C129=$C$166,Q$166,Q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26.417663999999991</v>
      </c>
      <c r="V129" s="5">
        <f ca="1">RANDBETWEEN(20,100)*IF($A129=$C$155,R$155,IF($A129=$C$156,R$156,IF($A129=$C$157,R$157,IF($A129=$C$158,R$158))))*IF($C129=$C$165,R$165,IF($C129=$C$166,R$166,R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150.43391999999997</v>
      </c>
      <c r="W129" s="5">
        <f ca="1">RANDBETWEEN(20,100)*IF($A129=$C$155,S$155,IF($A129=$C$156,S$156,IF($A129=$C$157,S$157,IF($A129=$C$158,S$158))))*IF($C129=$C$165,S$165,IF($C129=$C$166,S$166,S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68.753663999999986</v>
      </c>
      <c r="X129" s="5">
        <f ca="1">RANDBETWEEN(20,100)*IF($A129=$C$155,T$155,IF($A129=$C$156,T$156,IF($A129=$C$157,T$157,IF($A129=$C$158,T$158))))*IF($C129=$C$165,T$165,IF($C129=$C$166,T$166,T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102.73535999999999</v>
      </c>
      <c r="Y129" s="5">
        <f ca="1">RANDBETWEEN(20,100)*IF($A129=$C$155,U$155,IF($A129=$C$156,U$156,IF($A129=$C$157,U$157,IF($A129=$C$158,U$158))))*IF($C129=$C$165,U$165,IF($C129=$C$166,U$166,U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152.12735999999998</v>
      </c>
      <c r="Z129" s="5">
        <f ca="1">RANDBETWEEN(20,100)*IF($A129=$C$155,V$155,IF($A129=$C$156,V$156,IF($A129=$C$157,V$157,IF($A129=$C$158,V$158))))*IF($C129=$C$165,V$165,IF($C129=$C$166,V$166,V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97.542143999999965</v>
      </c>
      <c r="AA129" s="5">
        <f ca="1">RANDBETWEEN(20,100)*IF($A129=$C$155,W$155,IF($A129=$C$156,W$156,IF($A129=$C$157,W$157,IF($A129=$C$158,W$158))))*IF($C129=$C$165,W$165,IF($C129=$C$166,W$166,W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52.835327999999997</v>
      </c>
      <c r="AB129" s="5">
        <f ca="1">RANDBETWEEN(20,100)*IF($A129=$C$155,X$155,IF($A129=$C$156,X$156,IF($A129=$C$157,X$157,IF($A129=$C$158,X$158))))*IF($C129=$C$165,X$165,IF($C129=$C$166,X$166,X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57.125375999999982</v>
      </c>
      <c r="AC129" s="5">
        <f ca="1">RANDBETWEEN(20,100)*IF($A129=$C$155,Y$155,IF($A129=$C$156,Y$156,IF($A129=$C$157,Y$157,IF($A129=$C$158,Y$158))))*IF($C129=$C$165,Y$165,IF($C129=$C$166,Y$166,Y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193.05215999999996</v>
      </c>
      <c r="AD129" s="5">
        <f ca="1">RANDBETWEEN(20,100)*IF($A129=$C$155,Z$155,IF($A129=$C$156,Z$156,IF($A129=$C$157,Z$157,IF($A129=$C$158,Z$158))))*IF($C129=$C$165,Z$165,IF($C129=$C$166,Z$166,Z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123.28243199999997</v>
      </c>
      <c r="AE129" s="5">
        <f ca="1">RANDBETWEEN(20,100)*IF($A129=$C$155,AA$155,IF($A129=$C$156,AA$156,IF($A129=$C$157,AA$157,IF($A129=$C$158,AA$158))))*IF($C129=$C$165,AA$165,IF($C129=$C$166,AA$166,AA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189.66527999999994</v>
      </c>
      <c r="AF129" s="5">
        <f ca="1">RANDBETWEEN(20,100)*IF($A129=$C$155,AB$155,IF($A129=$C$156,AB$156,IF($A129=$C$157,AB$157,IF($A129=$C$158,AB$158))))*IF($C129=$C$165,AB$165,IF($C129=$C$166,AB$166,AB$167))*IF($B129=$C$175,$D$175,IF($B129=$C$176,$D$176,$D$177))*IF($D129=$C$169,$D$169,IF($D129=$C$170,$D$170,IF($D129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294.65855999999991</v>
      </c>
      <c r="AG129" s="2">
        <f ca="1">SUM(Table1[[#This Row],[1-Jan-08]:[1-Dec-09]])</f>
        <v>2734.3975679999994</v>
      </c>
    </row>
    <row r="130" spans="1:33" x14ac:dyDescent="0.25">
      <c r="A130">
        <v>3</v>
      </c>
      <c r="B130">
        <v>2</v>
      </c>
      <c r="C130">
        <v>1</v>
      </c>
      <c r="D130">
        <v>3</v>
      </c>
      <c r="E130" t="s">
        <v>16</v>
      </c>
      <c r="F130" t="s">
        <v>12</v>
      </c>
      <c r="G130" t="s">
        <v>11</v>
      </c>
      <c r="H130" t="s">
        <v>6</v>
      </c>
      <c r="I130" s="5">
        <f ca="1">RANDBETWEEN(20,100)*IF($A130=$C$155,E$155,IF($A130=$C$156,E$156,IF($A130=$C$157,E$157,IF($A130=$C$158,E$158))))*IF($C130=$C$165,E$165,IF($C130=$C$166,E$166,E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238.02239999999998</v>
      </c>
      <c r="J130" s="5">
        <f ca="1">RANDBETWEEN(20,100)*IF($A130=$C$155,F$155,IF($A130=$C$156,F$156,IF($A130=$C$157,F$157,IF($A130=$C$158,F$158))))*IF($C130=$C$165,F$165,IF($C130=$C$166,F$166,F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604.79999999999995</v>
      </c>
      <c r="K130" s="5">
        <f ca="1">RANDBETWEEN(20,100)*IF($A130=$C$155,G$155,IF($A130=$C$156,G$156,IF($A130=$C$157,G$157,IF($A130=$C$158,G$158))))*IF($C130=$C$165,G$165,IF($C130=$C$166,G$166,G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854.81088</v>
      </c>
      <c r="L130" s="5">
        <f ca="1">RANDBETWEEN(20,100)*IF($A130=$C$155,H$155,IF($A130=$C$156,H$156,IF($A130=$C$157,H$157,IF($A130=$C$158,H$158))))*IF($C130=$C$165,H$165,IF($C130=$C$166,H$166,H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922.52159999999992</v>
      </c>
      <c r="M130" s="5">
        <f ca="1">RANDBETWEEN(20,100)*IF($A130=$C$155,I$155,IF($A130=$C$156,I$156,IF($A130=$C$157,I$157,IF($A130=$C$158,I$158))))*IF($C130=$C$165,I$165,IF($C130=$C$166,I$166,I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836.07551999999987</v>
      </c>
      <c r="N130" s="5">
        <f ca="1">RANDBETWEEN(20,100)*IF($A130=$C$155,J$155,IF($A130=$C$156,J$156,IF($A130=$C$157,J$157,IF($A130=$C$158,J$158))))*IF($C130=$C$165,J$165,IF($C130=$C$166,J$166,J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564.34559999999999</v>
      </c>
      <c r="O130" s="5">
        <f ca="1">RANDBETWEEN(20,100)*IF($A130=$C$155,K$155,IF($A130=$C$156,K$156,IF($A130=$C$157,K$157,IF($A130=$C$158,K$158))))*IF($C130=$C$165,K$165,IF($C130=$C$166,K$166,K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1222.9324800000002</v>
      </c>
      <c r="P130" s="5">
        <f ca="1">RANDBETWEEN(20,100)*IF($A130=$C$155,L$155,IF($A130=$C$156,L$156,IF($A130=$C$157,L$157,IF($A130=$C$158,L$158))))*IF($C130=$C$165,L$165,IF($C130=$C$166,L$166,L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1045.0943999999997</v>
      </c>
      <c r="Q130" s="5">
        <f ca="1">RANDBETWEEN(20,100)*IF($A130=$C$155,M$155,IF($A130=$C$156,M$156,IF($A130=$C$157,M$157,IF($A130=$C$158,M$158))))*IF($C130=$C$165,M$165,IF($C130=$C$166,M$166,M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1044.8255999999999</v>
      </c>
      <c r="R130" s="5">
        <f ca="1">RANDBETWEEN(20,100)*IF($A130=$C$155,N$155,IF($A130=$C$156,N$156,IF($A130=$C$157,N$157,IF($A130=$C$158,N$158))))*IF($C130=$C$165,N$165,IF($C130=$C$166,N$166,N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1376.6860799999997</v>
      </c>
      <c r="S130" s="5">
        <f ca="1">RANDBETWEEN(20,100)*IF($A130=$C$155,O$155,IF($A130=$C$156,O$156,IF($A130=$C$157,O$157,IF($A130=$C$158,O$158))))*IF($C130=$C$165,O$165,IF($C130=$C$166,O$166,O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611.51999999999987</v>
      </c>
      <c r="T130" s="5">
        <f ca="1">RANDBETWEEN(20,100)*IF($A130=$C$155,P$155,IF($A130=$C$156,P$156,IF($A130=$C$157,P$157,IF($A130=$C$158,P$158))))*IF($C130=$C$165,P$165,IF($C130=$C$166,P$166,P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1117.6703999999997</v>
      </c>
      <c r="U130" s="5">
        <f ca="1">RANDBETWEEN(20,100)*IF($A130=$C$155,Q$155,IF($A130=$C$156,Q$156,IF($A130=$C$157,Q$157,IF($A130=$C$158,Q$158))))*IF($C130=$C$165,Q$165,IF($C130=$C$166,Q$166,Q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792.52991999999995</v>
      </c>
      <c r="V130" s="5">
        <f ca="1">RANDBETWEEN(20,100)*IF($A130=$C$155,R$155,IF($A130=$C$156,R$156,IF($A130=$C$157,R$157,IF($A130=$C$158,R$158))))*IF($C130=$C$165,R$165,IF($C130=$C$166,R$166,R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445.536</v>
      </c>
      <c r="W130" s="5">
        <f ca="1">RANDBETWEEN(20,100)*IF($A130=$C$155,S$155,IF($A130=$C$156,S$156,IF($A130=$C$157,S$157,IF($A130=$C$158,S$158))))*IF($C130=$C$165,S$165,IF($C130=$C$166,S$166,S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534.15935999999988</v>
      </c>
      <c r="X130" s="5">
        <f ca="1">RANDBETWEEN(20,100)*IF($A130=$C$155,T$155,IF($A130=$C$156,T$156,IF($A130=$C$157,T$157,IF($A130=$C$158,T$158))))*IF($C130=$C$165,T$165,IF($C130=$C$166,T$166,T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1482.32448</v>
      </c>
      <c r="Y130" s="5">
        <f ca="1">RANDBETWEEN(20,100)*IF($A130=$C$155,U$155,IF($A130=$C$156,U$156,IF($A130=$C$157,U$157,IF($A130=$C$158,U$158))))*IF($C130=$C$165,U$165,IF($C130=$C$166,U$166,U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978.43200000000002</v>
      </c>
      <c r="Z130" s="5">
        <f ca="1">RANDBETWEEN(20,100)*IF($A130=$C$155,V$155,IF($A130=$C$156,V$156,IF($A130=$C$157,V$157,IF($A130=$C$158,V$158))))*IF($C130=$C$165,V$165,IF($C130=$C$166,V$166,V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1282.8211199999998</v>
      </c>
      <c r="AA130" s="5">
        <f ca="1">RANDBETWEEN(20,100)*IF($A130=$C$155,W$155,IF($A130=$C$156,W$156,IF($A130=$C$157,W$157,IF($A130=$C$158,W$158))))*IF($C130=$C$165,W$165,IF($C130=$C$166,W$166,W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1144.7654399999999</v>
      </c>
      <c r="AB130" s="5">
        <f ca="1">RANDBETWEEN(20,100)*IF($A130=$C$155,X$155,IF($A130=$C$156,X$156,IF($A130=$C$157,X$157,IF($A130=$C$158,X$158))))*IF($C130=$C$165,X$165,IF($C130=$C$166,X$166,X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1054.6905599999998</v>
      </c>
      <c r="AC130" s="5">
        <f ca="1">RANDBETWEEN(20,100)*IF($A130=$C$155,Y$155,IF($A130=$C$156,Y$156,IF($A130=$C$157,Y$157,IF($A130=$C$158,Y$158))))*IF($C130=$C$165,Y$165,IF($C130=$C$166,Y$166,Y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296.75519999999995</v>
      </c>
      <c r="AD130" s="5">
        <f ca="1">RANDBETWEEN(20,100)*IF($A130=$C$155,Z$155,IF($A130=$C$156,Z$156,IF($A130=$C$157,Z$157,IF($A130=$C$158,Z$158))))*IF($C130=$C$165,Z$165,IF($C130=$C$166,Z$166,Z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1455.4176</v>
      </c>
      <c r="AE130" s="5">
        <f ca="1">RANDBETWEEN(20,100)*IF($A130=$C$155,AA$155,IF($A130=$C$156,AA$156,IF($A130=$C$157,AA$157,IF($A130=$C$158,AA$158))))*IF($C130=$C$165,AA$165,IF($C130=$C$166,AA$166,AA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1193.4719999999998</v>
      </c>
      <c r="AF130" s="5">
        <f ca="1">RANDBETWEEN(20,100)*IF($A130=$C$155,AB$155,IF($A130=$C$156,AB$156,IF($A130=$C$157,AB$157,IF($A130=$C$158,AB$158))))*IF($C130=$C$165,AB$165,IF($C130=$C$166,AB$166,AB$167))*IF($B130=$C$175,$D$175,IF($B130=$C$176,$D$176,$D$177))*IF($D130=$C$169,$D$169,IF($D130=$C$170,$D$170,IF($D130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338.68799999999993</v>
      </c>
      <c r="AG130" s="2">
        <f ca="1">SUM(Table1[[#This Row],[1-Jan-08]:[1-Dec-09]])</f>
        <v>21438.896639999995</v>
      </c>
    </row>
    <row r="131" spans="1:33" x14ac:dyDescent="0.25">
      <c r="A131">
        <v>3</v>
      </c>
      <c r="B131">
        <v>2</v>
      </c>
      <c r="C131">
        <v>1</v>
      </c>
      <c r="D131">
        <v>4</v>
      </c>
      <c r="E131" t="s">
        <v>16</v>
      </c>
      <c r="F131" t="s">
        <v>12</v>
      </c>
      <c r="G131" t="s">
        <v>11</v>
      </c>
      <c r="H131" t="s">
        <v>7</v>
      </c>
      <c r="I131" s="5">
        <f ca="1">RANDBETWEEN(20,100)*IF($A131=$C$155,E$155,IF($A131=$C$156,E$156,IF($A131=$C$157,E$157,IF($A131=$C$158,E$158))))*IF($C131=$C$165,E$165,IF($C131=$C$166,E$166,E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87.550848000000016</v>
      </c>
      <c r="J131" s="5">
        <f ca="1">RANDBETWEEN(20,100)*IF($A131=$C$155,F$155,IF($A131=$C$156,F$156,IF($A131=$C$157,F$157,IF($A131=$C$158,F$158))))*IF($C131=$C$165,F$165,IF($C131=$C$166,F$166,F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99.066239999999993</v>
      </c>
      <c r="K131" s="5">
        <f ca="1">RANDBETWEEN(20,100)*IF($A131=$C$155,G$155,IF($A131=$C$156,G$156,IF($A131=$C$157,G$157,IF($A131=$C$158,G$158))))*IF($C131=$C$165,G$165,IF($C131=$C$166,G$166,G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87.36456960000001</v>
      </c>
      <c r="L131" s="5">
        <f ca="1">RANDBETWEEN(20,100)*IF($A131=$C$155,H$155,IF($A131=$C$156,H$156,IF($A131=$C$157,H$157,IF($A131=$C$158,H$158))))*IF($C131=$C$165,H$165,IF($C131=$C$166,H$166,H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100.63872000000001</v>
      </c>
      <c r="M131" s="5">
        <f ca="1">RANDBETWEEN(20,100)*IF($A131=$C$155,I$155,IF($A131=$C$156,I$156,IF($A131=$C$157,I$157,IF($A131=$C$158,I$158))))*IF($C131=$C$165,I$165,IF($C131=$C$166,I$166,I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69.368140799999992</v>
      </c>
      <c r="N131" s="5">
        <f ca="1">RANDBETWEEN(20,100)*IF($A131=$C$155,J$155,IF($A131=$C$156,J$156,IF($A131=$C$157,J$157,IF($A131=$C$158,J$158))))*IF($C131=$C$165,J$165,IF($C131=$C$166,J$166,J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34.751807999999997</v>
      </c>
      <c r="O131" s="5">
        <f ca="1">RANDBETWEEN(20,100)*IF($A131=$C$155,K$155,IF($A131=$C$156,K$156,IF($A131=$C$157,K$157,IF($A131=$C$158,K$158))))*IF($C131=$C$165,K$165,IF($C131=$C$166,K$166,K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83.13338880000002</v>
      </c>
      <c r="P131" s="5">
        <f ca="1">RANDBETWEEN(20,100)*IF($A131=$C$155,L$155,IF($A131=$C$156,L$156,IF($A131=$C$157,L$157,IF($A131=$C$158,L$158))))*IF($C131=$C$165,L$165,IF($C131=$C$166,L$166,L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41.803775999999999</v>
      </c>
      <c r="Q131" s="5">
        <f ca="1">RANDBETWEEN(20,100)*IF($A131=$C$155,M$155,IF($A131=$C$156,M$156,IF($A131=$C$157,M$157,IF($A131=$C$158,M$158))))*IF($C131=$C$165,M$165,IF($C131=$C$166,M$166,M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46.293811199999993</v>
      </c>
      <c r="R131" s="5">
        <f ca="1">RANDBETWEEN(20,100)*IF($A131=$C$155,N$155,IF($A131=$C$156,N$156,IF($A131=$C$157,N$157,IF($A131=$C$158,N$158))))*IF($C131=$C$165,N$165,IF($C131=$C$166,N$166,N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122.49377279999997</v>
      </c>
      <c r="S131" s="5">
        <f ca="1">RANDBETWEEN(20,100)*IF($A131=$C$155,O$155,IF($A131=$C$156,O$156,IF($A131=$C$157,O$157,IF($A131=$C$158,O$158))))*IF($C131=$C$165,O$165,IF($C131=$C$166,O$166,O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44.876159999999999</v>
      </c>
      <c r="T131" s="5">
        <f ca="1">RANDBETWEEN(20,100)*IF($A131=$C$155,P$155,IF($A131=$C$156,P$156,IF($A131=$C$157,P$157,IF($A131=$C$158,P$158))))*IF($C131=$C$165,P$165,IF($C131=$C$166,P$166,P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73.156607999999991</v>
      </c>
      <c r="U131" s="5">
        <f ca="1">RANDBETWEEN(20,100)*IF($A131=$C$155,Q$155,IF($A131=$C$156,Q$156,IF($A131=$C$157,Q$157,IF($A131=$C$158,Q$158))))*IF($C131=$C$165,Q$165,IF($C131=$C$166,Q$166,Q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31.701196800000005</v>
      </c>
      <c r="V131" s="5">
        <f ca="1">RANDBETWEEN(20,100)*IF($A131=$C$155,R$155,IF($A131=$C$156,R$156,IF($A131=$C$157,R$157,IF($A131=$C$158,R$158))))*IF($C131=$C$165,R$165,IF($C131=$C$166,R$166,R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130.987584</v>
      </c>
      <c r="W131" s="5">
        <f ca="1">RANDBETWEEN(20,100)*IF($A131=$C$155,S$155,IF($A131=$C$156,S$156,IF($A131=$C$157,S$157,IF($A131=$C$158,S$158))))*IF($C131=$C$165,S$165,IF($C131=$C$166,S$166,S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102.8256768</v>
      </c>
      <c r="X131" s="5">
        <f ca="1">RANDBETWEEN(20,100)*IF($A131=$C$155,T$155,IF($A131=$C$156,T$156,IF($A131=$C$157,T$157,IF($A131=$C$158,T$158))))*IF($C131=$C$165,T$165,IF($C131=$C$166,T$166,T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31.764095999999995</v>
      </c>
      <c r="Y131" s="5">
        <f ca="1">RANDBETWEEN(20,100)*IF($A131=$C$155,U$155,IF($A131=$C$156,U$156,IF($A131=$C$157,U$157,IF($A131=$C$158,U$158))))*IF($C131=$C$165,U$165,IF($C131=$C$166,U$166,U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165.95712000000003</v>
      </c>
      <c r="Z131" s="5">
        <f ca="1">RANDBETWEEN(20,100)*IF($A131=$C$155,V$155,IF($A131=$C$156,V$156,IF($A131=$C$157,V$157,IF($A131=$C$158,V$158))))*IF($C131=$C$165,V$165,IF($C131=$C$166,V$166,V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97.150233600000007</v>
      </c>
      <c r="AA131" s="5">
        <f ca="1">RANDBETWEEN(20,100)*IF($A131=$C$155,W$155,IF($A131=$C$156,W$156,IF($A131=$C$157,W$157,IF($A131=$C$158,W$158))))*IF($C131=$C$165,W$165,IF($C131=$C$166,W$166,W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91.581235199999995</v>
      </c>
      <c r="AB131" s="5">
        <f ca="1">RANDBETWEEN(20,100)*IF($A131=$C$155,X$155,IF($A131=$C$156,X$156,IF($A131=$C$157,X$157,IF($A131=$C$158,X$158))))*IF($C131=$C$165,X$165,IF($C131=$C$166,X$166,X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89.466854399999988</v>
      </c>
      <c r="AC131" s="5">
        <f ca="1">RANDBETWEEN(20,100)*IF($A131=$C$155,Y$155,IF($A131=$C$156,Y$156,IF($A131=$C$157,Y$157,IF($A131=$C$158,Y$158))))*IF($C131=$C$165,Y$165,IF($C131=$C$166,Y$166,Y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121.52125439999998</v>
      </c>
      <c r="AD131" s="5">
        <f ca="1">RANDBETWEEN(20,100)*IF($A131=$C$155,Z$155,IF($A131=$C$156,Z$156,IF($A131=$C$157,Z$157,IF($A131=$C$158,Z$158))))*IF($C131=$C$165,Z$165,IF($C131=$C$166,Z$166,Z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117.11831040000003</v>
      </c>
      <c r="AE131" s="5">
        <f ca="1">RANDBETWEEN(20,100)*IF($A131=$C$155,AA$155,IF($A131=$C$156,AA$156,IF($A131=$C$157,AA$157,IF($A131=$C$158,AA$158))))*IF($C131=$C$165,AA$165,IF($C131=$C$166,AA$166,AA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107.41247999999999</v>
      </c>
      <c r="AF131" s="5">
        <f ca="1">RANDBETWEEN(20,100)*IF($A131=$C$155,AB$155,IF($A131=$C$156,AB$156,IF($A131=$C$157,AB$157,IF($A131=$C$158,AB$158))))*IF($C131=$C$165,AB$165,IF($C131=$C$166,AB$166,AB$167))*IF($B131=$C$175,$D$175,IF($B131=$C$176,$D$176,$D$177))*IF($D131=$C$169,$D$169,IF($D131=$C$170,$D$170,IF($D131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141.740928</v>
      </c>
      <c r="AG131" s="2">
        <f ca="1">SUM(Table1[[#This Row],[1-Jan-08]:[1-Dec-09]])</f>
        <v>2119.7248128000001</v>
      </c>
    </row>
    <row r="132" spans="1:33" x14ac:dyDescent="0.25">
      <c r="A132">
        <v>3</v>
      </c>
      <c r="B132">
        <v>2</v>
      </c>
      <c r="C132">
        <v>1</v>
      </c>
      <c r="D132">
        <v>2</v>
      </c>
      <c r="E132" t="s">
        <v>16</v>
      </c>
      <c r="F132" t="s">
        <v>12</v>
      </c>
      <c r="G132" t="s">
        <v>11</v>
      </c>
      <c r="H132" t="s">
        <v>8</v>
      </c>
      <c r="I132" s="5">
        <f ca="1">RANDBETWEEN(20,100)*IF($A132=$C$155,E$155,IF($A132=$C$156,E$156,IF($A132=$C$157,E$157,IF($A132=$C$158,E$158))))*IF($C132=$C$165,E$165,IF($C132=$C$166,E$166,E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154.61107199999998</v>
      </c>
      <c r="J132" s="5">
        <f ca="1">RANDBETWEEN(20,100)*IF($A132=$C$155,F$155,IF($A132=$C$156,F$156,IF($A132=$C$157,F$157,IF($A132=$C$158,F$158))))*IF($C132=$C$165,F$165,IF($C132=$C$166,F$166,F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206.84159999999991</v>
      </c>
      <c r="K132" s="5">
        <f ca="1">RANDBETWEEN(20,100)*IF($A132=$C$155,G$155,IF($A132=$C$156,G$156,IF($A132=$C$157,G$157,IF($A132=$C$158,G$158))))*IF($C132=$C$165,G$165,IF($C132=$C$166,G$166,G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226.88709119999996</v>
      </c>
      <c r="L132" s="5">
        <f ca="1">RANDBETWEEN(20,100)*IF($A132=$C$155,H$155,IF($A132=$C$156,H$156,IF($A132=$C$157,H$157,IF($A132=$C$158,H$158))))*IF($C132=$C$165,H$165,IF($C132=$C$166,H$166,H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80.510975999999985</v>
      </c>
      <c r="M132" s="5">
        <f ca="1">RANDBETWEEN(20,100)*IF($A132=$C$155,I$155,IF($A132=$C$156,I$156,IF($A132=$C$157,I$157,IF($A132=$C$158,I$158))))*IF($C132=$C$165,I$165,IF($C132=$C$166,I$166,I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188.11699199999993</v>
      </c>
      <c r="N132" s="5">
        <f ca="1">RANDBETWEEN(20,100)*IF($A132=$C$155,J$155,IF($A132=$C$156,J$156,IF($A132=$C$157,J$157,IF($A132=$C$158,J$158))))*IF($C132=$C$165,J$165,IF($C132=$C$166,J$166,J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139.00723199999996</v>
      </c>
      <c r="O132" s="5">
        <f ca="1">RANDBETWEEN(20,100)*IF($A132=$C$155,K$155,IF($A132=$C$156,K$156,IF($A132=$C$157,K$157,IF($A132=$C$158,K$158))))*IF($C132=$C$165,K$165,IF($C132=$C$166,K$166,K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185.0010624</v>
      </c>
      <c r="P132" s="5">
        <f ca="1">RANDBETWEEN(20,100)*IF($A132=$C$155,L$155,IF($A132=$C$156,L$156,IF($A132=$C$157,L$157,IF($A132=$C$158,L$158))))*IF($C132=$C$165,L$165,IF($C132=$C$166,L$166,L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91.445759999999993</v>
      </c>
      <c r="Q132" s="5">
        <f ca="1">RANDBETWEEN(20,100)*IF($A132=$C$155,M$155,IF($A132=$C$156,M$156,IF($A132=$C$157,M$157,IF($A132=$C$158,M$158))))*IF($C132=$C$165,M$165,IF($C132=$C$166,M$166,M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243.04250879999995</v>
      </c>
      <c r="R132" s="5">
        <f ca="1">RANDBETWEEN(20,100)*IF($A132=$C$155,N$155,IF($A132=$C$156,N$156,IF($A132=$C$157,N$157,IF($A132=$C$158,N$158))))*IF($C132=$C$165,N$165,IF($C132=$C$166,N$166,N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205.56426239999996</v>
      </c>
      <c r="S132" s="5">
        <f ca="1">RANDBETWEEN(20,100)*IF($A132=$C$155,O$155,IF($A132=$C$156,O$156,IF($A132=$C$157,O$157,IF($A132=$C$158,O$158))))*IF($C132=$C$165,O$165,IF($C132=$C$166,O$166,O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165.95711999999997</v>
      </c>
      <c r="T132" s="5">
        <f ca="1">RANDBETWEEN(20,100)*IF($A132=$C$155,P$155,IF($A132=$C$156,P$156,IF($A132=$C$157,P$157,IF($A132=$C$158,P$158))))*IF($C132=$C$165,P$165,IF($C132=$C$166,P$166,P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189.74995199999995</v>
      </c>
      <c r="U132" s="5">
        <f ca="1">RANDBETWEEN(20,100)*IF($A132=$C$155,Q$155,IF($A132=$C$156,Q$156,IF($A132=$C$157,Q$157,IF($A132=$C$158,Q$158))))*IF($C132=$C$165,Q$165,IF($C132=$C$166,Q$166,Q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87.17829119999999</v>
      </c>
      <c r="V132" s="5">
        <f ca="1">RANDBETWEEN(20,100)*IF($A132=$C$155,R$155,IF($A132=$C$156,R$156,IF($A132=$C$157,R$157,IF($A132=$C$158,R$158))))*IF($C132=$C$165,R$165,IF($C132=$C$166,R$166,R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122.96793599999999</v>
      </c>
      <c r="W132" s="5">
        <f ca="1">RANDBETWEEN(20,100)*IF($A132=$C$155,S$155,IF($A132=$C$156,S$156,IF($A132=$C$157,S$157,IF($A132=$C$158,S$158))))*IF($C132=$C$165,S$165,IF($C132=$C$166,S$166,S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109.50266879999998</v>
      </c>
      <c r="X132" s="5">
        <f ca="1">RANDBETWEEN(20,100)*IF($A132=$C$155,T$155,IF($A132=$C$156,T$156,IF($A132=$C$157,T$157,IF($A132=$C$158,T$158))))*IF($C132=$C$165,T$165,IF($C132=$C$166,T$166,T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76.233830399999988</v>
      </c>
      <c r="Y132" s="5">
        <f ca="1">RANDBETWEEN(20,100)*IF($A132=$C$155,U$155,IF($A132=$C$156,U$156,IF($A132=$C$157,U$157,IF($A132=$C$158,U$158))))*IF($C132=$C$165,U$165,IF($C132=$C$166,U$166,U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88.058880000000002</v>
      </c>
      <c r="Z132" s="5">
        <f ca="1">RANDBETWEEN(20,100)*IF($A132=$C$155,V$155,IF($A132=$C$156,V$156,IF($A132=$C$157,V$157,IF($A132=$C$158,V$158))))*IF($C132=$C$165,V$165,IF($C132=$C$166,V$166,V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261.88323839999993</v>
      </c>
      <c r="AA132" s="5">
        <f ca="1">RANDBETWEEN(20,100)*IF($A132=$C$155,W$155,IF($A132=$C$156,W$156,IF($A132=$C$157,W$157,IF($A132=$C$158,W$158))))*IF($C132=$C$165,W$165,IF($C132=$C$166,W$166,W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143.09567999999996</v>
      </c>
      <c r="AB132" s="5">
        <f ca="1">RANDBETWEEN(20,100)*IF($A132=$C$155,X$155,IF($A132=$C$156,X$156,IF($A132=$C$157,X$157,IF($A132=$C$158,X$158))))*IF($C132=$C$165,X$165,IF($C132=$C$166,X$166,X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120.01651199999996</v>
      </c>
      <c r="AC132" s="5">
        <f ca="1">RANDBETWEEN(20,100)*IF($A132=$C$155,Y$155,IF($A132=$C$156,Y$156,IF($A132=$C$157,Y$157,IF($A132=$C$158,Y$158))))*IF($C132=$C$165,Y$165,IF($C132=$C$166,Y$166,Y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202.98055679999996</v>
      </c>
      <c r="AD132" s="5">
        <f ca="1">RANDBETWEEN(20,100)*IF($A132=$C$155,Z$155,IF($A132=$C$156,Z$156,IF($A132=$C$157,Z$157,IF($A132=$C$158,Z$158))))*IF($C132=$C$165,Z$165,IF($C132=$C$166,Z$166,Z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147.93891840000001</v>
      </c>
      <c r="AE132" s="5">
        <f ca="1">RANDBETWEEN(20,100)*IF($A132=$C$155,AA$155,IF($A132=$C$156,AA$156,IF($A132=$C$157,AA$157,IF($A132=$C$158,AA$158))))*IF($C132=$C$165,AA$165,IF($C132=$C$166,AA$166,AA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194.50367999999995</v>
      </c>
      <c r="AF132" s="5">
        <f ca="1">RANDBETWEEN(20,100)*IF($A132=$C$155,AB$155,IF($A132=$C$156,AB$156,IF($A132=$C$157,AB$157,IF($A132=$C$158,AB$158))))*IF($C132=$C$165,AB$165,IF($C132=$C$166,AB$166,AB$167))*IF($B132=$C$175,$D$175,IF($B132=$C$176,$D$176,$D$177))*IF($D132=$C$169,$D$169,IF($D132=$C$170,$D$170,IF($D132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268.24089599999996</v>
      </c>
      <c r="AG132" s="2">
        <f ca="1">SUM(Table1[[#This Row],[1-Jan-08]:[1-Dec-09]])</f>
        <v>3899.3367167999991</v>
      </c>
    </row>
    <row r="133" spans="1:33" x14ac:dyDescent="0.25">
      <c r="A133">
        <v>3</v>
      </c>
      <c r="B133">
        <v>2</v>
      </c>
      <c r="C133">
        <v>1</v>
      </c>
      <c r="D133">
        <v>1</v>
      </c>
      <c r="E133" t="s">
        <v>16</v>
      </c>
      <c r="F133" t="s">
        <v>12</v>
      </c>
      <c r="G133" t="s">
        <v>11</v>
      </c>
      <c r="H133" t="s">
        <v>9</v>
      </c>
      <c r="I133" s="5">
        <f ca="1">RANDBETWEEN(20,100)*IF($A133=$C$155,E$155,IF($A133=$C$156,E$156,IF($A133=$C$157,E$157,IF($A133=$C$158,E$158))))*IF($C133=$C$165,E$165,IF($C133=$C$166,E$166,E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88.740959999999987</v>
      </c>
      <c r="J133" s="5">
        <f ca="1">RANDBETWEEN(20,100)*IF($A133=$C$155,F$155,IF($A133=$C$156,F$156,IF($A133=$C$157,F$157,IF($A133=$C$158,F$158))))*IF($C133=$C$165,F$165,IF($C133=$C$166,F$166,F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110.0736</v>
      </c>
      <c r="K133" s="5">
        <f ca="1">RANDBETWEEN(20,100)*IF($A133=$C$155,G$155,IF($A133=$C$156,G$156,IF($A133=$C$157,G$157,IF($A133=$C$158,G$158))))*IF($C133=$C$165,G$165,IF($C133=$C$166,G$166,G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167.34009600000002</v>
      </c>
      <c r="L133" s="5">
        <f ca="1">RANDBETWEEN(20,100)*IF($A133=$C$155,H$155,IF($A133=$C$156,H$156,IF($A133=$C$157,H$157,IF($A133=$C$158,H$158))))*IF($C133=$C$165,H$165,IF($C133=$C$166,H$166,H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234.82367999999994</v>
      </c>
      <c r="M133" s="5">
        <f ca="1">RANDBETWEEN(20,100)*IF($A133=$C$155,I$155,IF($A133=$C$156,I$156,IF($A133=$C$157,I$157,IF($A133=$C$158,I$158))))*IF($C133=$C$165,I$165,IF($C133=$C$166,I$166,I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150.88550399999997</v>
      </c>
      <c r="N133" s="5">
        <f ca="1">RANDBETWEEN(20,100)*IF($A133=$C$155,J$155,IF($A133=$C$156,J$156,IF($A133=$C$157,J$157,IF($A133=$C$158,J$158))))*IF($C133=$C$165,J$165,IF($C133=$C$166,J$166,J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207.91679999999997</v>
      </c>
      <c r="O133" s="5">
        <f ca="1">RANDBETWEEN(20,100)*IF($A133=$C$155,K$155,IF($A133=$C$156,K$156,IF($A133=$C$157,K$157,IF($A133=$C$158,K$158))))*IF($C133=$C$165,K$165,IF($C133=$C$166,K$166,K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70.578816000000003</v>
      </c>
      <c r="P133" s="5">
        <f ca="1">RANDBETWEEN(20,100)*IF($A133=$C$155,L$155,IF($A133=$C$156,L$156,IF($A133=$C$157,L$157,IF($A133=$C$158,L$158))))*IF($C133=$C$165,L$165,IF($C133=$C$166,L$166,L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162.57023999999996</v>
      </c>
      <c r="Q133" s="5">
        <f ca="1">RANDBETWEEN(20,100)*IF($A133=$C$155,M$155,IF($A133=$C$156,M$156,IF($A133=$C$157,M$157,IF($A133=$C$158,M$158))))*IF($C133=$C$165,M$165,IF($C133=$C$166,M$166,M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210.97439999999997</v>
      </c>
      <c r="R133" s="5">
        <f ca="1">RANDBETWEEN(20,100)*IF($A133=$C$155,N$155,IF($A133=$C$156,N$156,IF($A133=$C$157,N$157,IF($A133=$C$158,N$158))))*IF($C133=$C$165,N$165,IF($C133=$C$166,N$166,N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175.21459199999995</v>
      </c>
      <c r="S133" s="5">
        <f ca="1">RANDBETWEEN(20,100)*IF($A133=$C$155,O$155,IF($A133=$C$156,O$156,IF($A133=$C$157,O$157,IF($A133=$C$158,O$158))))*IF($C133=$C$165,O$165,IF($C133=$C$166,O$166,O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118.54079999999998</v>
      </c>
      <c r="T133" s="5">
        <f ca="1">RANDBETWEEN(20,100)*IF($A133=$C$155,P$155,IF($A133=$C$156,P$156,IF($A133=$C$157,P$157,IF($A133=$C$158,P$158))))*IF($C133=$C$165,P$165,IF($C133=$C$166,P$166,P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206.70551999999995</v>
      </c>
      <c r="U133" s="5">
        <f ca="1">RANDBETWEEN(20,100)*IF($A133=$C$155,Q$155,IF($A133=$C$156,Q$156,IF($A133=$C$157,Q$157,IF($A133=$C$158,Q$158))))*IF($C133=$C$165,Q$165,IF($C133=$C$166,Q$166,Q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200.33395199999995</v>
      </c>
      <c r="V133" s="5">
        <f ca="1">RANDBETWEEN(20,100)*IF($A133=$C$155,R$155,IF($A133=$C$156,R$156,IF($A133=$C$157,R$157,IF($A133=$C$158,R$158))))*IF($C133=$C$165,R$165,IF($C133=$C$166,R$166,R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67.572959999999981</v>
      </c>
      <c r="W133" s="5">
        <f ca="1">RANDBETWEEN(20,100)*IF($A133=$C$155,S$155,IF($A133=$C$156,S$156,IF($A133=$C$157,S$157,IF($A133=$C$158,S$158))))*IF($C133=$C$165,S$165,IF($C133=$C$166,S$166,S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238.88793599999991</v>
      </c>
      <c r="X133" s="5">
        <f ca="1">RANDBETWEEN(20,100)*IF($A133=$C$155,T$155,IF($A133=$C$156,T$156,IF($A133=$C$157,T$157,IF($A133=$C$158,T$158))))*IF($C133=$C$165,T$165,IF($C133=$C$166,T$166,T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302.64124799999996</v>
      </c>
      <c r="Y133" s="5">
        <f ca="1">RANDBETWEEN(20,100)*IF($A133=$C$155,U$155,IF($A133=$C$156,U$156,IF($A133=$C$157,U$157,IF($A133=$C$158,U$158))))*IF($C133=$C$165,U$165,IF($C133=$C$166,U$166,U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79.027199999999993</v>
      </c>
      <c r="Z133" s="5">
        <f ca="1">RANDBETWEEN(20,100)*IF($A133=$C$155,V$155,IF($A133=$C$156,V$156,IF($A133=$C$157,V$157,IF($A133=$C$158,V$158))))*IF($C133=$C$165,V$165,IF($C133=$C$166,V$166,V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150.57503999999994</v>
      </c>
      <c r="AA133" s="5">
        <f ca="1">RANDBETWEEN(20,100)*IF($A133=$C$155,W$155,IF($A133=$C$156,W$156,IF($A133=$C$157,W$157,IF($A133=$C$158,W$158))))*IF($C133=$C$165,W$165,IF($C133=$C$166,W$166,W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58.430735999999996</v>
      </c>
      <c r="AB133" s="5">
        <f ca="1">RANDBETWEEN(20,100)*IF($A133=$C$155,X$155,IF($A133=$C$156,X$156,IF($A133=$C$157,X$157,IF($A133=$C$158,X$158))))*IF($C133=$C$165,X$165,IF($C133=$C$166,X$166,X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152.74828799999997</v>
      </c>
      <c r="AC133" s="5">
        <f ca="1">RANDBETWEEN(20,100)*IF($A133=$C$155,Y$155,IF($A133=$C$156,Y$156,IF($A133=$C$157,Y$157,IF($A133=$C$158,Y$158))))*IF($C133=$C$165,Y$165,IF($C133=$C$166,Y$166,Y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210.32524799999999</v>
      </c>
      <c r="AD133" s="5">
        <f ca="1">RANDBETWEEN(20,100)*IF($A133=$C$155,Z$155,IF($A133=$C$156,Z$156,IF($A133=$C$157,Z$157,IF($A133=$C$158,Z$158))))*IF($C133=$C$165,Z$165,IF($C133=$C$166,Z$166,Z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230.72649599999997</v>
      </c>
      <c r="AE133" s="5">
        <f ca="1">RANDBETWEEN(20,100)*IF($A133=$C$155,AA$155,IF($A133=$C$156,AA$156,IF($A133=$C$157,AA$157,IF($A133=$C$158,AA$158))))*IF($C133=$C$165,AA$165,IF($C133=$C$166,AA$166,AA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160.8768</v>
      </c>
      <c r="AF133" s="5">
        <f ca="1">RANDBETWEEN(20,100)*IF($A133=$C$155,AB$155,IF($A133=$C$156,AB$156,IF($A133=$C$157,AB$157,IF($A133=$C$158,AB$158))))*IF($C133=$C$165,AB$165,IF($C133=$C$166,AB$166,AB$167))*IF($B133=$C$175,$D$175,IF($B133=$C$176,$D$176,$D$177))*IF($D133=$C$169,$D$169,IF($D133=$C$170,$D$170,IF($D133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213.37343999999996</v>
      </c>
      <c r="AG133" s="2">
        <f ca="1">SUM(Table1[[#This Row],[1-Jan-08]:[1-Dec-09]])</f>
        <v>3969.8843519999987</v>
      </c>
    </row>
    <row r="134" spans="1:33" x14ac:dyDescent="0.25">
      <c r="A134">
        <v>3</v>
      </c>
      <c r="B134">
        <v>3</v>
      </c>
      <c r="C134">
        <v>3</v>
      </c>
      <c r="D134">
        <v>3</v>
      </c>
      <c r="E134" t="s">
        <v>16</v>
      </c>
      <c r="F134" t="s">
        <v>13</v>
      </c>
      <c r="G134" t="s">
        <v>5</v>
      </c>
      <c r="H134" t="s">
        <v>6</v>
      </c>
      <c r="I134" s="5">
        <f ca="1">RANDBETWEEN(20,100)*IF($A134=$C$155,E$155,IF($A134=$C$156,E$156,IF($A134=$C$157,E$157,IF($A134=$C$158,E$158))))*IF($C134=$C$165,E$165,IF($C134=$C$166,E$166,E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187.99334400000001</v>
      </c>
      <c r="J134" s="5">
        <f ca="1">RANDBETWEEN(20,100)*IF($A134=$C$155,F$155,IF($A134=$C$156,F$156,IF($A134=$C$157,F$157,IF($A134=$C$158,F$158))))*IF($C134=$C$165,F$165,IF($C134=$C$166,F$166,F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361.91232000000002</v>
      </c>
      <c r="K134" s="5">
        <f ca="1">RANDBETWEEN(20,100)*IF($A134=$C$155,G$155,IF($A134=$C$156,G$156,IF($A134=$C$157,G$157,IF($A134=$C$158,G$158))))*IF($C134=$C$165,G$165,IF($C134=$C$166,G$166,G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876.12940800000001</v>
      </c>
      <c r="L134" s="5">
        <f ca="1">RANDBETWEEN(20,100)*IF($A134=$C$155,H$155,IF($A134=$C$156,H$156,IF($A134=$C$157,H$157,IF($A134=$C$158,H$158))))*IF($C134=$C$165,H$165,IF($C134=$C$166,H$166,H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418.20979199999994</v>
      </c>
      <c r="M134" s="5">
        <f ca="1">RANDBETWEEN(20,100)*IF($A134=$C$155,I$155,IF($A134=$C$156,I$156,IF($A134=$C$157,I$157,IF($A134=$C$158,I$158))))*IF($C134=$C$165,I$165,IF($C134=$C$166,I$166,I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598.16063999999994</v>
      </c>
      <c r="N134" s="5">
        <f ca="1">RANDBETWEEN(20,100)*IF($A134=$C$155,J$155,IF($A134=$C$156,J$156,IF($A134=$C$157,J$157,IF($A134=$C$158,J$158))))*IF($C134=$C$165,J$165,IF($C134=$C$166,J$166,J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533.65312000000017</v>
      </c>
      <c r="O134" s="5">
        <f ca="1">RANDBETWEEN(20,100)*IF($A134=$C$155,K$155,IF($A134=$C$156,K$156,IF($A134=$C$157,K$157,IF($A134=$C$158,K$158))))*IF($C134=$C$165,K$165,IF($C134=$C$166,K$166,K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216.56096000000002</v>
      </c>
      <c r="P134" s="5">
        <f ca="1">RANDBETWEEN(20,100)*IF($A134=$C$155,L$155,IF($A134=$C$156,L$156,IF($A134=$C$157,L$157,IF($A134=$C$158,L$158))))*IF($C134=$C$165,L$165,IF($C134=$C$166,L$166,L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804.24959999999999</v>
      </c>
      <c r="Q134" s="5">
        <f ca="1">RANDBETWEEN(20,100)*IF($A134=$C$155,M$155,IF($A134=$C$156,M$156,IF($A134=$C$157,M$157,IF($A134=$C$158,M$158))))*IF($C134=$C$165,M$165,IF($C134=$C$166,M$166,M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419.29888000000005</v>
      </c>
      <c r="R134" s="5">
        <f ca="1">RANDBETWEEN(20,100)*IF($A134=$C$155,N$155,IF($A134=$C$156,N$156,IF($A134=$C$157,N$157,IF($A134=$C$158,N$158))))*IF($C134=$C$165,N$165,IF($C134=$C$166,N$166,N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380.00793599999997</v>
      </c>
      <c r="S134" s="5">
        <f ca="1">RANDBETWEEN(20,100)*IF($A134=$C$155,O$155,IF($A134=$C$156,O$156,IF($A134=$C$157,O$157,IF($A134=$C$158,O$158))))*IF($C134=$C$165,O$165,IF($C134=$C$166,O$166,O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385.28582400000005</v>
      </c>
      <c r="T134" s="5">
        <f ca="1">RANDBETWEEN(20,100)*IF($A134=$C$155,P$155,IF($A134=$C$156,P$156,IF($A134=$C$157,P$157,IF($A134=$C$158,P$158))))*IF($C134=$C$165,P$165,IF($C134=$C$166,P$166,P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624.29875200000004</v>
      </c>
      <c r="U134" s="5">
        <f ca="1">RANDBETWEEN(20,100)*IF($A134=$C$155,Q$155,IF($A134=$C$156,Q$156,IF($A134=$C$157,Q$157,IF($A134=$C$158,Q$158))))*IF($C134=$C$165,Q$165,IF($C134=$C$166,Q$166,Q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211.11551999999998</v>
      </c>
      <c r="V134" s="5">
        <f ca="1">RANDBETWEEN(20,100)*IF($A134=$C$155,R$155,IF($A134=$C$156,R$156,IF($A134=$C$157,R$157,IF($A134=$C$158,R$158))))*IF($C134=$C$165,R$165,IF($C134=$C$166,R$166,R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189.50131200000001</v>
      </c>
      <c r="W134" s="5">
        <f ca="1">RANDBETWEEN(20,100)*IF($A134=$C$155,S$155,IF($A134=$C$156,S$156,IF($A134=$C$157,S$157,IF($A134=$C$158,S$158))))*IF($C134=$C$165,S$165,IF($C134=$C$166,S$166,S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373.97606400000001</v>
      </c>
      <c r="X134" s="5">
        <f ca="1">RANDBETWEEN(20,100)*IF($A134=$C$155,T$155,IF($A134=$C$156,T$156,IF($A134=$C$157,T$157,IF($A134=$C$158,T$158))))*IF($C134=$C$165,T$165,IF($C134=$C$166,T$166,T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124.15603200000001</v>
      </c>
      <c r="Y134" s="5">
        <f ca="1">RANDBETWEEN(20,100)*IF($A134=$C$155,U$155,IF($A134=$C$156,U$156,IF($A134=$C$157,U$157,IF($A134=$C$158,U$158))))*IF($C134=$C$165,U$165,IF($C134=$C$166,U$166,U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197.04115200000001</v>
      </c>
      <c r="Z134" s="5">
        <f ca="1">RANDBETWEEN(20,100)*IF($A134=$C$155,V$155,IF($A134=$C$156,V$156,IF($A134=$C$157,V$157,IF($A134=$C$158,V$158))))*IF($C134=$C$165,V$165,IF($C134=$C$166,V$166,V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390.06105600000001</v>
      </c>
      <c r="AA134" s="5">
        <f ca="1">RANDBETWEEN(20,100)*IF($A134=$C$155,W$155,IF($A134=$C$156,W$156,IF($A134=$C$157,W$157,IF($A134=$C$158,W$158))))*IF($C134=$C$165,W$165,IF($C134=$C$166,W$166,W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196.03584000000001</v>
      </c>
      <c r="AB134" s="5">
        <f ca="1">RANDBETWEEN(20,100)*IF($A134=$C$155,X$155,IF($A134=$C$156,X$156,IF($A134=$C$157,X$157,IF($A134=$C$158,X$158))))*IF($C134=$C$165,X$165,IF($C134=$C$166,X$166,X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174.17030399999999</v>
      </c>
      <c r="AC134" s="5">
        <f ca="1">RANDBETWEEN(20,100)*IF($A134=$C$155,Y$155,IF($A134=$C$156,Y$156,IF($A134=$C$157,Y$157,IF($A134=$C$158,Y$158))))*IF($C134=$C$165,Y$165,IF($C134=$C$166,Y$166,Y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281.48736000000002</v>
      </c>
      <c r="AD134" s="5">
        <f ca="1">RANDBETWEEN(20,100)*IF($A134=$C$155,Z$155,IF($A134=$C$156,Z$156,IF($A134=$C$157,Z$157,IF($A134=$C$158,Z$158))))*IF($C134=$C$165,Z$165,IF($C134=$C$166,Z$166,Z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59.899840000000012</v>
      </c>
      <c r="AE134" s="5">
        <f ca="1">RANDBETWEEN(20,100)*IF($A134=$C$155,AA$155,IF($A134=$C$156,AA$156,IF($A134=$C$157,AA$157,IF($A134=$C$158,AA$158))))*IF($C134=$C$165,AA$165,IF($C134=$C$166,AA$166,AA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93.494016000000002</v>
      </c>
      <c r="AF134" s="5">
        <f ca="1">RANDBETWEEN(20,100)*IF($A134=$C$155,AB$155,IF($A134=$C$156,AB$156,IF($A134=$C$157,AB$157,IF($A134=$C$158,AB$158))))*IF($C134=$C$165,AB$165,IF($C134=$C$166,AB$166,AB$167))*IF($B134=$C$175,$D$175,IF($B134=$C$176,$D$176,$D$177))*IF($D134=$C$169,$D$169,IF($D134=$C$170,$D$170,IF($D134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386.03980799999999</v>
      </c>
      <c r="AG134" s="2">
        <f ca="1">SUM(Table1[[#This Row],[1-Jan-08]:[1-Dec-09]])</f>
        <v>8482.7388800000008</v>
      </c>
    </row>
    <row r="135" spans="1:33" x14ac:dyDescent="0.25">
      <c r="A135">
        <v>3</v>
      </c>
      <c r="B135">
        <v>3</v>
      </c>
      <c r="C135">
        <v>3</v>
      </c>
      <c r="D135">
        <v>4</v>
      </c>
      <c r="E135" t="s">
        <v>16</v>
      </c>
      <c r="F135" t="s">
        <v>13</v>
      </c>
      <c r="G135" t="s">
        <v>5</v>
      </c>
      <c r="H135" t="s">
        <v>7</v>
      </c>
      <c r="I135" s="5">
        <f ca="1">RANDBETWEEN(20,100)*IF($A135=$C$155,E$155,IF($A135=$C$156,E$156,IF($A135=$C$157,E$157,IF($A135=$C$158,E$158))))*IF($C135=$C$165,E$165,IF($C135=$C$166,E$166,E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117.44054784000001</v>
      </c>
      <c r="J135" s="5">
        <f ca="1">RANDBETWEEN(20,100)*IF($A135=$C$155,F$155,IF($A135=$C$156,F$156,IF($A135=$C$157,F$157,IF($A135=$C$158,F$158))))*IF($C135=$C$165,F$165,IF($C135=$C$166,F$166,F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408.23709696000003</v>
      </c>
      <c r="K135" s="5">
        <f ca="1">RANDBETWEEN(20,100)*IF($A135=$C$155,G$155,IF($A135=$C$156,G$156,IF($A135=$C$157,G$157,IF($A135=$C$158,G$158))))*IF($C135=$C$165,G$165,IF($C135=$C$166,G$166,G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744.81555456000024</v>
      </c>
      <c r="L135" s="5">
        <f ca="1">RANDBETWEEN(20,100)*IF($A135=$C$155,H$155,IF($A135=$C$156,H$156,IF($A135=$C$157,H$157,IF($A135=$C$158,H$158))))*IF($C135=$C$165,H$165,IF($C135=$C$166,H$166,H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134.87265792000002</v>
      </c>
      <c r="M135" s="5">
        <f ca="1">RANDBETWEEN(20,100)*IF($A135=$C$155,I$155,IF($A135=$C$156,I$156,IF($A135=$C$157,I$157,IF($A135=$C$158,I$158))))*IF($C135=$C$165,I$165,IF($C135=$C$166,I$166,I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248.27185152000004</v>
      </c>
      <c r="N135" s="5">
        <f ca="1">RANDBETWEEN(20,100)*IF($A135=$C$155,J$155,IF($A135=$C$156,J$156,IF($A135=$C$157,J$157,IF($A135=$C$158,J$158))))*IF($C135=$C$165,J$165,IF($C135=$C$166,J$166,J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329.34021120000011</v>
      </c>
      <c r="O135" s="5">
        <f ca="1">RANDBETWEEN(20,100)*IF($A135=$C$155,K$155,IF($A135=$C$156,K$156,IF($A135=$C$157,K$157,IF($A135=$C$158,K$158))))*IF($C135=$C$165,K$165,IF($C135=$C$166,K$166,K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222.27448320000005</v>
      </c>
      <c r="P135" s="5">
        <f ca="1">RANDBETWEEN(20,100)*IF($A135=$C$155,L$155,IF($A135=$C$156,L$156,IF($A135=$C$157,L$157,IF($A135=$C$158,L$158))))*IF($C135=$C$165,L$165,IF($C135=$C$166,L$166,L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341.64523007999998</v>
      </c>
      <c r="Q135" s="5">
        <f ca="1">RANDBETWEEN(20,100)*IF($A135=$C$155,M$155,IF($A135=$C$156,M$156,IF($A135=$C$157,M$157,IF($A135=$C$158,M$158))))*IF($C135=$C$165,M$165,IF($C135=$C$166,M$166,M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828.05538815999989</v>
      </c>
      <c r="R135" s="5">
        <f ca="1">RANDBETWEEN(20,100)*IF($A135=$C$155,N$155,IF($A135=$C$156,N$156,IF($A135=$C$157,N$157,IF($A135=$C$158,N$158))))*IF($C135=$C$165,N$165,IF($C135=$C$166,N$166,N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299.66340096000005</v>
      </c>
      <c r="S135" s="5">
        <f ca="1">RANDBETWEEN(20,100)*IF($A135=$C$155,O$155,IF($A135=$C$156,O$156,IF($A135=$C$157,O$157,IF($A135=$C$158,O$158))))*IF($C135=$C$165,O$165,IF($C135=$C$166,O$166,O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121.60253952000001</v>
      </c>
      <c r="T135" s="5">
        <f ca="1">RANDBETWEEN(20,100)*IF($A135=$C$155,P$155,IF($A135=$C$156,P$156,IF($A135=$C$157,P$157,IF($A135=$C$158,P$158))))*IF($C135=$C$165,P$165,IF($C135=$C$166,P$166,P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241.03360512</v>
      </c>
      <c r="U135" s="5">
        <f ca="1">RANDBETWEEN(20,100)*IF($A135=$C$155,Q$155,IF($A135=$C$156,Q$156,IF($A135=$C$157,Q$157,IF($A135=$C$158,Q$158))))*IF($C135=$C$165,Q$165,IF($C135=$C$166,Q$166,Q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395.20825343999991</v>
      </c>
      <c r="V135" s="5">
        <f ca="1">RANDBETWEEN(20,100)*IF($A135=$C$155,R$155,IF($A135=$C$156,R$156,IF($A135=$C$157,R$157,IF($A135=$C$158,R$158))))*IF($C135=$C$165,R$165,IF($C135=$C$166,R$166,R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47.048601600000012</v>
      </c>
      <c r="W135" s="5">
        <f ca="1">RANDBETWEEN(20,100)*IF($A135=$C$155,S$155,IF($A135=$C$156,S$156,IF($A135=$C$157,S$157,IF($A135=$C$158,S$158))))*IF($C135=$C$165,S$165,IF($C135=$C$166,S$166,S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118.70724096000002</v>
      </c>
      <c r="X135" s="5">
        <f ca="1">RANDBETWEEN(20,100)*IF($A135=$C$155,T$155,IF($A135=$C$156,T$156,IF($A135=$C$157,T$157,IF($A135=$C$158,T$158))))*IF($C135=$C$165,T$165,IF($C135=$C$166,T$166,T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86.255769600000036</v>
      </c>
      <c r="Y135" s="5">
        <f ca="1">RANDBETWEEN(20,100)*IF($A135=$C$155,U$155,IF($A135=$C$156,U$156,IF($A135=$C$157,U$157,IF($A135=$C$158,U$158))))*IF($C135=$C$165,U$165,IF($C135=$C$166,U$166,U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68.401428480000007</v>
      </c>
      <c r="Z135" s="5">
        <f ca="1">RANDBETWEEN(20,100)*IF($A135=$C$155,V$155,IF($A135=$C$156,V$156,IF($A135=$C$157,V$157,IF($A135=$C$158,V$158))))*IF($C135=$C$165,V$165,IF($C135=$C$166,V$166,V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289.52985600000005</v>
      </c>
      <c r="AA135" s="5">
        <f ca="1">RANDBETWEEN(20,100)*IF($A135=$C$155,W$155,IF($A135=$C$156,W$156,IF($A135=$C$157,W$157,IF($A135=$C$158,W$158))))*IF($C135=$C$165,W$165,IF($C135=$C$166,W$166,W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133.30437120000002</v>
      </c>
      <c r="AB135" s="5">
        <f ca="1">RANDBETWEEN(20,100)*IF($A135=$C$155,X$155,IF($A135=$C$156,X$156,IF($A135=$C$157,X$157,IF($A135=$C$158,X$158))))*IF($C135=$C$165,X$165,IF($C135=$C$166,X$166,X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139.33624320000001</v>
      </c>
      <c r="AC135" s="5">
        <f ca="1">RANDBETWEEN(20,100)*IF($A135=$C$155,Y$155,IF($A135=$C$156,Y$156,IF($A135=$C$157,Y$157,IF($A135=$C$158,Y$158))))*IF($C135=$C$165,Y$165,IF($C135=$C$166,Y$166,Y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104.23074816000002</v>
      </c>
      <c r="AD135" s="5">
        <f ca="1">RANDBETWEEN(20,100)*IF($A135=$C$155,Z$155,IF($A135=$C$156,Z$156,IF($A135=$C$157,Z$157,IF($A135=$C$158,Z$158))))*IF($C135=$C$165,Z$165,IF($C135=$C$166,Z$166,Z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69.004615680000015</v>
      </c>
      <c r="AE135" s="5">
        <f ca="1">RANDBETWEEN(20,100)*IF($A135=$C$155,AA$155,IF($A135=$C$156,AA$156,IF($A135=$C$157,AA$157,IF($A135=$C$158,AA$158))))*IF($C135=$C$165,AA$165,IF($C135=$C$166,AA$166,AA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60.801269760000004</v>
      </c>
      <c r="AF135" s="5">
        <f ca="1">RANDBETWEEN(20,100)*IF($A135=$C$155,AB$155,IF($A135=$C$156,AB$156,IF($A135=$C$157,AB$157,IF($A135=$C$158,AB$158))))*IF($C135=$C$165,AB$165,IF($C135=$C$166,AB$166,AB$167))*IF($B135=$C$175,$D$175,IF($B135=$C$176,$D$176,$D$177))*IF($D135=$C$169,$D$169,IF($D135=$C$170,$D$170,IF($D135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243.20507904000002</v>
      </c>
      <c r="AG135" s="2">
        <f ca="1">SUM(Table1[[#This Row],[1-Jan-08]:[1-Dec-09]])</f>
        <v>5792.2860441600005</v>
      </c>
    </row>
    <row r="136" spans="1:33" x14ac:dyDescent="0.25">
      <c r="A136">
        <v>3</v>
      </c>
      <c r="B136">
        <v>3</v>
      </c>
      <c r="C136">
        <v>3</v>
      </c>
      <c r="D136">
        <v>2</v>
      </c>
      <c r="E136" t="s">
        <v>16</v>
      </c>
      <c r="F136" t="s">
        <v>13</v>
      </c>
      <c r="G136" t="s">
        <v>5</v>
      </c>
      <c r="H136" t="s">
        <v>8</v>
      </c>
      <c r="I136" s="5">
        <f ca="1">RANDBETWEEN(20,100)*IF($A136=$C$155,E$155,IF($A136=$C$156,E$156,IF($A136=$C$157,E$157,IF($A136=$C$158,E$158))))*IF($C136=$C$165,E$165,IF($C136=$C$166,E$166,E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13.004716032000003</v>
      </c>
      <c r="J136" s="5">
        <f ca="1">RANDBETWEEN(20,100)*IF($A136=$C$155,F$155,IF($A136=$C$156,F$156,IF($A136=$C$157,F$157,IF($A136=$C$158,F$158))))*IF($C136=$C$165,F$165,IF($C136=$C$166,F$166,F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8.3963658240000001</v>
      </c>
      <c r="K136" s="5">
        <f ca="1">RANDBETWEEN(20,100)*IF($A136=$C$155,G$155,IF($A136=$C$156,G$156,IF($A136=$C$157,G$157,IF($A136=$C$158,G$158))))*IF($C136=$C$165,G$165,IF($C136=$C$166,G$166,G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32.427343872000009</v>
      </c>
      <c r="L136" s="5">
        <f ca="1">RANDBETWEEN(20,100)*IF($A136=$C$155,H$155,IF($A136=$C$156,H$156,IF($A136=$C$157,H$157,IF($A136=$C$158,H$158))))*IF($C136=$C$165,H$165,IF($C136=$C$166,H$166,H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8.573300736000002</v>
      </c>
      <c r="M136" s="5">
        <f ca="1">RANDBETWEEN(20,100)*IF($A136=$C$155,I$155,IF($A136=$C$156,I$156,IF($A136=$C$157,I$157,IF($A136=$C$158,I$158))))*IF($C136=$C$165,I$165,IF($C136=$C$166,I$166,I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26.685001728</v>
      </c>
      <c r="N136" s="5">
        <f ca="1">RANDBETWEEN(20,100)*IF($A136=$C$155,J$155,IF($A136=$C$156,J$156,IF($A136=$C$157,J$157,IF($A136=$C$158,J$158))))*IF($C136=$C$165,J$165,IF($C136=$C$166,J$166,J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29.797447680000005</v>
      </c>
      <c r="O136" s="5">
        <f ca="1">RANDBETWEEN(20,100)*IF($A136=$C$155,K$155,IF($A136=$C$156,K$156,IF($A136=$C$157,K$157,IF($A136=$C$158,K$158))))*IF($C136=$C$165,K$165,IF($C136=$C$166,K$166,K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11.279600640000005</v>
      </c>
      <c r="P136" s="5">
        <f ca="1">RANDBETWEEN(20,100)*IF($A136=$C$155,L$155,IF($A136=$C$156,L$156,IF($A136=$C$157,L$157,IF($A136=$C$158,L$158))))*IF($C136=$C$165,L$165,IF($C136=$C$166,L$166,L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30.111105024</v>
      </c>
      <c r="Q136" s="5">
        <f ca="1">RANDBETWEEN(20,100)*IF($A136=$C$155,M$155,IF($A136=$C$156,M$156,IF($A136=$C$157,M$157,IF($A136=$C$158,M$158))))*IF($C136=$C$165,M$165,IF($C136=$C$166,M$166,M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36.802461696000002</v>
      </c>
      <c r="R136" s="5">
        <f ca="1">RANDBETWEEN(20,100)*IF($A136=$C$155,N$155,IF($A136=$C$156,N$156,IF($A136=$C$157,N$157,IF($A136=$C$158,N$158))))*IF($C136=$C$165,N$165,IF($C136=$C$166,N$166,N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20.556619776000002</v>
      </c>
      <c r="S136" s="5">
        <f ca="1">RANDBETWEEN(20,100)*IF($A136=$C$155,O$155,IF($A136=$C$156,O$156,IF($A136=$C$157,O$157,IF($A136=$C$158,O$158))))*IF($C136=$C$165,O$165,IF($C136=$C$166,O$166,O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23.307153407999998</v>
      </c>
      <c r="T136" s="5">
        <f ca="1">RANDBETWEEN(20,100)*IF($A136=$C$155,P$155,IF($A136=$C$156,P$156,IF($A136=$C$157,P$157,IF($A136=$C$158,P$158))))*IF($C136=$C$165,P$165,IF($C136=$C$166,P$166,P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32.572108800000002</v>
      </c>
      <c r="U136" s="5">
        <f ca="1">RANDBETWEEN(20,100)*IF($A136=$C$155,Q$155,IF($A136=$C$156,Q$156,IF($A136=$C$157,Q$157,IF($A136=$C$158,Q$158))))*IF($C136=$C$165,Q$165,IF($C136=$C$166,Q$166,Q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12.835823615999999</v>
      </c>
      <c r="V136" s="5">
        <f ca="1">RANDBETWEEN(20,100)*IF($A136=$C$155,R$155,IF($A136=$C$156,R$156,IF($A136=$C$157,R$157,IF($A136=$C$158,R$158))))*IF($C136=$C$165,R$165,IF($C136=$C$166,R$166,R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7.5277762560000019</v>
      </c>
      <c r="W136" s="5">
        <f ca="1">RANDBETWEEN(20,100)*IF($A136=$C$155,S$155,IF($A136=$C$156,S$156,IF($A136=$C$157,S$157,IF($A136=$C$158,S$158))))*IF($C136=$C$165,S$165,IF($C136=$C$166,S$166,S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13.318373376000004</v>
      </c>
      <c r="X136" s="5">
        <f ca="1">RANDBETWEEN(20,100)*IF($A136=$C$155,T$155,IF($A136=$C$156,T$156,IF($A136=$C$157,T$157,IF($A136=$C$158,T$158))))*IF($C136=$C$165,T$165,IF($C136=$C$166,T$166,T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8.3641958400000025</v>
      </c>
      <c r="Y136" s="5">
        <f ca="1">RANDBETWEEN(20,100)*IF($A136=$C$155,U$155,IF($A136=$C$156,U$156,IF($A136=$C$157,U$157,IF($A136=$C$158,U$158))))*IF($C136=$C$165,U$165,IF($C136=$C$166,U$166,U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10.978007040000001</v>
      </c>
      <c r="Z136" s="5">
        <f ca="1">RANDBETWEEN(20,100)*IF($A136=$C$155,V$155,IF($A136=$C$156,V$156,IF($A136=$C$157,V$157,IF($A136=$C$158,V$158))))*IF($C136=$C$165,V$165,IF($C136=$C$166,V$166,V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6.9487165439999998</v>
      </c>
      <c r="AA136" s="5">
        <f ca="1">RANDBETWEEN(20,100)*IF($A136=$C$155,W$155,IF($A136=$C$156,W$156,IF($A136=$C$157,W$157,IF($A136=$C$158,W$158))))*IF($C136=$C$165,W$165,IF($C136=$C$166,W$166,W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2.300153856000001</v>
      </c>
      <c r="AB136" s="5">
        <f ca="1">RANDBETWEEN(20,100)*IF($A136=$C$155,X$155,IF($A136=$C$156,X$156,IF($A136=$C$157,X$157,IF($A136=$C$158,X$158))))*IF($C136=$C$165,X$165,IF($C136=$C$166,X$166,X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12.075807744000002</v>
      </c>
      <c r="AC136" s="5">
        <f ca="1">RANDBETWEEN(20,100)*IF($A136=$C$155,Y$155,IF($A136=$C$156,Y$156,IF($A136=$C$157,Y$157,IF($A136=$C$158,Y$158))))*IF($C136=$C$165,Y$165,IF($C136=$C$166,Y$166,Y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10.61609472</v>
      </c>
      <c r="AD136" s="5">
        <f ca="1">RANDBETWEEN(20,100)*IF($A136=$C$155,Z$155,IF($A136=$C$156,Z$156,IF($A136=$C$157,Z$157,IF($A136=$C$158,Z$158))))*IF($C136=$C$165,Z$165,IF($C136=$C$166,Z$166,Z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2.3524300800000009</v>
      </c>
      <c r="AE136" s="5">
        <f ca="1">RANDBETWEEN(20,100)*IF($A136=$C$155,AA$155,IF($A136=$C$156,AA$156,IF($A136=$C$157,AA$157,IF($A136=$C$158,AA$158))))*IF($C136=$C$165,AA$165,IF($C136=$C$166,AA$166,AA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3.1848284160000007</v>
      </c>
      <c r="AF136" s="5">
        <f ca="1">RANDBETWEEN(20,100)*IF($A136=$C$155,AB$155,IF($A136=$C$156,AB$156,IF($A136=$C$157,AB$157,IF($A136=$C$158,AB$158))))*IF($C136=$C$165,AB$165,IF($C136=$C$166,AB$166,AB$167))*IF($B136=$C$175,$D$175,IF($B136=$C$176,$D$176,$D$177))*IF($D136=$C$169,$D$169,IF($D136=$C$170,$D$170,IF($D136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8.1068359680000004</v>
      </c>
      <c r="AG136" s="2">
        <f ca="1">SUM(Table1[[#This Row],[1-Jan-08]:[1-Dec-09]])</f>
        <v>372.1222686719999</v>
      </c>
    </row>
    <row r="137" spans="1:33" x14ac:dyDescent="0.25">
      <c r="A137">
        <v>3</v>
      </c>
      <c r="B137">
        <v>3</v>
      </c>
      <c r="C137">
        <v>3</v>
      </c>
      <c r="D137">
        <v>1</v>
      </c>
      <c r="E137" t="s">
        <v>16</v>
      </c>
      <c r="F137" t="s">
        <v>13</v>
      </c>
      <c r="G137" t="s">
        <v>5</v>
      </c>
      <c r="H137" t="s">
        <v>9</v>
      </c>
      <c r="I137" s="5">
        <f ca="1">RANDBETWEEN(20,100)*IF($A137=$C$155,E$155,IF($A137=$C$156,E$156,IF($A137=$C$157,E$157,IF($A137=$C$158,E$158))))*IF($C137=$C$165,E$165,IF($C137=$C$166,E$166,E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4.7993594880000003</v>
      </c>
      <c r="J137" s="5">
        <f ca="1">RANDBETWEEN(20,100)*IF($A137=$C$155,F$155,IF($A137=$C$156,F$156,IF($A137=$C$157,F$157,IF($A137=$C$158,F$158))))*IF($C137=$C$165,F$165,IF($C137=$C$166,F$166,F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5.5734497279999999</v>
      </c>
      <c r="K137" s="5">
        <f ca="1">RANDBETWEEN(20,100)*IF($A137=$C$155,G$155,IF($A137=$C$156,G$156,IF($A137=$C$157,G$157,IF($A137=$C$158,G$158))))*IF($C137=$C$165,G$165,IF($C137=$C$166,G$166,G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11.526907392000002</v>
      </c>
      <c r="L137" s="5">
        <f ca="1">RANDBETWEEN(20,100)*IF($A137=$C$155,H$155,IF($A137=$C$156,H$156,IF($A137=$C$157,H$157,IF($A137=$C$158,H$158))))*IF($C137=$C$165,H$165,IF($C137=$C$166,H$166,H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4.2692249599999998</v>
      </c>
      <c r="M137" s="5">
        <f ca="1">RANDBETWEEN(20,100)*IF($A137=$C$155,I$155,IF($A137=$C$156,I$156,IF($A137=$C$157,I$157,IF($A137=$C$158,I$158))))*IF($C137=$C$165,I$165,IF($C137=$C$166,I$166,I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19.507074047999996</v>
      </c>
      <c r="N137" s="5">
        <f ca="1">RANDBETWEEN(20,100)*IF($A137=$C$155,J$155,IF($A137=$C$156,J$156,IF($A137=$C$157,J$157,IF($A137=$C$158,J$158))))*IF($C137=$C$165,J$165,IF($C137=$C$166,J$166,J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29.274685440000003</v>
      </c>
      <c r="O137" s="5">
        <f ca="1">RANDBETWEEN(20,100)*IF($A137=$C$155,K$155,IF($A137=$C$156,K$156,IF($A137=$C$157,K$157,IF($A137=$C$158,K$158))))*IF($C137=$C$165,K$165,IF($C137=$C$166,K$166,K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12.514458880000003</v>
      </c>
      <c r="P137" s="5">
        <f ca="1">RANDBETWEEN(20,100)*IF($A137=$C$155,L$155,IF($A137=$C$156,L$156,IF($A137=$C$157,L$157,IF($A137=$C$158,L$158))))*IF($C137=$C$165,L$165,IF($C137=$C$166,L$166,L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10.358734848000003</v>
      </c>
      <c r="Q137" s="5">
        <f ca="1">RANDBETWEEN(20,100)*IF($A137=$C$155,M$155,IF($A137=$C$156,M$156,IF($A137=$C$157,M$157,IF($A137=$C$158,M$158))))*IF($C137=$C$165,M$165,IF($C137=$C$166,M$166,M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26.835128320000003</v>
      </c>
      <c r="R137" s="5">
        <f ca="1">RANDBETWEEN(20,100)*IF($A137=$C$155,N$155,IF($A137=$C$156,N$156,IF($A137=$C$157,N$157,IF($A137=$C$158,N$158))))*IF($C137=$C$165,N$165,IF($C137=$C$166,N$166,N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16.720349184</v>
      </c>
      <c r="S137" s="5">
        <f ca="1">RANDBETWEEN(20,100)*IF($A137=$C$155,O$155,IF($A137=$C$156,O$156,IF($A137=$C$157,O$157,IF($A137=$C$158,O$158))))*IF($C137=$C$165,O$165,IF($C137=$C$166,O$166,O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12.561373439999999</v>
      </c>
      <c r="T137" s="5">
        <f ca="1">RANDBETWEEN(20,100)*IF($A137=$C$155,P$155,IF($A137=$C$156,P$156,IF($A137=$C$157,P$157,IF($A137=$C$158,P$158))))*IF($C137=$C$165,P$165,IF($C137=$C$166,P$166,P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16.213671936000001</v>
      </c>
      <c r="U137" s="5">
        <f ca="1">RANDBETWEEN(20,100)*IF($A137=$C$155,Q$155,IF($A137=$C$156,Q$156,IF($A137=$C$157,Q$157,IF($A137=$C$158,Q$158))))*IF($C137=$C$165,Q$165,IF($C137=$C$166,Q$166,Q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9.4579752960000008</v>
      </c>
      <c r="V137" s="5">
        <f ca="1">RANDBETWEEN(20,100)*IF($A137=$C$155,R$155,IF($A137=$C$156,R$156,IF($A137=$C$157,R$157,IF($A137=$C$158,R$158))))*IF($C137=$C$165,R$165,IF($C137=$C$166,R$166,R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9.0568558079999999</v>
      </c>
      <c r="W137" s="5">
        <f ca="1">RANDBETWEEN(20,100)*IF($A137=$C$155,S$155,IF($A137=$C$156,S$156,IF($A137=$C$157,S$157,IF($A137=$C$158,S$158))))*IF($C137=$C$165,S$165,IF($C137=$C$166,S$166,S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3.8282280960000001</v>
      </c>
      <c r="X137" s="5">
        <f ca="1">RANDBETWEEN(20,100)*IF($A137=$C$155,T$155,IF($A137=$C$156,T$156,IF($A137=$C$157,T$157,IF($A137=$C$158,T$158))))*IF($C137=$C$165,T$165,IF($C137=$C$166,T$166,T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5.3060367360000003</v>
      </c>
      <c r="Y137" s="5">
        <f ca="1">RANDBETWEEN(20,100)*IF($A137=$C$155,U$155,IF($A137=$C$156,U$156,IF($A137=$C$157,U$157,IF($A137=$C$158,U$158))))*IF($C137=$C$165,U$165,IF($C137=$C$166,U$166,U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3.5467407360000003</v>
      </c>
      <c r="Z137" s="5">
        <f ca="1">RANDBETWEEN(20,100)*IF($A137=$C$155,V$155,IF($A137=$C$156,V$156,IF($A137=$C$157,V$157,IF($A137=$C$158,V$158))))*IF($C137=$C$165,V$165,IF($C137=$C$166,V$166,V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2.3644938240000002</v>
      </c>
      <c r="AA137" s="5">
        <f ca="1">RANDBETWEEN(20,100)*IF($A137=$C$155,W$155,IF($A137=$C$156,W$156,IF($A137=$C$157,W$157,IF($A137=$C$158,W$158))))*IF($C137=$C$165,W$165,IF($C137=$C$166,W$166,W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3.1714242560000003</v>
      </c>
      <c r="AB137" s="5">
        <f ca="1">RANDBETWEEN(20,100)*IF($A137=$C$155,X$155,IF($A137=$C$156,X$156,IF($A137=$C$157,X$157,IF($A137=$C$158,X$158))))*IF($C137=$C$165,X$165,IF($C137=$C$166,X$166,X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4.6445414400000002</v>
      </c>
      <c r="AC137" s="5">
        <f ca="1">RANDBETWEEN(20,100)*IF($A137=$C$155,Y$155,IF($A137=$C$156,Y$156,IF($A137=$C$157,Y$157,IF($A137=$C$158,Y$158))))*IF($C137=$C$165,Y$165,IF($C137=$C$166,Y$166,Y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4.6163927040000008</v>
      </c>
      <c r="AD137" s="5">
        <f ca="1">RANDBETWEEN(20,100)*IF($A137=$C$155,Z$155,IF($A137=$C$156,Z$156,IF($A137=$C$157,Z$157,IF($A137=$C$158,Z$158))))*IF($C137=$C$165,Z$165,IF($C137=$C$166,Z$166,Z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2.5005460480000004</v>
      </c>
      <c r="AE137" s="5">
        <f ca="1">RANDBETWEEN(20,100)*IF($A137=$C$155,AA$155,IF($A137=$C$156,AA$156,IF($A137=$C$157,AA$157,IF($A137=$C$158,AA$158))))*IF($C137=$C$165,AA$165,IF($C137=$C$166,AA$166,AA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4.560095232000001</v>
      </c>
      <c r="AF137" s="5">
        <f ca="1">RANDBETWEEN(20,100)*IF($A137=$C$155,AB$155,IF($A137=$C$156,AB$156,IF($A137=$C$157,AB$157,IF($A137=$C$158,AB$158))))*IF($C137=$C$165,AB$165,IF($C137=$C$166,AB$166,AB$167))*IF($B137=$C$175,$D$175,IF($B137=$C$176,$D$176,$D$177))*IF($D137=$C$169,$D$169,IF($D137=$C$170,$D$170,IF($D137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9.7957601280000013</v>
      </c>
      <c r="AG137" s="2">
        <f ca="1">SUM(Table1[[#This Row],[1-Jan-08]:[1-Dec-09]])</f>
        <v>233.00350796800004</v>
      </c>
    </row>
    <row r="138" spans="1:33" x14ac:dyDescent="0.25">
      <c r="A138">
        <v>3</v>
      </c>
      <c r="B138">
        <v>3</v>
      </c>
      <c r="C138">
        <v>2</v>
      </c>
      <c r="D138">
        <v>3</v>
      </c>
      <c r="E138" t="s">
        <v>16</v>
      </c>
      <c r="F138" t="s">
        <v>13</v>
      </c>
      <c r="G138" t="s">
        <v>10</v>
      </c>
      <c r="H138" t="s">
        <v>6</v>
      </c>
      <c r="I138" s="5">
        <f ca="1">RANDBETWEEN(20,100)*IF($A138=$C$155,E$155,IF($A138=$C$156,E$156,IF($A138=$C$157,E$157,IF($A138=$C$158,E$158))))*IF($C138=$C$165,E$165,IF($C138=$C$166,E$166,E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282.52223999999995</v>
      </c>
      <c r="J138" s="5">
        <f ca="1">RANDBETWEEN(20,100)*IF($A138=$C$155,F$155,IF($A138=$C$156,F$156,IF($A138=$C$157,F$157,IF($A138=$C$158,F$158))))*IF($C138=$C$165,F$165,IF($C138=$C$166,F$166,F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365.78303999999986</v>
      </c>
      <c r="K138" s="5">
        <f ca="1">RANDBETWEEN(20,100)*IF($A138=$C$155,G$155,IF($A138=$C$156,G$156,IF($A138=$C$157,G$157,IF($A138=$C$158,G$158))))*IF($C138=$C$165,G$165,IF($C138=$C$166,G$166,G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837.68831999999975</v>
      </c>
      <c r="L138" s="5">
        <f ca="1">RANDBETWEEN(20,100)*IF($A138=$C$155,H$155,IF($A138=$C$156,H$156,IF($A138=$C$157,H$157,IF($A138=$C$158,H$158))))*IF($C138=$C$165,H$165,IF($C138=$C$166,H$166,H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341.22815999999995</v>
      </c>
      <c r="M138" s="5">
        <f ca="1">RANDBETWEEN(20,100)*IF($A138=$C$155,I$155,IF($A138=$C$156,I$156,IF($A138=$C$157,I$157,IF($A138=$C$158,I$158))))*IF($C138=$C$165,I$165,IF($C138=$C$166,I$166,I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486.01727999999991</v>
      </c>
      <c r="N138" s="5">
        <f ca="1">RANDBETWEEN(20,100)*IF($A138=$C$155,J$155,IF($A138=$C$156,J$156,IF($A138=$C$157,J$157,IF($A138=$C$158,J$158))))*IF($C138=$C$165,J$165,IF($C138=$C$166,J$166,J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1552.0377599999997</v>
      </c>
      <c r="O138" s="5">
        <f ca="1">RANDBETWEEN(20,100)*IF($A138=$C$155,K$155,IF($A138=$C$156,K$156,IF($A138=$C$157,K$157,IF($A138=$C$158,K$158))))*IF($C138=$C$165,K$165,IF($C138=$C$166,K$166,K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167.65055999999996</v>
      </c>
      <c r="P138" s="5">
        <f ca="1">RANDBETWEEN(20,100)*IF($A138=$C$155,L$155,IF($A138=$C$156,L$156,IF($A138=$C$157,L$157,IF($A138=$C$158,L$158))))*IF($C138=$C$165,L$165,IF($C138=$C$166,L$166,L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1155.7727999999997</v>
      </c>
      <c r="Q138" s="5">
        <f ca="1">RANDBETWEEN(20,100)*IF($A138=$C$155,M$155,IF($A138=$C$156,M$156,IF($A138=$C$157,M$157,IF($A138=$C$158,M$158))))*IF($C138=$C$165,M$165,IF($C138=$C$166,M$166,M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788.86079999999981</v>
      </c>
      <c r="R138" s="5">
        <f ca="1">RANDBETWEEN(20,100)*IF($A138=$C$155,N$155,IF($A138=$C$156,N$156,IF($A138=$C$157,N$157,IF($A138=$C$158,N$158))))*IF($C138=$C$165,N$165,IF($C138=$C$166,N$166,N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670.60223999999971</v>
      </c>
      <c r="S138" s="5">
        <f ca="1">RANDBETWEEN(20,100)*IF($A138=$C$155,O$155,IF($A138=$C$156,O$156,IF($A138=$C$157,O$157,IF($A138=$C$158,O$158))))*IF($C138=$C$165,O$165,IF($C138=$C$166,O$166,O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227.20319999999987</v>
      </c>
      <c r="T138" s="5">
        <f ca="1">RANDBETWEEN(20,100)*IF($A138=$C$155,P$155,IF($A138=$C$156,P$156,IF($A138=$C$157,P$157,IF($A138=$C$158,P$158))))*IF($C138=$C$165,P$165,IF($C138=$C$166,P$166,P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565.82063999999991</v>
      </c>
      <c r="U138" s="5">
        <f ca="1">RANDBETWEEN(20,100)*IF($A138=$C$155,Q$155,IF($A138=$C$156,Q$156,IF($A138=$C$157,Q$157,IF($A138=$C$158,Q$158))))*IF($C138=$C$165,Q$165,IF($C138=$C$166,Q$166,Q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421.66655999999989</v>
      </c>
      <c r="V138" s="5">
        <f ca="1">RANDBETWEEN(20,100)*IF($A138=$C$155,R$155,IF($A138=$C$156,R$156,IF($A138=$C$157,R$157,IF($A138=$C$158,R$158))))*IF($C138=$C$165,R$165,IF($C138=$C$166,R$166,R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614.57759999999985</v>
      </c>
      <c r="W138" s="5">
        <f ca="1">RANDBETWEEN(20,100)*IF($A138=$C$155,S$155,IF($A138=$C$156,S$156,IF($A138=$C$157,S$157,IF($A138=$C$158,S$158))))*IF($C138=$C$165,S$165,IF($C138=$C$166,S$166,S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770.51519999999982</v>
      </c>
      <c r="X138" s="5">
        <f ca="1">RANDBETWEEN(20,100)*IF($A138=$C$155,T$155,IF($A138=$C$156,T$156,IF($A138=$C$157,T$157,IF($A138=$C$158,T$158))))*IF($C138=$C$165,T$165,IF($C138=$C$166,T$166,T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256.83839999999998</v>
      </c>
      <c r="Y138" s="5">
        <f ca="1">RANDBETWEEN(20,100)*IF($A138=$C$155,U$155,IF($A138=$C$156,U$156,IF($A138=$C$157,U$157,IF($A138=$C$158,U$158))))*IF($C138=$C$165,U$165,IF($C138=$C$166,U$166,U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636.16895999999986</v>
      </c>
      <c r="Z138" s="5">
        <f ca="1">RANDBETWEEN(20,100)*IF($A138=$C$155,V$155,IF($A138=$C$156,V$156,IF($A138=$C$157,V$157,IF($A138=$C$158,V$158))))*IF($C138=$C$165,V$165,IF($C138=$C$166,V$166,V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777.28895999999963</v>
      </c>
      <c r="AA138" s="5">
        <f ca="1">RANDBETWEEN(20,100)*IF($A138=$C$155,W$155,IF($A138=$C$156,W$156,IF($A138=$C$157,W$157,IF($A138=$C$158,W$158))))*IF($C138=$C$165,W$165,IF($C138=$C$166,W$166,W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506.33855999999986</v>
      </c>
      <c r="AB138" s="5">
        <f ca="1">RANDBETWEEN(20,100)*IF($A138=$C$155,X$155,IF($A138=$C$156,X$156,IF($A138=$C$157,X$157,IF($A138=$C$158,X$158))))*IF($C138=$C$165,X$165,IF($C138=$C$166,X$166,X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372.55679999999995</v>
      </c>
      <c r="AC138" s="5">
        <f ca="1">RANDBETWEEN(20,100)*IF($A138=$C$155,Y$155,IF($A138=$C$156,Y$156,IF($A138=$C$157,Y$157,IF($A138=$C$158,Y$158))))*IF($C138=$C$165,Y$165,IF($C138=$C$166,Y$166,Y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931.39199999999971</v>
      </c>
      <c r="AD138" s="5">
        <f ca="1">RANDBETWEEN(20,100)*IF($A138=$C$155,Z$155,IF($A138=$C$156,Z$156,IF($A138=$C$157,Z$157,IF($A138=$C$158,Z$158))))*IF($C138=$C$165,Z$165,IF($C138=$C$166,Z$166,Z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403.6031999999999</v>
      </c>
      <c r="AE138" s="5">
        <f ca="1">RANDBETWEEN(20,100)*IF($A138=$C$155,AA$155,IF($A138=$C$156,AA$156,IF($A138=$C$157,AA$157,IF($A138=$C$158,AA$158))))*IF($C138=$C$165,AA$165,IF($C138=$C$166,AA$166,AA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1314.1094399999995</v>
      </c>
      <c r="AF138" s="5">
        <f ca="1">RANDBETWEEN(20,100)*IF($A138=$C$155,AB$155,IF($A138=$C$156,AB$156,IF($A138=$C$157,AB$157,IF($A138=$C$158,AB$158))))*IF($C138=$C$165,AB$165,IF($C138=$C$166,AB$166,AB$167))*IF($B138=$C$175,$D$175,IF($B138=$C$176,$D$176,$D$177))*IF($D138=$C$169,$D$169,IF($D138=$C$170,$D$170,IF($D138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1270.0799999999997</v>
      </c>
      <c r="AG138" s="2">
        <f ca="1">SUM(Table1[[#This Row],[1-Jan-08]:[1-Dec-09]])</f>
        <v>15716.322719999996</v>
      </c>
    </row>
    <row r="139" spans="1:33" x14ac:dyDescent="0.25">
      <c r="A139">
        <v>3</v>
      </c>
      <c r="B139">
        <v>3</v>
      </c>
      <c r="C139">
        <v>2</v>
      </c>
      <c r="D139">
        <v>4</v>
      </c>
      <c r="E139" t="s">
        <v>16</v>
      </c>
      <c r="F139" t="s">
        <v>13</v>
      </c>
      <c r="G139" t="s">
        <v>10</v>
      </c>
      <c r="H139" t="s">
        <v>7</v>
      </c>
      <c r="I139" s="5">
        <f ca="1">RANDBETWEEN(20,100)*IF($A139=$C$155,E$155,IF($A139=$C$156,E$156,IF($A139=$C$157,E$157,IF($A139=$C$158,E$158))))*IF($C139=$C$165,E$165,IF($C139=$C$166,E$166,E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100.40405759999997</v>
      </c>
      <c r="J139" s="5">
        <f ca="1">RANDBETWEEN(20,100)*IF($A139=$C$155,F$155,IF($A139=$C$156,F$156,IF($A139=$C$157,F$157,IF($A139=$C$158,F$158))))*IF($C139=$C$165,F$165,IF($C139=$C$166,F$166,F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163.3830912</v>
      </c>
      <c r="K139" s="5">
        <f ca="1">RANDBETWEEN(20,100)*IF($A139=$C$155,G$155,IF($A139=$C$156,G$156,IF($A139=$C$157,G$157,IF($A139=$C$158,G$158))))*IF($C139=$C$165,G$165,IF($C139=$C$166,G$166,G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352.77742080000002</v>
      </c>
      <c r="L139" s="5">
        <f ca="1">RANDBETWEEN(20,100)*IF($A139=$C$155,H$155,IF($A139=$C$156,H$156,IF($A139=$C$157,H$157,IF($A139=$C$158,H$158))))*IF($C139=$C$165,H$165,IF($C139=$C$166,H$166,H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95.103590400000002</v>
      </c>
      <c r="M139" s="5">
        <f ca="1">RANDBETWEEN(20,100)*IF($A139=$C$155,I$155,IF($A139=$C$156,I$156,IF($A139=$C$157,I$157,IF($A139=$C$158,I$158))))*IF($C139=$C$165,I$165,IF($C139=$C$166,I$166,I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224.75335679999992</v>
      </c>
      <c r="N139" s="5">
        <f ca="1">RANDBETWEEN(20,100)*IF($A139=$C$155,J$155,IF($A139=$C$156,J$156,IF($A139=$C$157,J$157,IF($A139=$C$158,J$158))))*IF($C139=$C$165,J$165,IF($C139=$C$166,J$166,J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126.80478719999998</v>
      </c>
      <c r="O139" s="5">
        <f ca="1">RANDBETWEEN(20,100)*IF($A139=$C$155,K$155,IF($A139=$C$156,K$156,IF($A139=$C$157,K$157,IF($A139=$C$158,K$158))))*IF($C139=$C$165,K$165,IF($C139=$C$166,K$166,K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107.29635839999999</v>
      </c>
      <c r="P139" s="5">
        <f ca="1">RANDBETWEEN(20,100)*IF($A139=$C$155,L$155,IF($A139=$C$156,L$156,IF($A139=$C$157,L$157,IF($A139=$C$158,L$158))))*IF($C139=$C$165,L$165,IF($C139=$C$166,L$166,L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249.95174399999996</v>
      </c>
      <c r="Q139" s="5">
        <f ca="1">RANDBETWEEN(20,100)*IF($A139=$C$155,M$155,IF($A139=$C$156,M$156,IF($A139=$C$157,M$157,IF($A139=$C$158,M$158))))*IF($C139=$C$165,M$165,IF($C139=$C$166,M$166,M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268.57958400000001</v>
      </c>
      <c r="R139" s="5">
        <f ca="1">RANDBETWEEN(20,100)*IF($A139=$C$155,N$155,IF($A139=$C$156,N$156,IF($A139=$C$157,N$157,IF($A139=$C$158,N$158))))*IF($C139=$C$165,N$165,IF($C139=$C$166,N$166,N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58.525286399999992</v>
      </c>
      <c r="S139" s="5">
        <f ca="1">RANDBETWEEN(20,100)*IF($A139=$C$155,O$155,IF($A139=$C$156,O$156,IF($A139=$C$157,O$157,IF($A139=$C$158,O$158))))*IF($C139=$C$165,O$165,IF($C139=$C$166,O$166,O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36.747647999999998</v>
      </c>
      <c r="T139" s="5">
        <f ca="1">RANDBETWEEN(20,100)*IF($A139=$C$155,P$155,IF($A139=$C$156,P$156,IF($A139=$C$157,P$157,IF($A139=$C$158,P$158))))*IF($C139=$C$165,P$165,IF($C139=$C$166,P$166,P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108.36322559999995</v>
      </c>
      <c r="U139" s="5">
        <f ca="1">RANDBETWEEN(20,100)*IF($A139=$C$155,Q$155,IF($A139=$C$156,Q$156,IF($A139=$C$157,Q$157,IF($A139=$C$158,Q$158))))*IF($C139=$C$165,Q$165,IF($C139=$C$166,Q$166,Q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49.990348799999992</v>
      </c>
      <c r="V139" s="5">
        <f ca="1">RANDBETWEEN(20,100)*IF($A139=$C$155,R$155,IF($A139=$C$156,R$156,IF($A139=$C$157,R$157,IF($A139=$C$158,R$158))))*IF($C139=$C$165,R$165,IF($C139=$C$166,R$166,R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140.89420799999999</v>
      </c>
      <c r="W139" s="5">
        <f ca="1">RANDBETWEEN(20,100)*IF($A139=$C$155,S$155,IF($A139=$C$156,S$156,IF($A139=$C$157,S$157,IF($A139=$C$158,S$158))))*IF($C139=$C$165,S$165,IF($C139=$C$166,S$166,S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108.1092096</v>
      </c>
      <c r="X139" s="5">
        <f ca="1">RANDBETWEEN(20,100)*IF($A139=$C$155,T$155,IF($A139=$C$156,T$156,IF($A139=$C$157,T$157,IF($A139=$C$158,T$158))))*IF($C139=$C$165,T$165,IF($C139=$C$166,T$166,T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50.854003200000001</v>
      </c>
      <c r="Y139" s="5">
        <f ca="1">RANDBETWEEN(20,100)*IF($A139=$C$155,U$155,IF($A139=$C$156,U$156,IF($A139=$C$157,U$157,IF($A139=$C$158,U$158))))*IF($C139=$C$165,U$165,IF($C139=$C$166,U$166,U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155.99969280000002</v>
      </c>
      <c r="Z139" s="5">
        <f ca="1">RANDBETWEEN(20,100)*IF($A139=$C$155,V$155,IF($A139=$C$156,V$156,IF($A139=$C$157,V$157,IF($A139=$C$158,V$158))))*IF($C139=$C$165,V$165,IF($C139=$C$166,V$166,V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292.62643199999997</v>
      </c>
      <c r="AA139" s="5">
        <f ca="1">RANDBETWEEN(20,100)*IF($A139=$C$155,W$155,IF($A139=$C$156,W$156,IF($A139=$C$157,W$157,IF($A139=$C$158,W$158))))*IF($C139=$C$165,W$165,IF($C139=$C$166,W$166,W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170.83422719999999</v>
      </c>
      <c r="AB139" s="5">
        <f ca="1">RANDBETWEEN(20,100)*IF($A139=$C$155,X$155,IF($A139=$C$156,X$156,IF($A139=$C$157,X$157,IF($A139=$C$158,X$158))))*IF($C139=$C$165,X$165,IF($C139=$C$166,X$166,X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149.02271999999996</v>
      </c>
      <c r="AC139" s="5">
        <f ca="1">RANDBETWEEN(20,100)*IF($A139=$C$155,Y$155,IF($A139=$C$156,Y$156,IF($A139=$C$157,Y$157,IF($A139=$C$158,Y$158))))*IF($C139=$C$165,Y$165,IF($C139=$C$166,Y$166,Y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353.59027199999997</v>
      </c>
      <c r="AD139" s="5">
        <f ca="1">RANDBETWEEN(20,100)*IF($A139=$C$155,Z$155,IF($A139=$C$156,Z$156,IF($A139=$C$157,Z$157,IF($A139=$C$158,Z$158))))*IF($C139=$C$165,Z$165,IF($C139=$C$166,Z$166,Z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36.984729600000009</v>
      </c>
      <c r="AE139" s="5">
        <f ca="1">RANDBETWEEN(20,100)*IF($A139=$C$155,AA$155,IF($A139=$C$156,AA$156,IF($A139=$C$157,AA$157,IF($A139=$C$158,AA$158))))*IF($C139=$C$165,AA$165,IF($C139=$C$166,AA$166,AA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152.81602559999993</v>
      </c>
      <c r="AF139" s="5">
        <f ca="1">RANDBETWEEN(20,100)*IF($A139=$C$155,AB$155,IF($A139=$C$156,AB$156,IF($A139=$C$157,AB$157,IF($A139=$C$158,AB$158))))*IF($C139=$C$165,AB$165,IF($C139=$C$166,AB$166,AB$167))*IF($B139=$C$175,$D$175,IF($B139=$C$176,$D$176,$D$177))*IF($D139=$C$169,$D$169,IF($D139=$C$170,$D$170,IF($D139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377.97580799999992</v>
      </c>
      <c r="AG139" s="2">
        <f ca="1">SUM(Table1[[#This Row],[1-Jan-08]:[1-Dec-09]])</f>
        <v>3932.3878271999993</v>
      </c>
    </row>
    <row r="140" spans="1:33" x14ac:dyDescent="0.25">
      <c r="A140">
        <v>3</v>
      </c>
      <c r="B140">
        <v>3</v>
      </c>
      <c r="C140">
        <v>2</v>
      </c>
      <c r="D140">
        <v>2</v>
      </c>
      <c r="E140" t="s">
        <v>16</v>
      </c>
      <c r="F140" t="s">
        <v>13</v>
      </c>
      <c r="G140" t="s">
        <v>10</v>
      </c>
      <c r="H140" t="s">
        <v>8</v>
      </c>
      <c r="I140" s="5">
        <f ca="1">RANDBETWEEN(20,100)*IF($A140=$C$155,E$155,IF($A140=$C$156,E$156,IF($A140=$C$157,E$157,IF($A140=$C$158,E$158))))*IF($C140=$C$165,E$165,IF($C140=$C$166,E$166,E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178.20633599999996</v>
      </c>
      <c r="J140" s="5">
        <f ca="1">RANDBETWEEN(20,100)*IF($A140=$C$155,F$155,IF($A140=$C$156,F$156,IF($A140=$C$157,F$157,IF($A140=$C$158,F$158))))*IF($C140=$C$165,F$165,IF($C140=$C$166,F$166,F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520.22476799999981</v>
      </c>
      <c r="K140" s="5">
        <f ca="1">RANDBETWEEN(20,100)*IF($A140=$C$155,G$155,IF($A140=$C$156,G$156,IF($A140=$C$157,G$157,IF($A140=$C$158,G$158))))*IF($C140=$C$165,G$165,IF($C140=$C$166,G$166,G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341.39750399999991</v>
      </c>
      <c r="L140" s="5">
        <f ca="1">RANDBETWEEN(20,100)*IF($A140=$C$155,H$155,IF($A140=$C$156,H$156,IF($A140=$C$157,H$157,IF($A140=$C$158,H$158))))*IF($C140=$C$165,H$165,IF($C140=$C$166,H$166,H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347.83257600000002</v>
      </c>
      <c r="M140" s="5">
        <f ca="1">RANDBETWEEN(20,100)*IF($A140=$C$155,I$155,IF($A140=$C$156,I$156,IF($A140=$C$157,I$157,IF($A140=$C$158,I$158))))*IF($C140=$C$165,I$165,IF($C140=$C$166,I$166,I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606.92889599999978</v>
      </c>
      <c r="N140" s="5">
        <f ca="1">RANDBETWEEN(20,100)*IF($A140=$C$155,J$155,IF($A140=$C$156,J$156,IF($A140=$C$157,J$157,IF($A140=$C$158,J$158))))*IF($C140=$C$165,J$165,IF($C140=$C$166,J$166,J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1254.8390399999998</v>
      </c>
      <c r="O140" s="5">
        <f ca="1">RANDBETWEEN(20,100)*IF($A140=$C$155,K$155,IF($A140=$C$156,K$156,IF($A140=$C$157,K$157,IF($A140=$C$158,K$158))))*IF($C140=$C$165,K$165,IF($C140=$C$166,K$166,K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347.71967999999993</v>
      </c>
      <c r="P140" s="5">
        <f ca="1">RANDBETWEEN(20,100)*IF($A140=$C$155,L$155,IF($A140=$C$156,L$156,IF($A140=$C$157,L$157,IF($A140=$C$158,L$158))))*IF($C140=$C$165,L$165,IF($C140=$C$166,L$166,L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325.14047999999991</v>
      </c>
      <c r="Q140" s="5">
        <f ca="1">RANDBETWEEN(20,100)*IF($A140=$C$155,M$155,IF($A140=$C$156,M$156,IF($A140=$C$157,M$157,IF($A140=$C$158,M$158))))*IF($C140=$C$165,M$165,IF($C140=$C$166,M$166,M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513.67679999999996</v>
      </c>
      <c r="R140" s="5">
        <f ca="1">RANDBETWEEN(20,100)*IF($A140=$C$155,N$155,IF($A140=$C$156,N$156,IF($A140=$C$157,N$157,IF($A140=$C$158,N$158))))*IF($C140=$C$165,N$165,IF($C140=$C$166,N$166,N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469.42156799999987</v>
      </c>
      <c r="S140" s="5">
        <f ca="1">RANDBETWEEN(20,100)*IF($A140=$C$155,O$155,IF($A140=$C$156,O$156,IF($A140=$C$157,O$157,IF($A140=$C$158,O$158))))*IF($C140=$C$165,O$165,IF($C140=$C$166,O$166,O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367.47647999999992</v>
      </c>
      <c r="T140" s="5">
        <f ca="1">RANDBETWEEN(20,100)*IF($A140=$C$155,P$155,IF($A140=$C$156,P$156,IF($A140=$C$157,P$157,IF($A140=$C$158,P$158))))*IF($C140=$C$165,P$165,IF($C140=$C$166,P$166,P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347.49388799999997</v>
      </c>
      <c r="U140" s="5">
        <f ca="1">RANDBETWEEN(20,100)*IF($A140=$C$155,Q$155,IF($A140=$C$156,Q$156,IF($A140=$C$157,Q$157,IF($A140=$C$158,Q$158))))*IF($C140=$C$165,Q$165,IF($C140=$C$166,Q$166,Q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231.66259199999996</v>
      </c>
      <c r="V140" s="5">
        <f ca="1">RANDBETWEEN(20,100)*IF($A140=$C$155,R$155,IF($A140=$C$156,R$156,IF($A140=$C$157,R$157,IF($A140=$C$158,R$158))))*IF($C140=$C$165,R$165,IF($C140=$C$166,R$166,R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535.69151999999985</v>
      </c>
      <c r="W140" s="5">
        <f ca="1">RANDBETWEEN(20,100)*IF($A140=$C$155,S$155,IF($A140=$C$156,S$156,IF($A140=$C$157,S$157,IF($A140=$C$158,S$158))))*IF($C140=$C$165,S$165,IF($C140=$C$166,S$166,S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578.47910399999989</v>
      </c>
      <c r="X140" s="5">
        <f ca="1">RANDBETWEEN(20,100)*IF($A140=$C$155,T$155,IF($A140=$C$156,T$156,IF($A140=$C$157,T$157,IF($A140=$C$158,T$158))))*IF($C140=$C$165,T$165,IF($C140=$C$166,T$166,T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498.2664959999999</v>
      </c>
      <c r="Y140" s="5">
        <f ca="1">RANDBETWEEN(20,100)*IF($A140=$C$155,U$155,IF($A140=$C$156,U$156,IF($A140=$C$157,U$157,IF($A140=$C$158,U$158))))*IF($C140=$C$165,U$165,IF($C140=$C$166,U$166,U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730.21132799999975</v>
      </c>
      <c r="Z140" s="5">
        <f ca="1">RANDBETWEEN(20,100)*IF($A140=$C$155,V$155,IF($A140=$C$156,V$156,IF($A140=$C$157,V$157,IF($A140=$C$158,V$158))))*IF($C140=$C$165,V$165,IF($C140=$C$166,V$166,V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841.30099199999984</v>
      </c>
      <c r="AA140" s="5">
        <f ca="1">RANDBETWEEN(20,100)*IF($A140=$C$155,W$155,IF($A140=$C$156,W$156,IF($A140=$C$157,W$157,IF($A140=$C$158,W$158))))*IF($C140=$C$165,W$165,IF($C140=$C$166,W$166,W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328.75315199999994</v>
      </c>
      <c r="AB140" s="5">
        <f ca="1">RANDBETWEEN(20,100)*IF($A140=$C$155,X$155,IF($A140=$C$156,X$156,IF($A140=$C$157,X$157,IF($A140=$C$158,X$158))))*IF($C140=$C$165,X$165,IF($C140=$C$166,X$166,X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427.19846399999994</v>
      </c>
      <c r="AC140" s="5">
        <f ca="1">RANDBETWEEN(20,100)*IF($A140=$C$155,Y$155,IF($A140=$C$156,Y$156,IF($A140=$C$157,Y$157,IF($A140=$C$158,Y$158))))*IF($C140=$C$165,Y$165,IF($C140=$C$166,Y$166,Y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365.78303999999986</v>
      </c>
      <c r="AD140" s="5">
        <f ca="1">RANDBETWEEN(20,100)*IF($A140=$C$155,Z$155,IF($A140=$C$156,Z$156,IF($A140=$C$157,Z$157,IF($A140=$C$158,Z$158))))*IF($C140=$C$165,Z$165,IF($C140=$C$166,Z$166,Z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258.30604799999998</v>
      </c>
      <c r="AE140" s="5">
        <f ca="1">RANDBETWEEN(20,100)*IF($A140=$C$155,AA$155,IF($A140=$C$156,AA$156,IF($A140=$C$157,AA$157,IF($A140=$C$158,AA$158))))*IF($C140=$C$165,AA$165,IF($C140=$C$166,AA$166,AA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682.79500799999983</v>
      </c>
      <c r="AF140" s="5">
        <f ca="1">RANDBETWEEN(20,100)*IF($A140=$C$155,AB$155,IF($A140=$C$156,AB$156,IF($A140=$C$157,AB$157,IF($A140=$C$158,AB$158))))*IF($C140=$C$165,AB$165,IF($C140=$C$166,AB$166,AB$167))*IF($B140=$C$175,$D$175,IF($B140=$C$176,$D$176,$D$177))*IF($D140=$C$169,$D$169,IF($D140=$C$170,$D$170,IF($D140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325.14047999999991</v>
      </c>
      <c r="AG140" s="2">
        <f ca="1">SUM(Table1[[#This Row],[1-Jan-08]:[1-Dec-09]])</f>
        <v>11423.946239999997</v>
      </c>
    </row>
    <row r="141" spans="1:33" x14ac:dyDescent="0.25">
      <c r="A141">
        <v>3</v>
      </c>
      <c r="B141">
        <v>3</v>
      </c>
      <c r="C141">
        <v>2</v>
      </c>
      <c r="D141">
        <v>1</v>
      </c>
      <c r="E141" t="s">
        <v>16</v>
      </c>
      <c r="F141" t="s">
        <v>13</v>
      </c>
      <c r="G141" t="s">
        <v>10</v>
      </c>
      <c r="H141" t="s">
        <v>9</v>
      </c>
      <c r="I141" s="5">
        <f ca="1">RANDBETWEEN(20,100)*IF($A141=$C$155,E$155,IF($A141=$C$156,E$156,IF($A141=$C$157,E$157,IF($A141=$C$158,E$158))))*IF($C141=$C$165,E$165,IF($C141=$C$166,E$166,E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30.805790399999992</v>
      </c>
      <c r="J141" s="5">
        <f ca="1">RANDBETWEEN(20,100)*IF($A141=$C$155,F$155,IF($A141=$C$156,F$156,IF($A141=$C$157,F$157,IF($A141=$C$158,F$158))))*IF($C141=$C$165,F$165,IF($C141=$C$166,F$166,F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39.829708799999992</v>
      </c>
      <c r="K141" s="5">
        <f ca="1">RANDBETWEEN(20,100)*IF($A141=$C$155,G$155,IF($A141=$C$156,G$156,IF($A141=$C$157,G$157,IF($A141=$C$158,G$158))))*IF($C141=$C$165,G$165,IF($C141=$C$166,G$166,G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65.276467199999971</v>
      </c>
      <c r="L141" s="5">
        <f ca="1">RANDBETWEEN(20,100)*IF($A141=$C$155,H$155,IF($A141=$C$156,H$156,IF($A141=$C$157,H$157,IF($A141=$C$158,H$158))))*IF($C141=$C$165,H$165,IF($C141=$C$166,H$166,H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30.050092799999991</v>
      </c>
      <c r="M141" s="5">
        <f ca="1">RANDBETWEEN(20,100)*IF($A141=$C$155,I$155,IF($A141=$C$156,I$156,IF($A141=$C$157,I$157,IF($A141=$C$158,I$158))))*IF($C141=$C$165,I$165,IF($C141=$C$166,I$166,I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75.510489599999971</v>
      </c>
      <c r="N141" s="5">
        <f ca="1">RANDBETWEEN(20,100)*IF($A141=$C$155,J$155,IF($A141=$C$156,J$156,IF($A141=$C$157,J$157,IF($A141=$C$158,J$158))))*IF($C141=$C$165,J$165,IF($C141=$C$166,J$166,J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105.17532479999997</v>
      </c>
      <c r="O141" s="5">
        <f ca="1">RANDBETWEEN(20,100)*IF($A141=$C$155,K$155,IF($A141=$C$156,K$156,IF($A141=$C$157,K$157,IF($A141=$C$158,K$158))))*IF($C141=$C$165,K$165,IF($C141=$C$166,K$166,K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21.297830399999992</v>
      </c>
      <c r="P141" s="5">
        <f ca="1">RANDBETWEEN(20,100)*IF($A141=$C$155,L$155,IF($A141=$C$156,L$156,IF($A141=$C$157,L$157,IF($A141=$C$158,L$158))))*IF($C141=$C$165,L$165,IF($C141=$C$166,L$166,L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66.679199999999966</v>
      </c>
      <c r="Q141" s="5">
        <f ca="1">RANDBETWEEN(20,100)*IF($A141=$C$155,M$155,IF($A141=$C$156,M$156,IF($A141=$C$157,M$157,IF($A141=$C$158,M$158))))*IF($C141=$C$165,M$165,IF($C141=$C$166,M$166,M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118.14566399999998</v>
      </c>
      <c r="R141" s="5">
        <f ca="1">RANDBETWEEN(20,100)*IF($A141=$C$155,N$155,IF($A141=$C$156,N$156,IF($A141=$C$157,N$157,IF($A141=$C$158,N$158))))*IF($C141=$C$165,N$165,IF($C141=$C$166,N$166,N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46.942156799999978</v>
      </c>
      <c r="S141" s="5">
        <f ca="1">RANDBETWEEN(20,100)*IF($A141=$C$155,O$155,IF($A141=$C$156,O$156,IF($A141=$C$157,O$157,IF($A141=$C$158,O$158))))*IF($C141=$C$165,O$165,IF($C141=$C$166,O$166,O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23.856335999999995</v>
      </c>
      <c r="T141" s="5">
        <f ca="1">RANDBETWEEN(20,100)*IF($A141=$C$155,P$155,IF($A141=$C$156,P$156,IF($A141=$C$157,P$157,IF($A141=$C$158,P$158))))*IF($C141=$C$165,P$165,IF($C141=$C$166,P$166,P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35.60669279999999</v>
      </c>
      <c r="U141" s="5">
        <f ca="1">RANDBETWEEN(20,100)*IF($A141=$C$155,Q$155,IF($A141=$C$156,Q$156,IF($A141=$C$157,Q$157,IF($A141=$C$158,Q$158))))*IF($C141=$C$165,Q$165,IF($C141=$C$166,Q$166,Q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25.604812799999991</v>
      </c>
      <c r="V141" s="5">
        <f ca="1">RANDBETWEEN(20,100)*IF($A141=$C$155,R$155,IF($A141=$C$156,R$156,IF($A141=$C$157,R$157,IF($A141=$C$158,R$158))))*IF($C141=$C$165,R$165,IF($C141=$C$166,R$166,R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31.462703999999988</v>
      </c>
      <c r="W141" s="5">
        <f ca="1">RANDBETWEEN(20,100)*IF($A141=$C$155,S$155,IF($A141=$C$156,S$156,IF($A141=$C$157,S$157,IF($A141=$C$158,S$158))))*IF($C141=$C$165,S$165,IF($C141=$C$166,S$166,S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24.063782399999994</v>
      </c>
      <c r="X141" s="5">
        <f ca="1">RANDBETWEEN(20,100)*IF($A141=$C$155,T$155,IF($A141=$C$156,T$156,IF($A141=$C$157,T$157,IF($A141=$C$158,T$158))))*IF($C141=$C$165,T$165,IF($C141=$C$166,T$166,T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40.452047999999991</v>
      </c>
      <c r="Y141" s="5">
        <f ca="1">RANDBETWEEN(20,100)*IF($A141=$C$155,U$155,IF($A141=$C$156,U$156,IF($A141=$C$157,U$157,IF($A141=$C$158,U$158))))*IF($C141=$C$165,U$165,IF($C141=$C$166,U$166,U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88.095571199999995</v>
      </c>
      <c r="Z141" s="5">
        <f ca="1">RANDBETWEEN(20,100)*IF($A141=$C$155,V$155,IF($A141=$C$156,V$156,IF($A141=$C$157,V$157,IF($A141=$C$158,V$158))))*IF($C141=$C$165,V$165,IF($C141=$C$166,V$166,V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61.878297599999968</v>
      </c>
      <c r="AA141" s="5">
        <f ca="1">RANDBETWEEN(20,100)*IF($A141=$C$155,W$155,IF($A141=$C$156,W$156,IF($A141=$C$157,W$157,IF($A141=$C$158,W$158))))*IF($C141=$C$165,W$165,IF($C141=$C$166,W$166,W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15.923980799999995</v>
      </c>
      <c r="AB141" s="5">
        <f ca="1">RANDBETWEEN(20,100)*IF($A141=$C$155,X$155,IF($A141=$C$156,X$156,IF($A141=$C$157,X$157,IF($A141=$C$158,X$158))))*IF($C141=$C$165,X$165,IF($C141=$C$166,X$166,X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59.981644799999984</v>
      </c>
      <c r="AC141" s="5">
        <f ca="1">RANDBETWEEN(20,100)*IF($A141=$C$155,Y$155,IF($A141=$C$156,Y$156,IF($A141=$C$157,Y$157,IF($A141=$C$158,Y$158))))*IF($C141=$C$165,Y$165,IF($C141=$C$166,Y$166,Y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50.972543999999985</v>
      </c>
      <c r="AD141" s="5">
        <f ca="1">RANDBETWEEN(20,100)*IF($A141=$C$155,Z$155,IF($A141=$C$156,Z$156,IF($A141=$C$157,Z$157,IF($A141=$C$158,Z$158))))*IF($C141=$C$165,Z$165,IF($C141=$C$166,Z$166,Z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43.148851199999989</v>
      </c>
      <c r="AE141" s="5">
        <f ca="1">RANDBETWEEN(20,100)*IF($A141=$C$155,AA$155,IF($A141=$C$156,AA$156,IF($A141=$C$157,AA$157,IF($A141=$C$158,AA$158))))*IF($C141=$C$165,AA$165,IF($C141=$C$166,AA$166,AA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39.829708799999992</v>
      </c>
      <c r="AF141" s="5">
        <f ca="1">RANDBETWEEN(20,100)*IF($A141=$C$155,AB$155,IF($A141=$C$156,AB$156,IF($A141=$C$157,AB$157,IF($A141=$C$158,AB$158))))*IF($C141=$C$165,AB$165,IF($C141=$C$166,AB$166,AB$167))*IF($B141=$C$175,$D$175,IF($B141=$C$176,$D$176,$D$177))*IF($D141=$C$169,$D$169,IF($D141=$C$170,$D$170,IF($D141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87.720191999999969</v>
      </c>
      <c r="AG141" s="2">
        <f ca="1">SUM(Table1[[#This Row],[1-Jan-08]:[1-Dec-09]])</f>
        <v>1228.3098912</v>
      </c>
    </row>
    <row r="142" spans="1:33" x14ac:dyDescent="0.25">
      <c r="A142">
        <v>3</v>
      </c>
      <c r="B142">
        <v>3</v>
      </c>
      <c r="C142">
        <v>1</v>
      </c>
      <c r="D142">
        <v>3</v>
      </c>
      <c r="E142" t="s">
        <v>16</v>
      </c>
      <c r="F142" t="s">
        <v>13</v>
      </c>
      <c r="G142" t="s">
        <v>11</v>
      </c>
      <c r="H142" t="s">
        <v>6</v>
      </c>
      <c r="I142" s="5">
        <f ca="1">RANDBETWEEN(20,100)*IF($A142=$C$155,E$155,IF($A142=$C$156,E$156,IF($A142=$C$157,E$157,IF($A142=$C$158,E$158))))*IF($C142=$C$165,E$165,IF($C142=$C$166,E$166,E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538.13759999999991</v>
      </c>
      <c r="J142" s="5">
        <f ca="1">RANDBETWEEN(20,100)*IF($A142=$C$155,F$155,IF($A142=$C$156,F$156,IF($A142=$C$157,F$157,IF($A142=$C$158,F$158))))*IF($C142=$C$165,F$165,IF($C142=$C$166,F$166,F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447.55199999999996</v>
      </c>
      <c r="K142" s="5">
        <f ca="1">RANDBETWEEN(20,100)*IF($A142=$C$155,G$155,IF($A142=$C$156,G$156,IF($A142=$C$157,G$157,IF($A142=$C$158,G$158))))*IF($C142=$C$165,G$165,IF($C142=$C$166,G$166,G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420.16127999999992</v>
      </c>
      <c r="L142" s="5">
        <f ca="1">RANDBETWEEN(20,100)*IF($A142=$C$155,H$155,IF($A142=$C$156,H$156,IF($A142=$C$157,H$157,IF($A142=$C$158,H$158))))*IF($C142=$C$165,H$165,IF($C142=$C$166,H$166,H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1048.32</v>
      </c>
      <c r="M142" s="5">
        <f ca="1">RANDBETWEEN(20,100)*IF($A142=$C$155,I$155,IF($A142=$C$156,I$156,IF($A142=$C$157,I$157,IF($A142=$C$158,I$158))))*IF($C142=$C$165,I$165,IF($C142=$C$166,I$166,I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1293.3043199999997</v>
      </c>
      <c r="N142" s="5">
        <f ca="1">RANDBETWEEN(20,100)*IF($A142=$C$155,J$155,IF($A142=$C$156,J$156,IF($A142=$C$157,J$157,IF($A142=$C$158,J$158))))*IF($C142=$C$165,J$165,IF($C142=$C$166,J$166,J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415.83359999999993</v>
      </c>
      <c r="O142" s="5">
        <f ca="1">RANDBETWEEN(20,100)*IF($A142=$C$155,K$155,IF($A142=$C$156,K$156,IF($A142=$C$157,K$157,IF($A142=$C$158,K$158))))*IF($C142=$C$165,K$165,IF($C142=$C$166,K$166,K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260.19839999999999</v>
      </c>
      <c r="P142" s="5">
        <f ca="1">RANDBETWEEN(20,100)*IF($A142=$C$155,L$155,IF($A142=$C$156,L$156,IF($A142=$C$157,L$157,IF($A142=$C$158,L$158))))*IF($C142=$C$165,L$165,IF($C142=$C$166,L$166,L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1045.0943999999997</v>
      </c>
      <c r="Q142" s="5">
        <f ca="1">RANDBETWEEN(20,100)*IF($A142=$C$155,M$155,IF($A142=$C$156,M$156,IF($A142=$C$157,M$157,IF($A142=$C$158,M$158))))*IF($C142=$C$165,M$165,IF($C142=$C$166,M$166,M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964.45439999999985</v>
      </c>
      <c r="R142" s="5">
        <f ca="1">RANDBETWEEN(20,100)*IF($A142=$C$155,N$155,IF($A142=$C$156,N$156,IF($A142=$C$157,N$157,IF($A142=$C$158,N$158))))*IF($C142=$C$165,N$165,IF($C142=$C$166,N$166,N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829.14047999999991</v>
      </c>
      <c r="S142" s="5">
        <f ca="1">RANDBETWEEN(20,100)*IF($A142=$C$155,O$155,IF($A142=$C$156,O$156,IF($A142=$C$157,O$157,IF($A142=$C$158,O$158))))*IF($C142=$C$165,O$165,IF($C142=$C$166,O$166,O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348.096</v>
      </c>
      <c r="T142" s="5">
        <f ca="1">RANDBETWEEN(20,100)*IF($A142=$C$155,P$155,IF($A142=$C$156,P$156,IF($A142=$C$157,P$157,IF($A142=$C$158,P$158))))*IF($C142=$C$165,P$165,IF($C142=$C$166,P$166,P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711.24479999999994</v>
      </c>
      <c r="U142" s="5">
        <f ca="1">RANDBETWEEN(20,100)*IF($A142=$C$155,Q$155,IF($A142=$C$156,Q$156,IF($A142=$C$157,Q$157,IF($A142=$C$158,Q$158))))*IF($C142=$C$165,Q$165,IF($C142=$C$166,Q$166,Q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469.64735999999994</v>
      </c>
      <c r="V142" s="5">
        <f ca="1">RANDBETWEEN(20,100)*IF($A142=$C$155,R$155,IF($A142=$C$156,R$156,IF($A142=$C$157,R$157,IF($A142=$C$158,R$158))))*IF($C142=$C$165,R$165,IF($C142=$C$166,R$166,R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712.85759999999982</v>
      </c>
      <c r="W142" s="5">
        <f ca="1">RANDBETWEEN(20,100)*IF($A142=$C$155,S$155,IF($A142=$C$156,S$156,IF($A142=$C$157,S$157,IF($A142=$C$158,S$158))))*IF($C142=$C$165,S$165,IF($C142=$C$166,S$166,S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400.61951999999997</v>
      </c>
      <c r="X142" s="5">
        <f ca="1">RANDBETWEEN(20,100)*IF($A142=$C$155,T$155,IF($A142=$C$156,T$156,IF($A142=$C$157,T$157,IF($A142=$C$158,T$158))))*IF($C142=$C$165,T$165,IF($C142=$C$166,T$166,T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723.51551999999992</v>
      </c>
      <c r="Y142" s="5">
        <f ca="1">RANDBETWEEN(20,100)*IF($A142=$C$155,U$155,IF($A142=$C$156,U$156,IF($A142=$C$157,U$157,IF($A142=$C$158,U$158))))*IF($C142=$C$165,U$165,IF($C142=$C$166,U$166,U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1825.1519999999998</v>
      </c>
      <c r="Z142" s="5">
        <f ca="1">RANDBETWEEN(20,100)*IF($A142=$C$155,V$155,IF($A142=$C$156,V$156,IF($A142=$C$157,V$157,IF($A142=$C$158,V$158))))*IF($C142=$C$165,V$165,IF($C142=$C$166,V$166,V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1361.0419199999997</v>
      </c>
      <c r="AA142" s="5">
        <f ca="1">RANDBETWEEN(20,100)*IF($A142=$C$155,W$155,IF($A142=$C$156,W$156,IF($A142=$C$157,W$157,IF($A142=$C$158,W$158))))*IF($C142=$C$165,W$165,IF($C142=$C$166,W$166,W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1112.9664</v>
      </c>
      <c r="AB142" s="5">
        <f ca="1">RANDBETWEEN(20,100)*IF($A142=$C$155,X$155,IF($A142=$C$156,X$156,IF($A142=$C$157,X$157,IF($A142=$C$158,X$158))))*IF($C142=$C$165,X$165,IF($C142=$C$166,X$166,X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1066.8134399999997</v>
      </c>
      <c r="AC142" s="5">
        <f ca="1">RANDBETWEEN(20,100)*IF($A142=$C$155,Y$155,IF($A142=$C$156,Y$156,IF($A142=$C$157,Y$157,IF($A142=$C$158,Y$158))))*IF($C142=$C$165,Y$165,IF($C142=$C$166,Y$166,Y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1097.9942399999998</v>
      </c>
      <c r="AD142" s="5">
        <f ca="1">RANDBETWEEN(20,100)*IF($A142=$C$155,Z$155,IF($A142=$C$156,Z$156,IF($A142=$C$157,Z$157,IF($A142=$C$158,Z$158))))*IF($C142=$C$165,Z$165,IF($C142=$C$166,Z$166,Z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667.77983999999992</v>
      </c>
      <c r="AE142" s="5">
        <f ca="1">RANDBETWEEN(20,100)*IF($A142=$C$155,AA$155,IF($A142=$C$156,AA$156,IF($A142=$C$157,AA$157,IF($A142=$C$158,AA$158))))*IF($C142=$C$165,AA$165,IF($C142=$C$166,AA$166,AA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709.63199999999995</v>
      </c>
      <c r="AF142" s="5">
        <f ca="1">RANDBETWEEN(20,100)*IF($A142=$C$155,AB$155,IF($A142=$C$156,AB$156,IF($A142=$C$157,AB$157,IF($A142=$C$158,AB$158))))*IF($C142=$C$165,AB$165,IF($C142=$C$166,AB$166,AB$167))*IF($B142=$C$175,$D$175,IF($B142=$C$176,$D$176,$D$177))*IF($D142=$C$169,$D$169,IF($D142=$C$170,$D$170,IF($D142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812.85119999999995</v>
      </c>
      <c r="AG142" s="2">
        <f ca="1">SUM(Table1[[#This Row],[1-Jan-08]:[1-Dec-09]])</f>
        <v>19282.408319999999</v>
      </c>
    </row>
    <row r="143" spans="1:33" x14ac:dyDescent="0.25">
      <c r="A143">
        <v>3</v>
      </c>
      <c r="B143">
        <v>3</v>
      </c>
      <c r="C143">
        <v>1</v>
      </c>
      <c r="D143">
        <v>4</v>
      </c>
      <c r="E143" t="s">
        <v>16</v>
      </c>
      <c r="F143" t="s">
        <v>13</v>
      </c>
      <c r="G143" t="s">
        <v>11</v>
      </c>
      <c r="H143" t="s">
        <v>7</v>
      </c>
      <c r="I143" s="5">
        <f ca="1">RANDBETWEEN(20,100)*IF($A143=$C$155,E$155,IF($A143=$C$156,E$156,IF($A143=$C$157,E$157,IF($A143=$C$158,E$158))))*IF($C143=$C$165,E$165,IF($C143=$C$166,E$166,E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93.139200000000017</v>
      </c>
      <c r="J143" s="5">
        <f ca="1">RANDBETWEEN(20,100)*IF($A143=$C$155,F$155,IF($A143=$C$156,F$156,IF($A143=$C$157,F$157,IF($A143=$C$158,F$158))))*IF($C143=$C$165,F$165,IF($C143=$C$166,F$166,F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40.279680000000006</v>
      </c>
      <c r="K143" s="5">
        <f ca="1">RANDBETWEEN(20,100)*IF($A143=$C$155,G$155,IF($A143=$C$156,G$156,IF($A143=$C$157,G$157,IF($A143=$C$158,G$158))))*IF($C143=$C$165,G$165,IF($C143=$C$166,G$166,G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83.452723200000008</v>
      </c>
      <c r="L143" s="5">
        <f ca="1">RANDBETWEEN(20,100)*IF($A143=$C$155,H$155,IF($A143=$C$156,H$156,IF($A143=$C$157,H$157,IF($A143=$C$158,H$158))))*IF($C143=$C$165,H$165,IF($C143=$C$166,H$166,H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99.380736000000013</v>
      </c>
      <c r="M143" s="5">
        <f ca="1">RANDBETWEEN(20,100)*IF($A143=$C$155,I$155,IF($A143=$C$156,I$156,IF($A143=$C$157,I$157,IF($A143=$C$158,I$158))))*IF($C143=$C$165,I$165,IF($C143=$C$166,I$166,I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41.150591999999989</v>
      </c>
      <c r="N143" s="5">
        <f ca="1">RANDBETWEEN(20,100)*IF($A143=$C$155,J$155,IF($A143=$C$156,J$156,IF($A143=$C$157,J$157,IF($A143=$C$158,J$158))))*IF($C143=$C$165,J$165,IF($C143=$C$166,J$166,J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58.810751999999994</v>
      </c>
      <c r="O143" s="5">
        <f ca="1">RANDBETWEEN(20,100)*IF($A143=$C$155,K$155,IF($A143=$C$156,K$156,IF($A143=$C$157,K$157,IF($A143=$C$158,K$158))))*IF($C143=$C$165,K$165,IF($C143=$C$166,K$166,K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63.228211200000011</v>
      </c>
      <c r="P143" s="5">
        <f ca="1">RANDBETWEEN(20,100)*IF($A143=$C$155,L$155,IF($A143=$C$156,L$156,IF($A143=$C$157,L$157,IF($A143=$C$158,L$158))))*IF($C143=$C$165,L$165,IF($C143=$C$166,L$166,L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65.318399999999983</v>
      </c>
      <c r="Q143" s="5">
        <f ca="1">RANDBETWEEN(20,100)*IF($A143=$C$155,M$155,IF($A143=$C$156,M$156,IF($A143=$C$157,M$157,IF($A143=$C$158,M$158))))*IF($C143=$C$165,M$165,IF($C143=$C$166,M$166,M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43.400448000000004</v>
      </c>
      <c r="R143" s="5">
        <f ca="1">RANDBETWEEN(20,100)*IF($A143=$C$155,N$155,IF($A143=$C$156,N$156,IF($A143=$C$157,N$157,IF($A143=$C$158,N$158))))*IF($C143=$C$165,N$165,IF($C143=$C$166,N$166,N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136.57351679999996</v>
      </c>
      <c r="S143" s="5">
        <f ca="1">RANDBETWEEN(20,100)*IF($A143=$C$155,O$155,IF($A143=$C$156,O$156,IF($A143=$C$157,O$157,IF($A143=$C$158,O$158))))*IF($C143=$C$165,O$165,IF($C143=$C$166,O$166,O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75.358080000000001</v>
      </c>
      <c r="T143" s="5">
        <f ca="1">RANDBETWEEN(20,100)*IF($A143=$C$155,P$155,IF($A143=$C$156,P$156,IF($A143=$C$157,P$157,IF($A143=$C$158,P$158))))*IF($C143=$C$165,P$165,IF($C143=$C$166,P$166,P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33.149087999999999</v>
      </c>
      <c r="U143" s="5">
        <f ca="1">RANDBETWEEN(20,100)*IF($A143=$C$155,Q$155,IF($A143=$C$156,Q$156,IF($A143=$C$157,Q$157,IF($A143=$C$158,Q$158))))*IF($C143=$C$165,Q$165,IF($C143=$C$166,Q$166,Q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51.514444799999993</v>
      </c>
      <c r="V143" s="5">
        <f ca="1">RANDBETWEEN(20,100)*IF($A143=$C$155,R$155,IF($A143=$C$156,R$156,IF($A143=$C$157,R$157,IF($A143=$C$158,R$158))))*IF($C143=$C$165,R$165,IF($C143=$C$166,R$166,R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100.24560000000001</v>
      </c>
      <c r="W143" s="5">
        <f ca="1">RANDBETWEEN(20,100)*IF($A143=$C$155,S$155,IF($A143=$C$156,S$156,IF($A143=$C$157,S$157,IF($A143=$C$158,S$158))))*IF($C143=$C$165,S$165,IF($C143=$C$166,S$166,S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126.86284799999997</v>
      </c>
      <c r="X143" s="5">
        <f ca="1">RANDBETWEEN(20,100)*IF($A143=$C$155,T$155,IF($A143=$C$156,T$156,IF($A143=$C$157,T$157,IF($A143=$C$158,T$158))))*IF($C143=$C$165,T$165,IF($C143=$C$166,T$166,T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44.4697344</v>
      </c>
      <c r="Y143" s="5">
        <f ca="1">RANDBETWEEN(20,100)*IF($A143=$C$155,U$155,IF($A143=$C$156,U$156,IF($A143=$C$157,U$157,IF($A143=$C$158,U$158))))*IF($C143=$C$165,U$165,IF($C143=$C$166,U$166,U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79.591679999999997</v>
      </c>
      <c r="Z143" s="5">
        <f ca="1">RANDBETWEEN(20,100)*IF($A143=$C$155,V$155,IF($A143=$C$156,V$156,IF($A143=$C$157,V$157,IF($A143=$C$158,V$158))))*IF($C143=$C$165,V$165,IF($C143=$C$166,V$166,V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140.79743999999999</v>
      </c>
      <c r="AA143" s="5">
        <f ca="1">RANDBETWEEN(20,100)*IF($A143=$C$155,W$155,IF($A143=$C$156,W$156,IF($A143=$C$157,W$157,IF($A143=$C$158,W$158))))*IF($C143=$C$165,W$165,IF($C143=$C$166,W$166,W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71.547839999999994</v>
      </c>
      <c r="AB143" s="5">
        <f ca="1">RANDBETWEEN(20,100)*IF($A143=$C$155,X$155,IF($A143=$C$156,X$156,IF($A143=$C$157,X$157,IF($A143=$C$158,X$158))))*IF($C143=$C$165,X$165,IF($C143=$C$166,X$166,X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79.647321599999984</v>
      </c>
      <c r="AC143" s="5">
        <f ca="1">RANDBETWEEN(20,100)*IF($A143=$C$155,Y$155,IF($A143=$C$156,Y$156,IF($A143=$C$157,Y$157,IF($A143=$C$158,Y$158))))*IF($C143=$C$165,Y$165,IF($C143=$C$166,Y$166,Y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109.5026688</v>
      </c>
      <c r="AD143" s="5">
        <f ca="1">RANDBETWEEN(20,100)*IF($A143=$C$155,Z$155,IF($A143=$C$156,Z$156,IF($A143=$C$157,Z$157,IF($A143=$C$158,Z$158))))*IF($C143=$C$165,Z$165,IF($C143=$C$166,Z$166,Z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117.11831040000003</v>
      </c>
      <c r="AE143" s="5">
        <f ca="1">RANDBETWEEN(20,100)*IF($A143=$C$155,AA$155,IF($A143=$C$156,AA$156,IF($A143=$C$157,AA$157,IF($A143=$C$158,AA$158))))*IF($C143=$C$165,AA$165,IF($C143=$C$166,AA$166,AA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91.445759999999979</v>
      </c>
      <c r="AF143" s="5">
        <f ca="1">RANDBETWEEN(20,100)*IF($A143=$C$155,AB$155,IF($A143=$C$156,AB$156,IF($A143=$C$157,AB$157,IF($A143=$C$158,AB$158))))*IF($C143=$C$165,AB$165,IF($C143=$C$166,AB$166,AB$167))*IF($B143=$C$175,$D$175,IF($B143=$C$176,$D$176,$D$177))*IF($D143=$C$169,$D$169,IF($D143=$C$170,$D$170,IF($D143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128.02406400000001</v>
      </c>
      <c r="AG143" s="2">
        <f ca="1">SUM(Table1[[#This Row],[1-Jan-08]:[1-Dec-09]])</f>
        <v>1974.0091391999999</v>
      </c>
    </row>
    <row r="144" spans="1:33" x14ac:dyDescent="0.25">
      <c r="A144">
        <v>3</v>
      </c>
      <c r="B144">
        <v>3</v>
      </c>
      <c r="C144">
        <v>1</v>
      </c>
      <c r="D144">
        <v>2</v>
      </c>
      <c r="E144" t="s">
        <v>16</v>
      </c>
      <c r="F144" t="s">
        <v>13</v>
      </c>
      <c r="G144" t="s">
        <v>11</v>
      </c>
      <c r="H144" t="s">
        <v>8</v>
      </c>
      <c r="I144" s="5">
        <f ca="1">RANDBETWEEN(20,100)*IF($A144=$C$155,E$155,IF($A144=$C$156,E$156,IF($A144=$C$157,E$157,IF($A144=$C$158,E$158))))*IF($C144=$C$165,E$165,IF($C144=$C$166,E$166,E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85.688063999999983</v>
      </c>
      <c r="J144" s="5">
        <f ca="1">RANDBETWEEN(20,100)*IF($A144=$C$155,F$155,IF($A144=$C$156,F$156,IF($A144=$C$157,F$157,IF($A144=$C$158,F$158))))*IF($C144=$C$165,F$165,IF($C144=$C$166,F$166,F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180.71423999999996</v>
      </c>
      <c r="K144" s="5">
        <f ca="1">RANDBETWEEN(20,100)*IF($A144=$C$155,G$155,IF($A144=$C$156,G$156,IF($A144=$C$157,G$157,IF($A144=$C$158,G$158))))*IF($C144=$C$165,G$165,IF($C144=$C$166,G$166,G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255.5739648</v>
      </c>
      <c r="L144" s="5">
        <f ca="1">RANDBETWEEN(20,100)*IF($A144=$C$155,H$155,IF($A144=$C$156,H$156,IF($A144=$C$157,H$157,IF($A144=$C$158,H$158))))*IF($C144=$C$165,H$165,IF($C144=$C$166,H$166,H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150.95807999999997</v>
      </c>
      <c r="M144" s="5">
        <f ca="1">RANDBETWEEN(20,100)*IF($A144=$C$155,I$155,IF($A144=$C$156,I$156,IF($A144=$C$157,I$157,IF($A144=$C$158,I$158))))*IF($C144=$C$165,I$165,IF($C144=$C$166,I$166,I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185.76552959999989</v>
      </c>
      <c r="N144" s="5">
        <f ca="1">RANDBETWEEN(20,100)*IF($A144=$C$155,J$155,IF($A144=$C$156,J$156,IF($A144=$C$157,J$157,IF($A144=$C$158,J$158))))*IF($C144=$C$165,J$165,IF($C144=$C$166,J$166,J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179.10547199999996</v>
      </c>
      <c r="O144" s="5">
        <f ca="1">RANDBETWEEN(20,100)*IF($A144=$C$155,K$155,IF($A144=$C$156,K$156,IF($A144=$C$157,K$157,IF($A144=$C$158,K$158))))*IF($C144=$C$165,K$165,IF($C144=$C$166,K$166,K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119.43106560000001</v>
      </c>
      <c r="P144" s="5">
        <f ca="1">RANDBETWEEN(20,100)*IF($A144=$C$155,L$155,IF($A144=$C$156,L$156,IF($A144=$C$157,L$157,IF($A144=$C$158,L$158))))*IF($C144=$C$165,L$165,IF($C144=$C$166,L$166,L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164.60236799999993</v>
      </c>
      <c r="Q144" s="5">
        <f ca="1">RANDBETWEEN(20,100)*IF($A144=$C$155,M$155,IF($A144=$C$156,M$156,IF($A144=$C$157,M$157,IF($A144=$C$158,M$158))))*IF($C144=$C$165,M$165,IF($C144=$C$166,M$166,M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109.94780159999999</v>
      </c>
      <c r="R144" s="5">
        <f ca="1">RANDBETWEEN(20,100)*IF($A144=$C$155,N$155,IF($A144=$C$156,N$156,IF($A144=$C$157,N$157,IF($A144=$C$158,N$158))))*IF($C144=$C$165,N$165,IF($C144=$C$166,N$166,N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219.64400639999991</v>
      </c>
      <c r="S144" s="5">
        <f ca="1">RANDBETWEEN(20,100)*IF($A144=$C$155,O$155,IF($A144=$C$156,O$156,IF($A144=$C$157,O$157,IF($A144=$C$158,O$158))))*IF($C144=$C$165,O$165,IF($C144=$C$166,O$166,O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137.16863999999998</v>
      </c>
      <c r="T144" s="5">
        <f ca="1">RANDBETWEEN(20,100)*IF($A144=$C$155,P$155,IF($A144=$C$156,P$156,IF($A144=$C$157,P$157,IF($A144=$C$158,P$158))))*IF($C144=$C$165,P$165,IF($C144=$C$166,P$166,P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176.03308799999996</v>
      </c>
      <c r="U144" s="5">
        <f ca="1">RANDBETWEEN(20,100)*IF($A144=$C$155,Q$155,IF($A144=$C$156,Q$156,IF($A144=$C$157,Q$157,IF($A144=$C$158,Q$158))))*IF($C144=$C$165,Q$165,IF($C144=$C$166,Q$166,Q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95.103590399999987</v>
      </c>
      <c r="V144" s="5">
        <f ca="1">RANDBETWEEN(20,100)*IF($A144=$C$155,R$155,IF($A144=$C$156,R$156,IF($A144=$C$157,R$157,IF($A144=$C$158,R$158))))*IF($C144=$C$165,R$165,IF($C144=$C$166,R$166,R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248.60908799999996</v>
      </c>
      <c r="W144" s="5">
        <f ca="1">RANDBETWEEN(20,100)*IF($A144=$C$155,S$155,IF($A144=$C$156,S$156,IF($A144=$C$157,S$157,IF($A144=$C$158,S$158))))*IF($C144=$C$165,S$165,IF($C144=$C$166,S$166,S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66.769919999999985</v>
      </c>
      <c r="X144" s="5">
        <f ca="1">RANDBETWEEN(20,100)*IF($A144=$C$155,T$155,IF($A144=$C$156,T$156,IF($A144=$C$157,T$157,IF($A144=$C$158,T$158))))*IF($C144=$C$165,T$165,IF($C144=$C$166,T$166,T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311.28814080000001</v>
      </c>
      <c r="Y144" s="5">
        <f ca="1">RANDBETWEEN(20,100)*IF($A144=$C$155,U$155,IF($A144=$C$156,U$156,IF($A144=$C$157,U$157,IF($A144=$C$158,U$158))))*IF($C144=$C$165,U$165,IF($C144=$C$166,U$166,U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176.11776</v>
      </c>
      <c r="Z144" s="5">
        <f ca="1">RANDBETWEEN(20,100)*IF($A144=$C$155,V$155,IF($A144=$C$156,V$156,IF($A144=$C$157,V$157,IF($A144=$C$158,V$158))))*IF($C144=$C$165,V$165,IF($C144=$C$166,V$166,V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208.38021119999993</v>
      </c>
      <c r="AA144" s="5">
        <f ca="1">RANDBETWEEN(20,100)*IF($A144=$C$155,W$155,IF($A144=$C$156,W$156,IF($A144=$C$157,W$157,IF($A144=$C$158,W$158))))*IF($C144=$C$165,W$165,IF($C144=$C$166,W$166,W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154.54333439999999</v>
      </c>
      <c r="AB144" s="5">
        <f ca="1">RANDBETWEEN(20,100)*IF($A144=$C$155,X$155,IF($A144=$C$156,X$156,IF($A144=$C$157,X$157,IF($A144=$C$158,X$158))))*IF($C144=$C$165,X$165,IF($C144=$C$166,X$166,X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56.735078399999985</v>
      </c>
      <c r="AC144" s="5">
        <f ca="1">RANDBETWEEN(20,100)*IF($A144=$C$155,Y$155,IF($A144=$C$156,Y$156,IF($A144=$C$157,Y$157,IF($A144=$C$158,Y$158))))*IF($C144=$C$165,Y$165,IF($C144=$C$166,Y$166,Y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149.56462079999994</v>
      </c>
      <c r="AD144" s="5">
        <f ca="1">RANDBETWEEN(20,100)*IF($A144=$C$155,Z$155,IF($A144=$C$156,Z$156,IF($A144=$C$157,Z$157,IF($A144=$C$158,Z$158))))*IF($C144=$C$165,Z$165,IF($C144=$C$166,Z$166,Z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77.051519999999996</v>
      </c>
      <c r="AE144" s="5">
        <f ca="1">RANDBETWEEN(20,100)*IF($A144=$C$155,AA$155,IF($A144=$C$156,AA$156,IF($A144=$C$157,AA$157,IF($A144=$C$158,AA$158))))*IF($C144=$C$165,AA$165,IF($C144=$C$166,AA$166,AA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139.34591999999995</v>
      </c>
      <c r="AF144" s="5">
        <f ca="1">RANDBETWEEN(20,100)*IF($A144=$C$155,AB$155,IF($A144=$C$156,AB$156,IF($A144=$C$157,AB$157,IF($A144=$C$158,AB$158))))*IF($C144=$C$165,AB$165,IF($C144=$C$166,AB$166,AB$167))*IF($B144=$C$175,$D$175,IF($B144=$C$176,$D$176,$D$177))*IF($D144=$C$169,$D$169,IF($D144=$C$170,$D$170,IF($D144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176.79513599999993</v>
      </c>
      <c r="AG144" s="2">
        <f ca="1">SUM(Table1[[#This Row],[1-Jan-08]:[1-Dec-09]])</f>
        <v>3824.9366399999985</v>
      </c>
    </row>
    <row r="145" spans="1:33" x14ac:dyDescent="0.25">
      <c r="A145">
        <v>3</v>
      </c>
      <c r="B145">
        <v>3</v>
      </c>
      <c r="C145">
        <v>1</v>
      </c>
      <c r="D145">
        <v>1</v>
      </c>
      <c r="E145" t="s">
        <v>16</v>
      </c>
      <c r="F145" t="s">
        <v>13</v>
      </c>
      <c r="G145" t="s">
        <v>11</v>
      </c>
      <c r="H145" t="s">
        <v>9</v>
      </c>
      <c r="I145" s="5">
        <f ca="1">RANDBETWEEN(20,100)*IF($A145=$C$155,E$155,IF($A145=$C$156,E$156,IF($A145=$C$157,E$157,IF($A145=$C$158,E$158))))*IF($C145=$C$165,E$165,IF($C145=$C$166,E$166,E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81.496800000000007</v>
      </c>
      <c r="J145" s="5">
        <f ca="1">RANDBETWEEN(20,100)*IF($A145=$C$155,F$155,IF($A145=$C$156,F$156,IF($A145=$C$157,F$157,IF($A145=$C$158,F$158))))*IF($C145=$C$165,F$165,IF($C145=$C$166,F$166,F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173.57759999999999</v>
      </c>
      <c r="K145" s="5">
        <f ca="1">RANDBETWEEN(20,100)*IF($A145=$C$155,G$155,IF($A145=$C$156,G$156,IF($A145=$C$157,G$157,IF($A145=$C$158,G$158))))*IF($C145=$C$165,G$165,IF($C145=$C$166,G$166,G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129.308256</v>
      </c>
      <c r="L145" s="5">
        <f ca="1">RANDBETWEEN(20,100)*IF($A145=$C$155,H$155,IF($A145=$C$156,H$156,IF($A145=$C$157,H$157,IF($A145=$C$158,H$158))))*IF($C145=$C$165,H$165,IF($C145=$C$166,H$166,H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105.18143999999998</v>
      </c>
      <c r="M145" s="5">
        <f ca="1">RANDBETWEEN(20,100)*IF($A145=$C$155,I$155,IF($A145=$C$156,I$156,IF($A145=$C$157,I$157,IF($A145=$C$158,I$158))))*IF($C145=$C$165,I$165,IF($C145=$C$166,I$166,I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45.722879999999989</v>
      </c>
      <c r="N145" s="5">
        <f ca="1">RANDBETWEEN(20,100)*IF($A145=$C$155,J$155,IF($A145=$C$156,J$156,IF($A145=$C$157,J$157,IF($A145=$C$158,J$158))))*IF($C145=$C$165,J$165,IF($C145=$C$166,J$166,J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202.71887999999996</v>
      </c>
      <c r="O145" s="5">
        <f ca="1">RANDBETWEEN(20,100)*IF($A145=$C$155,K$155,IF($A145=$C$156,K$156,IF($A145=$C$157,K$157,IF($A145=$C$158,K$158))))*IF($C145=$C$165,K$165,IF($C145=$C$166,K$166,K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84.239231999999987</v>
      </c>
      <c r="P145" s="5">
        <f ca="1">RANDBETWEEN(20,100)*IF($A145=$C$155,L$155,IF($A145=$C$156,L$156,IF($A145=$C$157,L$157,IF($A145=$C$158,L$158))))*IF($C145=$C$165,L$165,IF($C145=$C$166,L$166,L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114.30719999999999</v>
      </c>
      <c r="Q145" s="5">
        <f ca="1">RANDBETWEEN(20,100)*IF($A145=$C$155,M$155,IF($A145=$C$156,M$156,IF($A145=$C$157,M$157,IF($A145=$C$158,M$158))))*IF($C145=$C$165,M$165,IF($C145=$C$166,M$166,M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106.89369599999998</v>
      </c>
      <c r="R145" s="5">
        <f ca="1">RANDBETWEEN(20,100)*IF($A145=$C$155,N$155,IF($A145=$C$156,N$156,IF($A145=$C$157,N$157,IF($A145=$C$158,N$158))))*IF($C145=$C$165,N$165,IF($C145=$C$166,N$166,N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114.98457599999998</v>
      </c>
      <c r="S145" s="5">
        <f ca="1">RANDBETWEEN(20,100)*IF($A145=$C$155,O$155,IF($A145=$C$156,O$156,IF($A145=$C$157,O$157,IF($A145=$C$158,O$158))))*IF($C145=$C$165,O$165,IF($C145=$C$166,O$166,O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126.77279999999999</v>
      </c>
      <c r="T145" s="5">
        <f ca="1">RANDBETWEEN(20,100)*IF($A145=$C$155,P$155,IF($A145=$C$156,P$156,IF($A145=$C$157,P$157,IF($A145=$C$158,P$158))))*IF($C145=$C$165,P$165,IF($C145=$C$166,P$166,P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62.233919999999983</v>
      </c>
      <c r="U145" s="5">
        <f ca="1">RANDBETWEEN(20,100)*IF($A145=$C$155,Q$155,IF($A145=$C$156,Q$156,IF($A145=$C$157,Q$157,IF($A145=$C$158,Q$158))))*IF($C145=$C$165,Q$165,IF($C145=$C$166,Q$166,Q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51.367679999999986</v>
      </c>
      <c r="V145" s="5">
        <f ca="1">RANDBETWEEN(20,100)*IF($A145=$C$155,R$155,IF($A145=$C$156,R$156,IF($A145=$C$157,R$157,IF($A145=$C$158,R$158))))*IF($C145=$C$165,R$165,IF($C145=$C$166,R$166,R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145.54175999999998</v>
      </c>
      <c r="W145" s="5">
        <f ca="1">RANDBETWEEN(20,100)*IF($A145=$C$155,S$155,IF($A145=$C$156,S$156,IF($A145=$C$157,S$157,IF($A145=$C$158,S$158))))*IF($C145=$C$165,S$165,IF($C145=$C$166,S$166,S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231.09811199999996</v>
      </c>
      <c r="X145" s="5">
        <f ca="1">RANDBETWEEN(20,100)*IF($A145=$C$155,T$155,IF($A145=$C$156,T$156,IF($A145=$C$157,T$157,IF($A145=$C$158,T$158))))*IF($C145=$C$165,T$165,IF($C145=$C$166,T$166,T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240.87772799999993</v>
      </c>
      <c r="Y145" s="5">
        <f ca="1">RANDBETWEEN(20,100)*IF($A145=$C$155,U$155,IF($A145=$C$156,U$156,IF($A145=$C$157,U$157,IF($A145=$C$158,U$158))))*IF($C145=$C$165,U$165,IF($C145=$C$166,U$166,U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276.59519999999998</v>
      </c>
      <c r="Z145" s="5">
        <f ca="1">RANDBETWEEN(20,100)*IF($A145=$C$155,V$155,IF($A145=$C$156,V$156,IF($A145=$C$157,V$157,IF($A145=$C$158,V$158))))*IF($C145=$C$165,V$165,IF($C145=$C$166,V$166,V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98.558207999999979</v>
      </c>
      <c r="AA145" s="5">
        <f ca="1">RANDBETWEEN(20,100)*IF($A145=$C$155,W$155,IF($A145=$C$156,W$156,IF($A145=$C$157,W$157,IF($A145=$C$158,W$158))))*IF($C145=$C$165,W$165,IF($C145=$C$166,W$166,W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253.19985599999995</v>
      </c>
      <c r="AB145" s="5">
        <f ca="1">RANDBETWEEN(20,100)*IF($A145=$C$155,X$155,IF($A145=$C$156,X$156,IF($A145=$C$157,X$157,IF($A145=$C$158,X$158))))*IF($C145=$C$165,X$165,IF($C145=$C$166,X$166,X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186.69235199999994</v>
      </c>
      <c r="AC145" s="5">
        <f ca="1">RANDBETWEEN(20,100)*IF($A145=$C$155,Y$155,IF($A145=$C$156,Y$156,IF($A145=$C$157,Y$157,IF($A145=$C$158,Y$158))))*IF($C145=$C$165,Y$165,IF($C145=$C$166,Y$166,Y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228.50150399999995</v>
      </c>
      <c r="AD145" s="5">
        <f ca="1">RANDBETWEEN(20,100)*IF($A145=$C$155,Z$155,IF($A145=$C$156,Z$156,IF($A145=$C$157,Z$157,IF($A145=$C$158,Z$158))))*IF($C145=$C$165,Z$165,IF($C145=$C$166,Z$166,Z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242.71228799999994</v>
      </c>
      <c r="AE145" s="5">
        <f ca="1">RANDBETWEEN(20,100)*IF($A145=$C$155,AA$155,IF($A145=$C$156,AA$156,IF($A145=$C$157,AA$157,IF($A145=$C$158,AA$158))))*IF($C145=$C$165,AA$165,IF($C145=$C$166,AA$166,AA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73.382399999999976</v>
      </c>
      <c r="AF145" s="5">
        <f ca="1">RANDBETWEEN(20,100)*IF($A145=$C$155,AB$155,IF($A145=$C$156,AB$156,IF($A145=$C$157,AB$157,IF($A145=$C$158,AB$158))))*IF($C145=$C$165,AB$165,IF($C145=$C$166,AB$166,AB$167))*IF($B145=$C$175,$D$175,IF($B145=$C$176,$D$176,$D$177))*IF($D145=$C$169,$D$169,IF($D145=$C$170,$D$170,IF($D145=$C$171,$D$171,$D$172)))*INDEX($D$182:$G$185,Table1[[#This Row],[iSales Person - Name]],Table1[[#This Row],[iRegion]])*INDEX($D$188:$F$191,Table1[[#This Row],[iSales Person - Name]],Table1[[#This Row],[iCustomer Type]])*INDEX($D$194:$F$197,Table1[[#This Row],[iRegion]],Table1[[#This Row],[iCustomer Type]])*INDEX($D$200:$F$202,Table1[[#This Row],[iProduct]],Table1[[#This Row],[iCustomer Type]])</f>
        <v>219.30047999999999</v>
      </c>
      <c r="AG145" s="2">
        <f ca="1">SUM(Table1[[#This Row],[1-Jan-08]:[1-Dec-09]])</f>
        <v>3595.2648479999993</v>
      </c>
    </row>
    <row r="148" spans="1:33" ht="15.75" thickBot="1" x14ac:dyDescent="0.3">
      <c r="A148" s="10" t="s">
        <v>72</v>
      </c>
      <c r="D148" t="s">
        <v>73</v>
      </c>
      <c r="E148" s="6">
        <v>39448</v>
      </c>
      <c r="F148" s="6">
        <v>39479</v>
      </c>
      <c r="G148" s="6">
        <v>39508</v>
      </c>
      <c r="H148" s="6">
        <v>39539</v>
      </c>
      <c r="I148" s="6">
        <v>39569</v>
      </c>
      <c r="J148" s="6">
        <v>39600</v>
      </c>
      <c r="K148" s="6">
        <v>39630</v>
      </c>
      <c r="L148" s="6">
        <v>39661</v>
      </c>
      <c r="M148" s="6">
        <v>39692</v>
      </c>
      <c r="N148" s="7">
        <v>39722</v>
      </c>
      <c r="O148" s="6">
        <v>39753</v>
      </c>
      <c r="P148" s="6">
        <v>39783</v>
      </c>
      <c r="Q148" s="6">
        <v>39814</v>
      </c>
      <c r="R148" s="6">
        <v>39845</v>
      </c>
      <c r="S148" s="6">
        <v>39873</v>
      </c>
      <c r="T148" s="6">
        <v>39904</v>
      </c>
      <c r="U148" s="6">
        <v>39934</v>
      </c>
      <c r="V148" s="6">
        <v>39965</v>
      </c>
      <c r="W148" s="6">
        <v>39995</v>
      </c>
      <c r="X148" s="6">
        <v>40026</v>
      </c>
      <c r="Y148" s="6">
        <v>40057</v>
      </c>
      <c r="Z148" s="6">
        <v>40087</v>
      </c>
      <c r="AA148" s="6">
        <v>40118</v>
      </c>
      <c r="AB148" s="6">
        <v>40148</v>
      </c>
    </row>
    <row r="149" spans="1:33" x14ac:dyDescent="0.25">
      <c r="B149" t="s">
        <v>3</v>
      </c>
      <c r="C149">
        <v>1</v>
      </c>
      <c r="D149">
        <v>0.8</v>
      </c>
      <c r="E149">
        <f>D149*20</f>
        <v>16</v>
      </c>
      <c r="F149">
        <v>19</v>
      </c>
      <c r="G149">
        <v>18</v>
      </c>
      <c r="H149">
        <v>17</v>
      </c>
      <c r="I149">
        <v>16</v>
      </c>
      <c r="J149">
        <v>16</v>
      </c>
      <c r="K149">
        <v>15</v>
      </c>
      <c r="L149">
        <v>15</v>
      </c>
      <c r="M149">
        <v>14</v>
      </c>
      <c r="N149">
        <v>10</v>
      </c>
      <c r="O149">
        <v>7</v>
      </c>
      <c r="P149">
        <v>6</v>
      </c>
      <c r="Q149">
        <v>5</v>
      </c>
      <c r="R149">
        <v>4</v>
      </c>
      <c r="S149">
        <v>5</v>
      </c>
      <c r="T149">
        <v>4</v>
      </c>
      <c r="U149">
        <v>4</v>
      </c>
      <c r="V149">
        <v>3</v>
      </c>
      <c r="W149">
        <v>4</v>
      </c>
      <c r="X149">
        <v>4</v>
      </c>
      <c r="Y149">
        <v>5</v>
      </c>
      <c r="Z149">
        <v>3</v>
      </c>
      <c r="AA149">
        <v>3</v>
      </c>
      <c r="AB149">
        <v>2</v>
      </c>
    </row>
    <row r="150" spans="1:33" x14ac:dyDescent="0.25">
      <c r="B150" t="s">
        <v>15</v>
      </c>
      <c r="C150">
        <v>2</v>
      </c>
      <c r="D150">
        <v>1</v>
      </c>
      <c r="E150">
        <v>10</v>
      </c>
      <c r="F150">
        <v>11</v>
      </c>
      <c r="G150">
        <v>14</v>
      </c>
      <c r="H150">
        <v>12</v>
      </c>
      <c r="I150">
        <v>13</v>
      </c>
      <c r="J150">
        <v>14</v>
      </c>
      <c r="K150">
        <v>15</v>
      </c>
      <c r="L150">
        <v>16</v>
      </c>
      <c r="M150">
        <v>17</v>
      </c>
      <c r="N150">
        <v>18</v>
      </c>
      <c r="O150">
        <v>17</v>
      </c>
      <c r="P150">
        <v>12</v>
      </c>
      <c r="Q150">
        <v>11</v>
      </c>
      <c r="R150">
        <v>10</v>
      </c>
      <c r="S150">
        <v>9</v>
      </c>
      <c r="T150">
        <v>7</v>
      </c>
      <c r="U150">
        <v>8</v>
      </c>
      <c r="V150">
        <v>10</v>
      </c>
      <c r="W150">
        <v>13</v>
      </c>
      <c r="X150">
        <v>15</v>
      </c>
      <c r="Y150">
        <v>17</v>
      </c>
      <c r="Z150">
        <v>17</v>
      </c>
      <c r="AA150">
        <v>18</v>
      </c>
      <c r="AB150">
        <v>19</v>
      </c>
    </row>
    <row r="151" spans="1:33" x14ac:dyDescent="0.25">
      <c r="B151" t="s">
        <v>16</v>
      </c>
      <c r="C151">
        <v>3</v>
      </c>
      <c r="D151">
        <v>1.6</v>
      </c>
      <c r="E151">
        <v>11</v>
      </c>
      <c r="F151">
        <v>12</v>
      </c>
      <c r="G151">
        <v>14</v>
      </c>
      <c r="H151">
        <v>13</v>
      </c>
      <c r="I151">
        <v>12</v>
      </c>
      <c r="J151">
        <v>13</v>
      </c>
      <c r="K151">
        <v>11</v>
      </c>
      <c r="L151">
        <v>12</v>
      </c>
      <c r="M151">
        <v>13</v>
      </c>
      <c r="N151">
        <v>12</v>
      </c>
      <c r="O151">
        <v>7</v>
      </c>
      <c r="P151">
        <v>9</v>
      </c>
      <c r="Q151">
        <v>12</v>
      </c>
      <c r="R151">
        <v>13</v>
      </c>
      <c r="S151">
        <v>12</v>
      </c>
      <c r="T151">
        <v>13</v>
      </c>
      <c r="U151">
        <v>14</v>
      </c>
      <c r="V151">
        <v>12</v>
      </c>
      <c r="W151">
        <v>13</v>
      </c>
      <c r="X151">
        <v>11</v>
      </c>
      <c r="Y151">
        <v>12</v>
      </c>
      <c r="Z151">
        <v>13</v>
      </c>
      <c r="AA151">
        <v>12</v>
      </c>
      <c r="AB151">
        <v>12</v>
      </c>
    </row>
    <row r="152" spans="1:33" x14ac:dyDescent="0.25">
      <c r="B152" t="s">
        <v>14</v>
      </c>
      <c r="C152">
        <v>4</v>
      </c>
      <c r="D152">
        <v>1.2</v>
      </c>
      <c r="E152">
        <v>11</v>
      </c>
      <c r="F152">
        <v>11</v>
      </c>
      <c r="G152">
        <v>10</v>
      </c>
      <c r="H152">
        <v>11</v>
      </c>
      <c r="I152">
        <v>11</v>
      </c>
      <c r="J152">
        <v>10</v>
      </c>
      <c r="K152">
        <v>11</v>
      </c>
      <c r="L152">
        <v>11</v>
      </c>
      <c r="M152">
        <v>11</v>
      </c>
      <c r="N152">
        <v>10</v>
      </c>
      <c r="O152">
        <v>11</v>
      </c>
      <c r="P152">
        <v>10</v>
      </c>
      <c r="Q152">
        <v>11</v>
      </c>
      <c r="R152">
        <v>12</v>
      </c>
      <c r="S152">
        <v>11</v>
      </c>
      <c r="T152">
        <v>12</v>
      </c>
      <c r="U152">
        <v>11</v>
      </c>
      <c r="V152">
        <v>11</v>
      </c>
      <c r="W152">
        <v>6</v>
      </c>
      <c r="X152">
        <v>4</v>
      </c>
      <c r="Y152">
        <v>3</v>
      </c>
      <c r="Z152">
        <v>4</v>
      </c>
      <c r="AA152">
        <v>4</v>
      </c>
      <c r="AB152">
        <v>3</v>
      </c>
    </row>
    <row r="153" spans="1:33" x14ac:dyDescent="0.25">
      <c r="C153" t="s">
        <v>74</v>
      </c>
      <c r="D153">
        <v>0.7</v>
      </c>
    </row>
    <row r="155" spans="1:33" x14ac:dyDescent="0.25">
      <c r="A155" s="10" t="s">
        <v>75</v>
      </c>
      <c r="B155" t="s">
        <v>3</v>
      </c>
      <c r="C155">
        <v>1</v>
      </c>
      <c r="E155">
        <f>$D149*$D$153*E149</f>
        <v>8.9599999999999991</v>
      </c>
      <c r="F155">
        <f t="shared" ref="F155:AB158" si="0">$D149*$D$153*F149</f>
        <v>10.639999999999999</v>
      </c>
      <c r="G155">
        <f t="shared" si="0"/>
        <v>10.079999999999998</v>
      </c>
      <c r="H155">
        <f t="shared" si="0"/>
        <v>9.52</v>
      </c>
      <c r="I155">
        <f t="shared" si="0"/>
        <v>8.9599999999999991</v>
      </c>
      <c r="J155">
        <f t="shared" si="0"/>
        <v>8.9599999999999991</v>
      </c>
      <c r="K155">
        <f t="shared" si="0"/>
        <v>8.3999999999999986</v>
      </c>
      <c r="L155">
        <f t="shared" si="0"/>
        <v>8.3999999999999986</v>
      </c>
      <c r="M155">
        <f t="shared" si="0"/>
        <v>7.839999999999999</v>
      </c>
      <c r="N155">
        <f t="shared" si="0"/>
        <v>5.6</v>
      </c>
      <c r="O155">
        <f t="shared" si="0"/>
        <v>3.9199999999999995</v>
      </c>
      <c r="P155">
        <f t="shared" si="0"/>
        <v>3.3599999999999994</v>
      </c>
      <c r="Q155">
        <f t="shared" si="0"/>
        <v>2.8</v>
      </c>
      <c r="R155">
        <f t="shared" si="0"/>
        <v>2.2399999999999998</v>
      </c>
      <c r="S155">
        <f t="shared" si="0"/>
        <v>2.8</v>
      </c>
      <c r="T155">
        <f t="shared" si="0"/>
        <v>2.2399999999999998</v>
      </c>
      <c r="U155">
        <f t="shared" si="0"/>
        <v>2.2399999999999998</v>
      </c>
      <c r="V155">
        <f t="shared" si="0"/>
        <v>1.6799999999999997</v>
      </c>
      <c r="W155">
        <f t="shared" si="0"/>
        <v>2.2399999999999998</v>
      </c>
      <c r="X155">
        <f t="shared" si="0"/>
        <v>2.2399999999999998</v>
      </c>
      <c r="Y155">
        <f t="shared" si="0"/>
        <v>2.8</v>
      </c>
      <c r="Z155">
        <f t="shared" si="0"/>
        <v>1.6799999999999997</v>
      </c>
      <c r="AA155">
        <f t="shared" si="0"/>
        <v>1.6799999999999997</v>
      </c>
      <c r="AB155">
        <f t="shared" si="0"/>
        <v>1.1199999999999999</v>
      </c>
    </row>
    <row r="156" spans="1:33" x14ac:dyDescent="0.25">
      <c r="B156" t="s">
        <v>15</v>
      </c>
      <c r="C156">
        <v>2</v>
      </c>
      <c r="E156">
        <f t="shared" ref="E156:T158" si="1">$D150*$D$153*E150</f>
        <v>7</v>
      </c>
      <c r="F156">
        <f t="shared" si="1"/>
        <v>7.6999999999999993</v>
      </c>
      <c r="G156">
        <f t="shared" si="1"/>
        <v>9.7999999999999989</v>
      </c>
      <c r="H156">
        <f t="shared" si="1"/>
        <v>8.3999999999999986</v>
      </c>
      <c r="I156">
        <f t="shared" si="1"/>
        <v>9.1</v>
      </c>
      <c r="J156">
        <f t="shared" si="1"/>
        <v>9.7999999999999989</v>
      </c>
      <c r="K156">
        <f t="shared" si="1"/>
        <v>10.5</v>
      </c>
      <c r="L156">
        <f t="shared" si="1"/>
        <v>11.2</v>
      </c>
      <c r="M156">
        <f t="shared" si="1"/>
        <v>11.899999999999999</v>
      </c>
      <c r="N156">
        <f t="shared" si="1"/>
        <v>12.6</v>
      </c>
      <c r="O156">
        <f t="shared" si="1"/>
        <v>11.899999999999999</v>
      </c>
      <c r="P156">
        <f t="shared" si="1"/>
        <v>8.3999999999999986</v>
      </c>
      <c r="Q156">
        <f t="shared" si="1"/>
        <v>7.6999999999999993</v>
      </c>
      <c r="R156">
        <f t="shared" si="1"/>
        <v>7</v>
      </c>
      <c r="S156">
        <f t="shared" si="1"/>
        <v>6.3</v>
      </c>
      <c r="T156">
        <f t="shared" si="1"/>
        <v>4.8999999999999995</v>
      </c>
      <c r="U156">
        <f t="shared" si="0"/>
        <v>5.6</v>
      </c>
      <c r="V156">
        <f t="shared" si="0"/>
        <v>7</v>
      </c>
      <c r="W156">
        <f t="shared" si="0"/>
        <v>9.1</v>
      </c>
      <c r="X156">
        <f t="shared" si="0"/>
        <v>10.5</v>
      </c>
      <c r="Y156">
        <f t="shared" si="0"/>
        <v>11.899999999999999</v>
      </c>
      <c r="Z156">
        <f t="shared" si="0"/>
        <v>11.899999999999999</v>
      </c>
      <c r="AA156">
        <f t="shared" si="0"/>
        <v>12.6</v>
      </c>
      <c r="AB156">
        <f t="shared" si="0"/>
        <v>13.299999999999999</v>
      </c>
    </row>
    <row r="157" spans="1:33" x14ac:dyDescent="0.25">
      <c r="B157" t="s">
        <v>16</v>
      </c>
      <c r="C157">
        <v>3</v>
      </c>
      <c r="E157">
        <f t="shared" si="1"/>
        <v>12.319999999999999</v>
      </c>
      <c r="F157">
        <f t="shared" si="0"/>
        <v>13.439999999999998</v>
      </c>
      <c r="G157">
        <f t="shared" si="0"/>
        <v>15.679999999999998</v>
      </c>
      <c r="H157">
        <f t="shared" si="0"/>
        <v>14.559999999999999</v>
      </c>
      <c r="I157">
        <f t="shared" si="0"/>
        <v>13.439999999999998</v>
      </c>
      <c r="J157">
        <f t="shared" si="0"/>
        <v>14.559999999999999</v>
      </c>
      <c r="K157">
        <f t="shared" si="0"/>
        <v>12.319999999999999</v>
      </c>
      <c r="L157">
        <f t="shared" si="0"/>
        <v>13.439999999999998</v>
      </c>
      <c r="M157">
        <f t="shared" si="0"/>
        <v>14.559999999999999</v>
      </c>
      <c r="N157">
        <f t="shared" si="0"/>
        <v>13.439999999999998</v>
      </c>
      <c r="O157">
        <f t="shared" si="0"/>
        <v>7.839999999999999</v>
      </c>
      <c r="P157">
        <f t="shared" si="0"/>
        <v>10.079999999999998</v>
      </c>
      <c r="Q157">
        <f t="shared" si="0"/>
        <v>13.439999999999998</v>
      </c>
      <c r="R157">
        <f t="shared" si="0"/>
        <v>14.559999999999999</v>
      </c>
      <c r="S157">
        <f t="shared" si="0"/>
        <v>13.439999999999998</v>
      </c>
      <c r="T157">
        <f t="shared" si="0"/>
        <v>14.559999999999999</v>
      </c>
      <c r="U157">
        <f t="shared" si="0"/>
        <v>15.679999999999998</v>
      </c>
      <c r="V157">
        <f t="shared" si="0"/>
        <v>13.439999999999998</v>
      </c>
      <c r="W157">
        <f t="shared" si="0"/>
        <v>14.559999999999999</v>
      </c>
      <c r="X157">
        <f t="shared" si="0"/>
        <v>12.319999999999999</v>
      </c>
      <c r="Y157">
        <f t="shared" si="0"/>
        <v>13.439999999999998</v>
      </c>
      <c r="Z157">
        <f t="shared" si="0"/>
        <v>14.559999999999999</v>
      </c>
      <c r="AA157">
        <f t="shared" si="0"/>
        <v>13.439999999999998</v>
      </c>
      <c r="AB157">
        <f t="shared" si="0"/>
        <v>13.439999999999998</v>
      </c>
    </row>
    <row r="158" spans="1:33" x14ac:dyDescent="0.25">
      <c r="B158" t="s">
        <v>14</v>
      </c>
      <c r="C158">
        <v>4</v>
      </c>
      <c r="E158">
        <f t="shared" si="1"/>
        <v>9.24</v>
      </c>
      <c r="F158">
        <f t="shared" si="0"/>
        <v>9.24</v>
      </c>
      <c r="G158">
        <f t="shared" si="0"/>
        <v>8.4</v>
      </c>
      <c r="H158">
        <f t="shared" si="0"/>
        <v>9.24</v>
      </c>
      <c r="I158">
        <f t="shared" si="0"/>
        <v>9.24</v>
      </c>
      <c r="J158">
        <f t="shared" si="0"/>
        <v>8.4</v>
      </c>
      <c r="K158">
        <f t="shared" si="0"/>
        <v>9.24</v>
      </c>
      <c r="L158">
        <f t="shared" si="0"/>
        <v>9.24</v>
      </c>
      <c r="M158">
        <f t="shared" si="0"/>
        <v>9.24</v>
      </c>
      <c r="N158">
        <f t="shared" si="0"/>
        <v>8.4</v>
      </c>
      <c r="O158">
        <f t="shared" si="0"/>
        <v>9.24</v>
      </c>
      <c r="P158">
        <f t="shared" si="0"/>
        <v>8.4</v>
      </c>
      <c r="Q158">
        <f t="shared" si="0"/>
        <v>9.24</v>
      </c>
      <c r="R158">
        <f t="shared" si="0"/>
        <v>10.08</v>
      </c>
      <c r="S158">
        <f t="shared" si="0"/>
        <v>9.24</v>
      </c>
      <c r="T158">
        <f t="shared" si="0"/>
        <v>10.08</v>
      </c>
      <c r="U158">
        <f t="shared" si="0"/>
        <v>9.24</v>
      </c>
      <c r="V158">
        <f t="shared" si="0"/>
        <v>9.24</v>
      </c>
      <c r="W158">
        <f t="shared" si="0"/>
        <v>5.04</v>
      </c>
      <c r="X158">
        <f t="shared" si="0"/>
        <v>3.36</v>
      </c>
      <c r="Y158">
        <f t="shared" si="0"/>
        <v>2.52</v>
      </c>
      <c r="Z158">
        <f t="shared" si="0"/>
        <v>3.36</v>
      </c>
      <c r="AA158">
        <f t="shared" si="0"/>
        <v>3.36</v>
      </c>
      <c r="AB158">
        <f t="shared" si="0"/>
        <v>2.52</v>
      </c>
    </row>
    <row r="160" spans="1:33" x14ac:dyDescent="0.25">
      <c r="B160" t="s">
        <v>11</v>
      </c>
      <c r="C160">
        <v>1</v>
      </c>
      <c r="D160">
        <v>0.6</v>
      </c>
      <c r="E160">
        <v>7</v>
      </c>
      <c r="F160">
        <v>7.5</v>
      </c>
      <c r="G160">
        <v>7.7</v>
      </c>
      <c r="H160">
        <v>8</v>
      </c>
      <c r="I160">
        <v>8.1</v>
      </c>
      <c r="J160">
        <v>8.5</v>
      </c>
      <c r="K160">
        <v>8.8000000000000007</v>
      </c>
      <c r="L160">
        <v>9</v>
      </c>
      <c r="M160">
        <v>9.1999999999999993</v>
      </c>
      <c r="N160">
        <v>9.6999999999999993</v>
      </c>
      <c r="O160">
        <v>10</v>
      </c>
      <c r="P160">
        <v>10.5</v>
      </c>
      <c r="Q160">
        <v>9.1</v>
      </c>
      <c r="R160">
        <v>8.5</v>
      </c>
      <c r="S160">
        <v>9.1999999999999993</v>
      </c>
      <c r="T160">
        <v>10.1</v>
      </c>
      <c r="U160">
        <v>10</v>
      </c>
      <c r="V160">
        <v>9.6999999999999993</v>
      </c>
      <c r="W160">
        <v>9.1</v>
      </c>
      <c r="X160">
        <v>8.1999999999999993</v>
      </c>
      <c r="Y160">
        <v>9.1999999999999993</v>
      </c>
      <c r="Z160">
        <v>9.8000000000000007</v>
      </c>
      <c r="AA160">
        <v>10</v>
      </c>
      <c r="AB160">
        <v>10.5</v>
      </c>
    </row>
    <row r="161" spans="1:28" x14ac:dyDescent="0.25">
      <c r="B161" t="s">
        <v>10</v>
      </c>
      <c r="C161">
        <v>2</v>
      </c>
      <c r="D161">
        <v>1</v>
      </c>
      <c r="E161">
        <v>7</v>
      </c>
      <c r="F161">
        <v>12</v>
      </c>
      <c r="G161">
        <v>16</v>
      </c>
      <c r="H161">
        <v>6</v>
      </c>
      <c r="I161">
        <v>14</v>
      </c>
      <c r="J161">
        <v>18</v>
      </c>
      <c r="K161">
        <v>8</v>
      </c>
      <c r="L161">
        <v>15</v>
      </c>
      <c r="M161">
        <v>20</v>
      </c>
      <c r="N161">
        <v>9</v>
      </c>
      <c r="O161">
        <v>10</v>
      </c>
      <c r="P161">
        <v>9</v>
      </c>
      <c r="Q161">
        <v>6</v>
      </c>
      <c r="R161">
        <v>10</v>
      </c>
      <c r="S161">
        <v>14</v>
      </c>
      <c r="T161">
        <v>7</v>
      </c>
      <c r="U161">
        <v>14</v>
      </c>
      <c r="V161">
        <v>18</v>
      </c>
      <c r="W161">
        <v>8</v>
      </c>
      <c r="X161">
        <v>16</v>
      </c>
      <c r="Y161">
        <v>20</v>
      </c>
      <c r="Z161">
        <v>8</v>
      </c>
      <c r="AA161">
        <v>16</v>
      </c>
      <c r="AB161">
        <v>20</v>
      </c>
    </row>
    <row r="162" spans="1:28" x14ac:dyDescent="0.25">
      <c r="B162" t="s">
        <v>5</v>
      </c>
      <c r="C162">
        <v>3</v>
      </c>
      <c r="D162">
        <v>1.87</v>
      </c>
      <c r="E162">
        <v>3</v>
      </c>
      <c r="F162">
        <v>6</v>
      </c>
      <c r="G162">
        <v>9</v>
      </c>
      <c r="H162">
        <v>4</v>
      </c>
      <c r="I162">
        <v>7</v>
      </c>
      <c r="J162">
        <v>10</v>
      </c>
      <c r="K162">
        <v>5</v>
      </c>
      <c r="L162">
        <v>8</v>
      </c>
      <c r="M162">
        <v>11</v>
      </c>
      <c r="N162">
        <v>6</v>
      </c>
      <c r="O162">
        <v>9</v>
      </c>
      <c r="P162">
        <v>12</v>
      </c>
      <c r="Q162">
        <v>7</v>
      </c>
      <c r="R162">
        <v>3</v>
      </c>
      <c r="S162">
        <v>4</v>
      </c>
      <c r="T162">
        <v>2</v>
      </c>
      <c r="U162">
        <v>3</v>
      </c>
      <c r="V162">
        <v>4</v>
      </c>
      <c r="W162">
        <v>2</v>
      </c>
      <c r="X162">
        <v>3</v>
      </c>
      <c r="Y162">
        <v>4</v>
      </c>
      <c r="Z162">
        <v>1</v>
      </c>
      <c r="AA162">
        <v>3</v>
      </c>
      <c r="AB162">
        <v>4</v>
      </c>
    </row>
    <row r="163" spans="1:28" x14ac:dyDescent="0.25">
      <c r="C163" t="s">
        <v>74</v>
      </c>
      <c r="D163">
        <v>0.5</v>
      </c>
    </row>
    <row r="165" spans="1:28" x14ac:dyDescent="0.25">
      <c r="A165" s="10" t="s">
        <v>75</v>
      </c>
      <c r="B165" t="s">
        <v>11</v>
      </c>
      <c r="C165">
        <v>1</v>
      </c>
      <c r="E165">
        <f>$D160*$D$163*E160</f>
        <v>2.1</v>
      </c>
      <c r="F165">
        <f t="shared" ref="F165:AB167" si="2">$D160*$D$163*F160</f>
        <v>2.25</v>
      </c>
      <c r="G165">
        <f t="shared" si="2"/>
        <v>2.31</v>
      </c>
      <c r="H165">
        <f t="shared" si="2"/>
        <v>2.4</v>
      </c>
      <c r="I165">
        <f t="shared" si="2"/>
        <v>2.4299999999999997</v>
      </c>
      <c r="J165">
        <f t="shared" si="2"/>
        <v>2.5499999999999998</v>
      </c>
      <c r="K165">
        <f t="shared" si="2"/>
        <v>2.64</v>
      </c>
      <c r="L165">
        <f t="shared" si="2"/>
        <v>2.6999999999999997</v>
      </c>
      <c r="M165">
        <f t="shared" si="2"/>
        <v>2.76</v>
      </c>
      <c r="N165">
        <f t="shared" si="2"/>
        <v>2.9099999999999997</v>
      </c>
      <c r="O165">
        <f t="shared" si="2"/>
        <v>3</v>
      </c>
      <c r="P165">
        <f t="shared" si="2"/>
        <v>3.15</v>
      </c>
      <c r="Q165">
        <f t="shared" si="2"/>
        <v>2.73</v>
      </c>
      <c r="R165">
        <f t="shared" si="2"/>
        <v>2.5499999999999998</v>
      </c>
      <c r="S165">
        <f t="shared" si="2"/>
        <v>2.76</v>
      </c>
      <c r="T165">
        <f t="shared" si="2"/>
        <v>3.03</v>
      </c>
      <c r="U165">
        <f t="shared" si="2"/>
        <v>3</v>
      </c>
      <c r="V165">
        <f t="shared" si="2"/>
        <v>2.9099999999999997</v>
      </c>
      <c r="W165">
        <f t="shared" si="2"/>
        <v>2.73</v>
      </c>
      <c r="X165">
        <f t="shared" si="2"/>
        <v>2.4599999999999995</v>
      </c>
      <c r="Y165">
        <f t="shared" si="2"/>
        <v>2.76</v>
      </c>
      <c r="Z165">
        <f t="shared" si="2"/>
        <v>2.94</v>
      </c>
      <c r="AA165">
        <f t="shared" si="2"/>
        <v>3</v>
      </c>
      <c r="AB165">
        <f t="shared" si="2"/>
        <v>3.15</v>
      </c>
    </row>
    <row r="166" spans="1:28" x14ac:dyDescent="0.25">
      <c r="B166" t="s">
        <v>10</v>
      </c>
      <c r="C166">
        <v>2</v>
      </c>
      <c r="E166">
        <f t="shared" ref="E166:T167" si="3">$D161*$D$163*E161</f>
        <v>3.5</v>
      </c>
      <c r="F166">
        <f t="shared" si="3"/>
        <v>6</v>
      </c>
      <c r="G166">
        <f t="shared" si="3"/>
        <v>8</v>
      </c>
      <c r="H166">
        <f t="shared" si="3"/>
        <v>3</v>
      </c>
      <c r="I166">
        <f t="shared" si="3"/>
        <v>7</v>
      </c>
      <c r="J166">
        <f t="shared" si="3"/>
        <v>9</v>
      </c>
      <c r="K166">
        <f t="shared" si="3"/>
        <v>4</v>
      </c>
      <c r="L166">
        <f t="shared" si="3"/>
        <v>7.5</v>
      </c>
      <c r="M166">
        <f t="shared" si="3"/>
        <v>10</v>
      </c>
      <c r="N166">
        <f t="shared" si="3"/>
        <v>4.5</v>
      </c>
      <c r="O166">
        <f t="shared" si="3"/>
        <v>5</v>
      </c>
      <c r="P166">
        <f t="shared" si="3"/>
        <v>4.5</v>
      </c>
      <c r="Q166">
        <f t="shared" si="3"/>
        <v>3</v>
      </c>
      <c r="R166">
        <f t="shared" si="3"/>
        <v>5</v>
      </c>
      <c r="S166">
        <f t="shared" si="3"/>
        <v>7</v>
      </c>
      <c r="T166">
        <f t="shared" si="3"/>
        <v>3.5</v>
      </c>
      <c r="U166">
        <f t="shared" si="2"/>
        <v>7</v>
      </c>
      <c r="V166">
        <f t="shared" si="2"/>
        <v>9</v>
      </c>
      <c r="W166">
        <f t="shared" si="2"/>
        <v>4</v>
      </c>
      <c r="X166">
        <f t="shared" si="2"/>
        <v>8</v>
      </c>
      <c r="Y166">
        <f t="shared" si="2"/>
        <v>10</v>
      </c>
      <c r="Z166">
        <f t="shared" si="2"/>
        <v>4</v>
      </c>
      <c r="AA166">
        <f t="shared" si="2"/>
        <v>8</v>
      </c>
      <c r="AB166">
        <f t="shared" si="2"/>
        <v>10</v>
      </c>
    </row>
    <row r="167" spans="1:28" x14ac:dyDescent="0.25">
      <c r="B167" t="s">
        <v>5</v>
      </c>
      <c r="C167">
        <v>3</v>
      </c>
      <c r="E167">
        <f t="shared" si="3"/>
        <v>2.8050000000000002</v>
      </c>
      <c r="F167">
        <f t="shared" si="2"/>
        <v>5.61</v>
      </c>
      <c r="G167">
        <f t="shared" si="2"/>
        <v>8.4150000000000009</v>
      </c>
      <c r="H167">
        <f t="shared" si="2"/>
        <v>3.74</v>
      </c>
      <c r="I167">
        <f t="shared" si="2"/>
        <v>6.5449999999999999</v>
      </c>
      <c r="J167">
        <f t="shared" si="2"/>
        <v>9.3500000000000014</v>
      </c>
      <c r="K167">
        <f t="shared" si="2"/>
        <v>4.6750000000000007</v>
      </c>
      <c r="L167">
        <f t="shared" si="2"/>
        <v>7.48</v>
      </c>
      <c r="M167">
        <f t="shared" si="2"/>
        <v>10.285</v>
      </c>
      <c r="N167">
        <f t="shared" si="2"/>
        <v>5.61</v>
      </c>
      <c r="O167">
        <f t="shared" si="2"/>
        <v>8.4150000000000009</v>
      </c>
      <c r="P167">
        <f t="shared" si="2"/>
        <v>11.22</v>
      </c>
      <c r="Q167">
        <f t="shared" si="2"/>
        <v>6.5449999999999999</v>
      </c>
      <c r="R167">
        <f t="shared" si="2"/>
        <v>2.8050000000000002</v>
      </c>
      <c r="S167">
        <f t="shared" si="2"/>
        <v>3.74</v>
      </c>
      <c r="T167">
        <f t="shared" si="2"/>
        <v>1.87</v>
      </c>
      <c r="U167">
        <f t="shared" si="2"/>
        <v>2.8050000000000002</v>
      </c>
      <c r="V167">
        <f t="shared" si="2"/>
        <v>3.74</v>
      </c>
      <c r="W167">
        <f t="shared" si="2"/>
        <v>1.87</v>
      </c>
      <c r="X167">
        <f t="shared" si="2"/>
        <v>2.8050000000000002</v>
      </c>
      <c r="Y167">
        <f t="shared" si="2"/>
        <v>3.74</v>
      </c>
      <c r="Z167">
        <f t="shared" si="2"/>
        <v>0.93500000000000005</v>
      </c>
      <c r="AA167">
        <f t="shared" si="2"/>
        <v>2.8050000000000002</v>
      </c>
      <c r="AB167">
        <f t="shared" si="2"/>
        <v>3.74</v>
      </c>
    </row>
    <row r="169" spans="1:28" x14ac:dyDescent="0.25">
      <c r="B169" s="4" t="s">
        <v>9</v>
      </c>
      <c r="C169" s="4">
        <v>1</v>
      </c>
      <c r="D169">
        <v>0.7</v>
      </c>
    </row>
    <row r="170" spans="1:28" x14ac:dyDescent="0.25">
      <c r="B170" s="4" t="s">
        <v>8</v>
      </c>
      <c r="C170" s="4">
        <v>2</v>
      </c>
      <c r="D170">
        <v>0.8</v>
      </c>
    </row>
    <row r="171" spans="1:28" x14ac:dyDescent="0.25">
      <c r="B171" s="4" t="s">
        <v>6</v>
      </c>
      <c r="C171" s="4">
        <v>3</v>
      </c>
      <c r="D171">
        <v>1</v>
      </c>
    </row>
    <row r="172" spans="1:28" x14ac:dyDescent="0.25">
      <c r="B172" s="4" t="s">
        <v>7</v>
      </c>
      <c r="C172" s="4">
        <v>4</v>
      </c>
      <c r="D172">
        <v>0.9</v>
      </c>
    </row>
    <row r="173" spans="1:28" x14ac:dyDescent="0.25">
      <c r="C173" s="9"/>
    </row>
    <row r="174" spans="1:28" x14ac:dyDescent="0.25">
      <c r="C174" s="8"/>
    </row>
    <row r="175" spans="1:28" x14ac:dyDescent="0.25">
      <c r="B175" s="8" t="s">
        <v>4</v>
      </c>
      <c r="C175" s="8">
        <v>1</v>
      </c>
      <c r="D175">
        <v>1.5</v>
      </c>
    </row>
    <row r="176" spans="1:28" x14ac:dyDescent="0.25">
      <c r="B176" s="8" t="s">
        <v>12</v>
      </c>
      <c r="C176" s="8">
        <v>2</v>
      </c>
      <c r="D176">
        <v>1</v>
      </c>
      <c r="I176" s="8"/>
      <c r="J176" s="8"/>
      <c r="K176" s="8"/>
      <c r="L176" s="8"/>
    </row>
    <row r="177" spans="1:12" x14ac:dyDescent="0.25">
      <c r="B177" s="8" t="s">
        <v>13</v>
      </c>
      <c r="C177" s="8">
        <v>3</v>
      </c>
      <c r="D177">
        <v>0.5</v>
      </c>
      <c r="I177" s="8"/>
      <c r="J177" s="8"/>
      <c r="K177" s="8"/>
      <c r="L177" s="8"/>
    </row>
    <row r="178" spans="1:12" x14ac:dyDescent="0.25">
      <c r="C178" s="8"/>
      <c r="I178" s="8"/>
      <c r="J178" s="8"/>
      <c r="K178" s="8"/>
      <c r="L178" s="8"/>
    </row>
    <row r="179" spans="1:12" x14ac:dyDescent="0.25">
      <c r="I179" s="8"/>
      <c r="J179" s="8"/>
      <c r="K179" s="8"/>
      <c r="L179" s="8"/>
    </row>
    <row r="180" spans="1:12" x14ac:dyDescent="0.25">
      <c r="D180" t="s">
        <v>0</v>
      </c>
      <c r="I180" s="8"/>
      <c r="J180" s="8"/>
      <c r="K180" s="8"/>
      <c r="L180" s="8"/>
    </row>
    <row r="181" spans="1:12" x14ac:dyDescent="0.25">
      <c r="A181" t="s">
        <v>76</v>
      </c>
      <c r="C181" t="s">
        <v>77</v>
      </c>
      <c r="D181">
        <v>1</v>
      </c>
      <c r="E181">
        <v>2</v>
      </c>
      <c r="F181">
        <v>3</v>
      </c>
      <c r="G181">
        <v>4</v>
      </c>
      <c r="I181" s="8"/>
      <c r="J181" s="8"/>
      <c r="K181" s="8"/>
      <c r="L181" s="8"/>
    </row>
    <row r="182" spans="1:12" x14ac:dyDescent="0.25">
      <c r="C182" s="4">
        <v>1</v>
      </c>
      <c r="D182">
        <v>1</v>
      </c>
      <c r="E182">
        <v>0.3</v>
      </c>
      <c r="F182">
        <v>0.2</v>
      </c>
      <c r="G182">
        <v>0.1</v>
      </c>
      <c r="I182" s="8"/>
      <c r="J182" s="8"/>
      <c r="K182" s="8"/>
      <c r="L182" s="8"/>
    </row>
    <row r="183" spans="1:12" x14ac:dyDescent="0.25">
      <c r="C183" s="4">
        <v>2</v>
      </c>
      <c r="D183">
        <v>0.7</v>
      </c>
      <c r="E183">
        <v>1</v>
      </c>
      <c r="F183">
        <v>0.6</v>
      </c>
      <c r="G183">
        <v>0.5</v>
      </c>
      <c r="I183" s="8"/>
      <c r="J183" s="8"/>
      <c r="K183" s="8"/>
      <c r="L183" s="8"/>
    </row>
    <row r="184" spans="1:12" x14ac:dyDescent="0.25">
      <c r="C184" s="4">
        <v>3</v>
      </c>
      <c r="D184">
        <v>0.2</v>
      </c>
      <c r="E184">
        <v>0.2</v>
      </c>
      <c r="F184">
        <v>1</v>
      </c>
      <c r="G184">
        <v>0.2</v>
      </c>
      <c r="I184" s="8"/>
      <c r="J184" s="8"/>
      <c r="K184" s="8"/>
      <c r="L184" s="8"/>
    </row>
    <row r="185" spans="1:12" x14ac:dyDescent="0.25">
      <c r="C185" s="4">
        <v>4</v>
      </c>
      <c r="D185">
        <v>0.8</v>
      </c>
      <c r="E185">
        <v>0.9</v>
      </c>
      <c r="F185">
        <v>0.8</v>
      </c>
      <c r="G185">
        <v>1</v>
      </c>
      <c r="I185" s="8"/>
      <c r="J185" s="8"/>
      <c r="K185" s="8"/>
      <c r="L185" s="8"/>
    </row>
    <row r="186" spans="1:12" x14ac:dyDescent="0.25">
      <c r="D186" t="s">
        <v>78</v>
      </c>
      <c r="I186" s="8"/>
      <c r="J186" s="8"/>
      <c r="K186" s="8"/>
      <c r="L186" s="8"/>
    </row>
    <row r="187" spans="1:12" x14ac:dyDescent="0.25">
      <c r="C187" t="s">
        <v>77</v>
      </c>
      <c r="D187">
        <v>1</v>
      </c>
      <c r="E187">
        <v>2</v>
      </c>
      <c r="F187">
        <v>3</v>
      </c>
      <c r="I187" s="8"/>
      <c r="J187" s="8"/>
      <c r="K187" s="8"/>
      <c r="L187" s="8"/>
    </row>
    <row r="188" spans="1:12" x14ac:dyDescent="0.25">
      <c r="C188" s="4">
        <v>1</v>
      </c>
      <c r="D188">
        <v>1</v>
      </c>
      <c r="E188">
        <v>0.3</v>
      </c>
      <c r="F188">
        <v>0.2</v>
      </c>
      <c r="I188" s="8"/>
      <c r="J188" s="8"/>
      <c r="K188" s="8"/>
      <c r="L188" s="8"/>
    </row>
    <row r="189" spans="1:12" x14ac:dyDescent="0.25">
      <c r="C189" s="4">
        <v>2</v>
      </c>
      <c r="D189">
        <v>0.3</v>
      </c>
      <c r="E189">
        <v>1</v>
      </c>
      <c r="F189">
        <v>0.1</v>
      </c>
      <c r="I189" s="8"/>
      <c r="J189" s="8"/>
      <c r="K189" s="8"/>
      <c r="L189" s="8"/>
    </row>
    <row r="190" spans="1:12" x14ac:dyDescent="0.25">
      <c r="C190" s="4">
        <v>3</v>
      </c>
      <c r="D190">
        <v>0.8</v>
      </c>
      <c r="E190">
        <v>0.6</v>
      </c>
      <c r="F190">
        <v>1</v>
      </c>
      <c r="I190" s="8"/>
      <c r="J190" s="8"/>
      <c r="K190" s="8"/>
      <c r="L190" s="8"/>
    </row>
    <row r="191" spans="1:12" x14ac:dyDescent="0.25">
      <c r="C191" s="4">
        <v>4</v>
      </c>
      <c r="D191">
        <v>0.1</v>
      </c>
      <c r="E191">
        <v>0.2</v>
      </c>
      <c r="F191">
        <v>1</v>
      </c>
      <c r="I191" s="8"/>
      <c r="J191" s="8"/>
      <c r="K191" s="8"/>
      <c r="L191" s="8"/>
    </row>
    <row r="192" spans="1:12" x14ac:dyDescent="0.25">
      <c r="D192" t="s">
        <v>78</v>
      </c>
      <c r="I192" s="8"/>
      <c r="J192" s="8"/>
      <c r="K192" s="8"/>
      <c r="L192" s="8"/>
    </row>
    <row r="193" spans="3:12" x14ac:dyDescent="0.25">
      <c r="C193" t="s">
        <v>0</v>
      </c>
      <c r="D193">
        <v>1</v>
      </c>
      <c r="E193">
        <v>2</v>
      </c>
      <c r="F193">
        <v>3</v>
      </c>
      <c r="I193" s="8"/>
      <c r="J193" s="8"/>
      <c r="K193" s="8"/>
      <c r="L193" s="8"/>
    </row>
    <row r="194" spans="3:12" x14ac:dyDescent="0.25">
      <c r="C194">
        <v>1</v>
      </c>
      <c r="D194">
        <v>1</v>
      </c>
      <c r="E194">
        <v>1</v>
      </c>
      <c r="F194">
        <v>1</v>
      </c>
    </row>
    <row r="195" spans="3:12" x14ac:dyDescent="0.25">
      <c r="C195">
        <v>2</v>
      </c>
      <c r="D195">
        <v>0.3</v>
      </c>
      <c r="E195">
        <v>1</v>
      </c>
      <c r="F195">
        <v>1</v>
      </c>
    </row>
    <row r="196" spans="3:12" x14ac:dyDescent="0.25">
      <c r="C196">
        <v>3</v>
      </c>
      <c r="D196">
        <v>1</v>
      </c>
      <c r="E196">
        <v>0.6</v>
      </c>
      <c r="F196">
        <v>0.8</v>
      </c>
    </row>
    <row r="197" spans="3:12" x14ac:dyDescent="0.25">
      <c r="C197">
        <v>4</v>
      </c>
      <c r="D197">
        <v>1</v>
      </c>
      <c r="E197">
        <v>1</v>
      </c>
      <c r="F197">
        <v>1</v>
      </c>
    </row>
    <row r="198" spans="3:12" x14ac:dyDescent="0.25">
      <c r="D198" t="s">
        <v>78</v>
      </c>
    </row>
    <row r="199" spans="3:12" x14ac:dyDescent="0.25">
      <c r="C199" t="s">
        <v>1</v>
      </c>
      <c r="D199">
        <v>1</v>
      </c>
      <c r="E199">
        <v>2</v>
      </c>
      <c r="F199">
        <v>3</v>
      </c>
    </row>
    <row r="200" spans="3:12" x14ac:dyDescent="0.25">
      <c r="C200" s="8">
        <v>1</v>
      </c>
      <c r="D200">
        <v>0.2</v>
      </c>
      <c r="E200">
        <v>1</v>
      </c>
      <c r="F200">
        <v>0.7</v>
      </c>
    </row>
    <row r="201" spans="3:12" x14ac:dyDescent="0.25">
      <c r="C201" s="8">
        <v>2</v>
      </c>
      <c r="D201">
        <v>0.5</v>
      </c>
      <c r="E201">
        <v>1</v>
      </c>
      <c r="F201">
        <v>1</v>
      </c>
    </row>
    <row r="202" spans="3:12" x14ac:dyDescent="0.25">
      <c r="C202" s="8">
        <v>3</v>
      </c>
      <c r="D202">
        <v>1</v>
      </c>
      <c r="E202">
        <v>0.7</v>
      </c>
      <c r="F202">
        <v>0.2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Z250"/>
  <sheetViews>
    <sheetView workbookViewId="0">
      <selection activeCell="A80" sqref="A80"/>
    </sheetView>
  </sheetViews>
  <sheetFormatPr defaultRowHeight="15" x14ac:dyDescent="0.25"/>
  <cols>
    <col min="1" max="1" width="14.7109375" customWidth="1"/>
    <col min="2" max="2" width="16.28515625" customWidth="1"/>
    <col min="3" max="5" width="12" customWidth="1"/>
    <col min="6" max="6" width="16" customWidth="1"/>
    <col min="7" max="7" width="15.140625" customWidth="1"/>
    <col min="8" max="8" width="14.5703125" customWidth="1"/>
    <col min="9" max="9" width="15.5703125" customWidth="1"/>
    <col min="10" max="10" width="15.42578125" customWidth="1"/>
    <col min="11" max="11" width="15.140625" customWidth="1"/>
    <col min="12" max="12" width="15.7109375" customWidth="1"/>
    <col min="13" max="13" width="15.42578125" customWidth="1"/>
    <col min="14" max="14" width="15" customWidth="1"/>
    <col min="15" max="15" width="15.42578125" customWidth="1"/>
    <col min="16" max="16" width="15.7109375" customWidth="1"/>
    <col min="17" max="17" width="15.28515625" customWidth="1"/>
    <col min="18" max="18" width="16" customWidth="1"/>
    <col min="19" max="19" width="15.140625" customWidth="1"/>
    <col min="20" max="20" width="14.5703125" customWidth="1"/>
    <col min="21" max="21" width="15.5703125" customWidth="1"/>
    <col min="22" max="22" width="15.42578125" customWidth="1"/>
    <col min="23" max="23" width="15.140625" customWidth="1"/>
    <col min="24" max="24" width="15.7109375" customWidth="1"/>
    <col min="25" max="25" width="15.42578125" customWidth="1"/>
    <col min="26" max="26" width="12" customWidth="1"/>
  </cols>
  <sheetData>
    <row r="3" spans="1:26" x14ac:dyDescent="0.25">
      <c r="B3" s="3" t="s">
        <v>46</v>
      </c>
    </row>
    <row r="4" spans="1:26" x14ac:dyDescent="0.25">
      <c r="A4" s="3" t="s">
        <v>41</v>
      </c>
      <c r="B4" t="s">
        <v>49</v>
      </c>
      <c r="C4" t="s">
        <v>51</v>
      </c>
      <c r="D4" t="s">
        <v>50</v>
      </c>
      <c r="E4" t="s">
        <v>52</v>
      </c>
      <c r="F4" t="s">
        <v>71</v>
      </c>
      <c r="G4" t="s">
        <v>70</v>
      </c>
      <c r="H4" t="s">
        <v>69</v>
      </c>
      <c r="I4" t="s">
        <v>68</v>
      </c>
      <c r="J4" t="s">
        <v>67</v>
      </c>
      <c r="K4" t="s">
        <v>66</v>
      </c>
      <c r="L4" t="s">
        <v>65</v>
      </c>
      <c r="M4" t="s">
        <v>64</v>
      </c>
      <c r="N4" t="s">
        <v>63</v>
      </c>
      <c r="O4" t="s">
        <v>62</v>
      </c>
      <c r="P4" t="s">
        <v>61</v>
      </c>
      <c r="Q4" t="s">
        <v>60</v>
      </c>
      <c r="R4" t="s">
        <v>59</v>
      </c>
      <c r="S4" t="s">
        <v>58</v>
      </c>
      <c r="T4" t="s">
        <v>57</v>
      </c>
      <c r="U4" t="s">
        <v>56</v>
      </c>
      <c r="V4" t="s">
        <v>55</v>
      </c>
      <c r="W4" t="s">
        <v>54</v>
      </c>
      <c r="X4" t="s">
        <v>53</v>
      </c>
      <c r="Y4" t="s">
        <v>45</v>
      </c>
      <c r="Z4" t="s">
        <v>47</v>
      </c>
    </row>
    <row r="5" spans="1:26" x14ac:dyDescent="0.25">
      <c r="A5" s="4" t="s">
        <v>3</v>
      </c>
      <c r="B5" s="5">
        <v>10512.727518719999</v>
      </c>
      <c r="C5" s="5">
        <v>25943.859587519997</v>
      </c>
      <c r="D5" s="5">
        <v>33593.259934080001</v>
      </c>
      <c r="E5" s="5">
        <v>13339.940364800001</v>
      </c>
      <c r="F5" s="5">
        <v>21609.48212864</v>
      </c>
      <c r="G5" s="5">
        <v>29221.134566400004</v>
      </c>
      <c r="H5" s="5">
        <v>13532.558894400003</v>
      </c>
      <c r="I5" s="5">
        <v>25005.342650400002</v>
      </c>
      <c r="J5" s="5">
        <v>29878.658444320004</v>
      </c>
      <c r="K5" s="5">
        <v>8668.6091855999966</v>
      </c>
      <c r="L5" s="5">
        <v>9373.4708250399981</v>
      </c>
      <c r="M5" s="5">
        <v>7303.9242729599946</v>
      </c>
      <c r="N5" s="5">
        <v>4568.5957491999989</v>
      </c>
      <c r="O5" s="5">
        <v>3827.8548447999988</v>
      </c>
      <c r="P5" s="5">
        <v>6024.1497007999997</v>
      </c>
      <c r="Q5" s="5">
        <v>2850.5089535999996</v>
      </c>
      <c r="R5" s="5">
        <v>4042.0955724799996</v>
      </c>
      <c r="S5" s="5">
        <v>3679.6118419200002</v>
      </c>
      <c r="T5" s="5">
        <v>2808.3491340800001</v>
      </c>
      <c r="U5" s="5">
        <v>4889.0854768000008</v>
      </c>
      <c r="V5" s="5">
        <v>5854.9770831999995</v>
      </c>
      <c r="W5" s="5">
        <v>1570.6676479199996</v>
      </c>
      <c r="X5" s="5">
        <v>3167.6118532799983</v>
      </c>
      <c r="Y5" s="5">
        <v>2903.0443545599996</v>
      </c>
      <c r="Z5" s="5">
        <v>274169.52058552002</v>
      </c>
    </row>
    <row r="6" spans="1:26" x14ac:dyDescent="0.25">
      <c r="A6" s="4" t="s">
        <v>15</v>
      </c>
      <c r="B6" s="5">
        <v>6584.4430925000006</v>
      </c>
      <c r="C6" s="5">
        <v>16980.031148850001</v>
      </c>
      <c r="D6" s="5">
        <v>23746.415732759997</v>
      </c>
      <c r="E6" s="5">
        <v>10130.210882399993</v>
      </c>
      <c r="F6" s="5">
        <v>21592.89208895</v>
      </c>
      <c r="G6" s="5">
        <v>26219.797477300002</v>
      </c>
      <c r="H6" s="5">
        <v>12749.236737300002</v>
      </c>
      <c r="I6" s="5">
        <v>24339.541553600004</v>
      </c>
      <c r="J6" s="5">
        <v>32150.526599169996</v>
      </c>
      <c r="K6" s="5">
        <v>24311.59382106</v>
      </c>
      <c r="L6" s="5">
        <v>35466.349289350001</v>
      </c>
      <c r="M6" s="5">
        <v>23859.111628799994</v>
      </c>
      <c r="N6" s="5">
        <v>13355.451547129998</v>
      </c>
      <c r="O6" s="5">
        <v>10830.214415999999</v>
      </c>
      <c r="P6" s="5">
        <v>16638.7005918</v>
      </c>
      <c r="Q6" s="5">
        <v>5143.7086941800017</v>
      </c>
      <c r="R6" s="5">
        <v>11090.139681599998</v>
      </c>
      <c r="S6" s="5">
        <v>17526.346649699994</v>
      </c>
      <c r="T6" s="5">
        <v>10386.157769259999</v>
      </c>
      <c r="U6" s="5">
        <v>19297.161154950001</v>
      </c>
      <c r="V6" s="5">
        <v>26896.502769919989</v>
      </c>
      <c r="W6" s="5">
        <v>11197.28258992</v>
      </c>
      <c r="X6" s="5">
        <v>29356.814308500001</v>
      </c>
      <c r="Y6" s="5">
        <v>38807.109101600006</v>
      </c>
      <c r="Z6" s="5">
        <v>468655.73932659993</v>
      </c>
    </row>
    <row r="7" spans="1:26" x14ac:dyDescent="0.25">
      <c r="A7" s="4" t="s">
        <v>16</v>
      </c>
      <c r="B7" s="5">
        <v>14216.918255231998</v>
      </c>
      <c r="C7" s="5">
        <v>22593.500375039992</v>
      </c>
      <c r="D7" s="5">
        <v>44530.226786303996</v>
      </c>
      <c r="E7" s="5">
        <v>17644.006621696</v>
      </c>
      <c r="F7" s="5">
        <v>23381.597955071993</v>
      </c>
      <c r="G7" s="5">
        <v>39985.801681280005</v>
      </c>
      <c r="H7" s="5">
        <v>19244.610542079998</v>
      </c>
      <c r="I7" s="5">
        <v>43480.251435263992</v>
      </c>
      <c r="J7" s="5">
        <v>53991.206773503989</v>
      </c>
      <c r="K7" s="5">
        <v>24372.495850751995</v>
      </c>
      <c r="L7" s="5">
        <v>20060.146358784001</v>
      </c>
      <c r="M7" s="5">
        <v>32603.369847552003</v>
      </c>
      <c r="N7" s="5">
        <v>22933.485958655998</v>
      </c>
      <c r="O7" s="5">
        <v>17119.419582720002</v>
      </c>
      <c r="P7" s="5">
        <v>23526.566805504004</v>
      </c>
      <c r="Q7" s="5">
        <v>15455.673204608</v>
      </c>
      <c r="R7" s="5">
        <v>27066.148107263991</v>
      </c>
      <c r="S7" s="5">
        <v>29236.385805311998</v>
      </c>
      <c r="T7" s="5">
        <v>13887.831345024004</v>
      </c>
      <c r="U7" s="5">
        <v>21345.347890944005</v>
      </c>
      <c r="V7" s="5">
        <v>26416.884178944005</v>
      </c>
      <c r="W7" s="5">
        <v>11631.307740415999</v>
      </c>
      <c r="X7" s="5">
        <v>23517.692545535996</v>
      </c>
      <c r="Y7" s="5">
        <v>31634.559129599991</v>
      </c>
      <c r="Z7" s="5">
        <v>619875.43477708788</v>
      </c>
    </row>
    <row r="8" spans="1:26" x14ac:dyDescent="0.25">
      <c r="A8" s="4" t="s">
        <v>14</v>
      </c>
      <c r="B8" s="5">
        <v>7908.7458403800028</v>
      </c>
      <c r="C8" s="5">
        <v>15834.087007200005</v>
      </c>
      <c r="D8" s="5">
        <v>20337.945658800014</v>
      </c>
      <c r="E8" s="5">
        <v>8792.4882460800018</v>
      </c>
      <c r="F8" s="5">
        <v>15408.716201340003</v>
      </c>
      <c r="G8" s="5">
        <v>23078.933472000004</v>
      </c>
      <c r="H8" s="5">
        <v>11787.674999100002</v>
      </c>
      <c r="I8" s="5">
        <v>19602.45147168</v>
      </c>
      <c r="J8" s="5">
        <v>22400.439138000002</v>
      </c>
      <c r="K8" s="5">
        <v>12627.094813200003</v>
      </c>
      <c r="L8" s="5">
        <v>16286.126924760005</v>
      </c>
      <c r="M8" s="5">
        <v>22946.121298800012</v>
      </c>
      <c r="N8" s="5">
        <v>8996.5920290400009</v>
      </c>
      <c r="O8" s="5">
        <v>11545.568591759999</v>
      </c>
      <c r="P8" s="5">
        <v>9066.6478055999996</v>
      </c>
      <c r="Q8" s="5">
        <v>7248.5311651199991</v>
      </c>
      <c r="R8" s="5">
        <v>13376.0943393</v>
      </c>
      <c r="S8" s="5">
        <v>16952.224507680003</v>
      </c>
      <c r="T8" s="5">
        <v>4194.7049088000012</v>
      </c>
      <c r="U8" s="5">
        <v>4866.4280666399991</v>
      </c>
      <c r="V8" s="5">
        <v>4758.0178363199993</v>
      </c>
      <c r="W8" s="5">
        <v>2346.5533828799998</v>
      </c>
      <c r="X8" s="5">
        <v>5012.4428088000022</v>
      </c>
      <c r="Y8" s="5">
        <v>4917.1646815199983</v>
      </c>
      <c r="Z8" s="5">
        <v>290291.79519480013</v>
      </c>
    </row>
    <row r="9" spans="1:26" x14ac:dyDescent="0.25">
      <c r="A9" s="4" t="s">
        <v>42</v>
      </c>
      <c r="B9" s="5">
        <v>39222.834706832</v>
      </c>
      <c r="C9" s="5">
        <v>81351.478118610001</v>
      </c>
      <c r="D9" s="5">
        <v>122207.84811194401</v>
      </c>
      <c r="E9" s="5">
        <v>49906.646114976</v>
      </c>
      <c r="F9" s="5">
        <v>81992.688374001998</v>
      </c>
      <c r="G9" s="5">
        <v>118505.66719698001</v>
      </c>
      <c r="H9" s="5">
        <v>57314.081172880011</v>
      </c>
      <c r="I9" s="5">
        <v>112427.58711094399</v>
      </c>
      <c r="J9" s="5">
        <v>138420.83095499399</v>
      </c>
      <c r="K9" s="5">
        <v>69979.793670611994</v>
      </c>
      <c r="L9" s="5">
        <v>81186.093397934004</v>
      </c>
      <c r="M9" s="5">
        <v>86712.52704811201</v>
      </c>
      <c r="N9" s="5">
        <v>49854.125284025999</v>
      </c>
      <c r="O9" s="5">
        <v>43323.057435279996</v>
      </c>
      <c r="P9" s="5">
        <v>55256.064903704006</v>
      </c>
      <c r="Q9" s="5">
        <v>30698.422017508001</v>
      </c>
      <c r="R9" s="5">
        <v>55574.477700643991</v>
      </c>
      <c r="S9" s="5">
        <v>67394.56880461199</v>
      </c>
      <c r="T9" s="5">
        <v>31277.043157164004</v>
      </c>
      <c r="U9" s="5">
        <v>50398.02258933401</v>
      </c>
      <c r="V9" s="5">
        <v>63926.381868383993</v>
      </c>
      <c r="W9" s="5">
        <v>26745.811361135999</v>
      </c>
      <c r="X9" s="5">
        <v>61054.561516115995</v>
      </c>
      <c r="Y9" s="5">
        <v>78261.877267279982</v>
      </c>
      <c r="Z9" s="5">
        <v>1652992.4898840077</v>
      </c>
    </row>
    <row r="11" spans="1:26" x14ac:dyDescent="0.25">
      <c r="B11" t="s">
        <v>84</v>
      </c>
      <c r="C11" t="str">
        <f>A5</f>
        <v>East</v>
      </c>
      <c r="D11">
        <f>(D5+C5+B5)/3</f>
        <v>23349.949013439997</v>
      </c>
      <c r="E11">
        <f t="shared" ref="E11:Y14" si="0">(E5+D5+C5)/3</f>
        <v>24292.35329546667</v>
      </c>
      <c r="F11">
        <f t="shared" si="0"/>
        <v>22847.56080917333</v>
      </c>
      <c r="G11">
        <f t="shared" si="0"/>
        <v>21390.185686613335</v>
      </c>
      <c r="H11">
        <f t="shared" si="0"/>
        <v>21454.391863146669</v>
      </c>
      <c r="I11">
        <f t="shared" si="0"/>
        <v>22586.345370400002</v>
      </c>
      <c r="J11">
        <f t="shared" si="0"/>
        <v>22805.519996373336</v>
      </c>
      <c r="K11">
        <f t="shared" si="0"/>
        <v>21184.203426773336</v>
      </c>
      <c r="L11">
        <f t="shared" si="0"/>
        <v>15973.579484986665</v>
      </c>
      <c r="M11">
        <f t="shared" si="0"/>
        <v>8448.6680945333301</v>
      </c>
      <c r="N11">
        <f t="shared" si="0"/>
        <v>7081.9969490666635</v>
      </c>
      <c r="O11">
        <f t="shared" si="0"/>
        <v>5233.4582889866642</v>
      </c>
      <c r="P11">
        <f t="shared" si="0"/>
        <v>4806.8667649333329</v>
      </c>
      <c r="Q11">
        <f t="shared" si="0"/>
        <v>4234.1711663999986</v>
      </c>
      <c r="R11">
        <f t="shared" si="0"/>
        <v>4305.584742293333</v>
      </c>
      <c r="S11">
        <f t="shared" si="0"/>
        <v>3524.0721226666665</v>
      </c>
      <c r="T11">
        <f t="shared" si="0"/>
        <v>3510.0188494933332</v>
      </c>
      <c r="U11">
        <f t="shared" si="0"/>
        <v>3792.3488176000005</v>
      </c>
      <c r="V11">
        <f t="shared" si="0"/>
        <v>4517.4705646933335</v>
      </c>
      <c r="W11">
        <f t="shared" si="0"/>
        <v>4104.9100693066666</v>
      </c>
      <c r="X11">
        <f t="shared" si="0"/>
        <v>3531.0855281333329</v>
      </c>
      <c r="Y11">
        <f t="shared" si="0"/>
        <v>2547.1079519199993</v>
      </c>
    </row>
    <row r="12" spans="1:26" x14ac:dyDescent="0.25">
      <c r="C12" t="str">
        <f t="shared" ref="C12:C14" si="1">A6</f>
        <v>North</v>
      </c>
      <c r="D12">
        <f t="shared" ref="D12:D14" si="2">(D6+C6+B6)/3</f>
        <v>15770.296658036665</v>
      </c>
      <c r="E12">
        <f t="shared" si="0"/>
        <v>16952.219254669999</v>
      </c>
      <c r="F12">
        <f t="shared" si="0"/>
        <v>18489.839568036663</v>
      </c>
      <c r="G12">
        <f t="shared" si="0"/>
        <v>19314.300149549999</v>
      </c>
      <c r="H12">
        <f t="shared" si="0"/>
        <v>20187.308767850001</v>
      </c>
      <c r="I12">
        <f t="shared" si="0"/>
        <v>21102.858589400003</v>
      </c>
      <c r="J12">
        <f t="shared" si="0"/>
        <v>23079.768296689999</v>
      </c>
      <c r="K12">
        <f t="shared" si="0"/>
        <v>26933.887324610001</v>
      </c>
      <c r="L12">
        <f t="shared" si="0"/>
        <v>30642.823236526663</v>
      </c>
      <c r="M12">
        <f t="shared" si="0"/>
        <v>27879.018246403331</v>
      </c>
      <c r="N12">
        <f t="shared" si="0"/>
        <v>24226.970821759998</v>
      </c>
      <c r="O12">
        <f t="shared" si="0"/>
        <v>16014.925863976663</v>
      </c>
      <c r="P12">
        <f t="shared" si="0"/>
        <v>13608.122184976666</v>
      </c>
      <c r="Q12">
        <f t="shared" si="0"/>
        <v>10870.874567326666</v>
      </c>
      <c r="R12">
        <f t="shared" si="0"/>
        <v>10957.516322526666</v>
      </c>
      <c r="S12">
        <f t="shared" si="0"/>
        <v>11253.398341826665</v>
      </c>
      <c r="T12">
        <f t="shared" si="0"/>
        <v>13000.881366853331</v>
      </c>
      <c r="U12">
        <f t="shared" si="0"/>
        <v>15736.555191303332</v>
      </c>
      <c r="V12">
        <f t="shared" si="0"/>
        <v>18859.940564709996</v>
      </c>
      <c r="W12">
        <f t="shared" si="0"/>
        <v>19130.315504929997</v>
      </c>
      <c r="X12">
        <f t="shared" si="0"/>
        <v>22483.533222779995</v>
      </c>
      <c r="Y12">
        <f t="shared" si="0"/>
        <v>26453.735333339999</v>
      </c>
    </row>
    <row r="13" spans="1:26" x14ac:dyDescent="0.25">
      <c r="C13" t="str">
        <f t="shared" si="1"/>
        <v>South</v>
      </c>
      <c r="D13">
        <f t="shared" si="2"/>
        <v>27113.548472191997</v>
      </c>
      <c r="E13">
        <f t="shared" si="0"/>
        <v>28255.911261013331</v>
      </c>
      <c r="F13">
        <f t="shared" si="0"/>
        <v>28518.610454357327</v>
      </c>
      <c r="G13">
        <f t="shared" si="0"/>
        <v>27003.802086016</v>
      </c>
      <c r="H13">
        <f t="shared" si="0"/>
        <v>27537.336726144</v>
      </c>
      <c r="I13">
        <f t="shared" si="0"/>
        <v>34236.887886207995</v>
      </c>
      <c r="J13">
        <f t="shared" si="0"/>
        <v>38905.356250282661</v>
      </c>
      <c r="K13">
        <f t="shared" si="0"/>
        <v>40614.651353173329</v>
      </c>
      <c r="L13">
        <f t="shared" si="0"/>
        <v>32807.949661013328</v>
      </c>
      <c r="M13">
        <f t="shared" si="0"/>
        <v>25678.670685695997</v>
      </c>
      <c r="N13">
        <f t="shared" si="0"/>
        <v>25199.000721663997</v>
      </c>
      <c r="O13">
        <f t="shared" si="0"/>
        <v>24218.758462975999</v>
      </c>
      <c r="P13">
        <f t="shared" si="0"/>
        <v>21193.157448959999</v>
      </c>
      <c r="Q13">
        <f t="shared" si="0"/>
        <v>18700.553197610669</v>
      </c>
      <c r="R13">
        <f t="shared" si="0"/>
        <v>22016.129372458661</v>
      </c>
      <c r="S13">
        <f t="shared" si="0"/>
        <v>23919.402372394663</v>
      </c>
      <c r="T13">
        <f t="shared" si="0"/>
        <v>23396.788419199995</v>
      </c>
      <c r="U13">
        <f t="shared" si="0"/>
        <v>21489.855013760003</v>
      </c>
      <c r="V13">
        <f t="shared" si="0"/>
        <v>20550.021138304004</v>
      </c>
      <c r="W13">
        <f t="shared" si="0"/>
        <v>19797.846603434667</v>
      </c>
      <c r="X13">
        <f t="shared" si="0"/>
        <v>20521.961488298668</v>
      </c>
      <c r="Y13">
        <f t="shared" si="0"/>
        <v>22261.186471850659</v>
      </c>
    </row>
    <row r="14" spans="1:26" x14ac:dyDescent="0.25">
      <c r="C14" t="str">
        <f t="shared" si="1"/>
        <v>West</v>
      </c>
      <c r="D14">
        <f t="shared" si="2"/>
        <v>14693.592835460009</v>
      </c>
      <c r="E14">
        <f t="shared" si="0"/>
        <v>14988.173637360007</v>
      </c>
      <c r="F14">
        <f t="shared" si="0"/>
        <v>14846.383368740006</v>
      </c>
      <c r="G14">
        <f t="shared" si="0"/>
        <v>15760.045973140002</v>
      </c>
      <c r="H14">
        <f t="shared" si="0"/>
        <v>16758.441557480004</v>
      </c>
      <c r="I14">
        <f t="shared" si="0"/>
        <v>18156.353314260003</v>
      </c>
      <c r="J14">
        <f t="shared" si="0"/>
        <v>17930.188536260004</v>
      </c>
      <c r="K14">
        <f t="shared" si="0"/>
        <v>18209.995140960003</v>
      </c>
      <c r="L14">
        <f t="shared" si="0"/>
        <v>17104.553625320001</v>
      </c>
      <c r="M14">
        <f t="shared" si="0"/>
        <v>17286.447678920009</v>
      </c>
      <c r="N14">
        <f t="shared" si="0"/>
        <v>16076.280084200007</v>
      </c>
      <c r="O14">
        <f t="shared" si="0"/>
        <v>14496.093973200004</v>
      </c>
      <c r="P14">
        <f t="shared" si="0"/>
        <v>9869.6028088000003</v>
      </c>
      <c r="Q14">
        <f t="shared" si="0"/>
        <v>9286.9158541599991</v>
      </c>
      <c r="R14">
        <f t="shared" si="0"/>
        <v>9897.0911033399989</v>
      </c>
      <c r="S14">
        <f t="shared" si="0"/>
        <v>12525.616670699999</v>
      </c>
      <c r="T14">
        <f t="shared" si="0"/>
        <v>11507.674585260002</v>
      </c>
      <c r="U14">
        <f t="shared" si="0"/>
        <v>8671.1191610400001</v>
      </c>
      <c r="V14">
        <f t="shared" si="0"/>
        <v>4606.3836039199996</v>
      </c>
      <c r="W14">
        <f t="shared" si="0"/>
        <v>3990.3330952799993</v>
      </c>
      <c r="X14">
        <f t="shared" si="0"/>
        <v>4039.0046760000005</v>
      </c>
      <c r="Y14">
        <f t="shared" si="0"/>
        <v>4092.0536244</v>
      </c>
    </row>
    <row r="15" spans="1:26" x14ac:dyDescent="0.25">
      <c r="C15" t="s">
        <v>43</v>
      </c>
      <c r="D15">
        <f>(D9+C9+B9)/3</f>
        <v>80927.386979128685</v>
      </c>
      <c r="E15">
        <f t="shared" ref="E15" si="3">(E9+D9+C9)/3</f>
        <v>84488.657448509999</v>
      </c>
      <c r="F15">
        <f t="shared" ref="F15" si="4">(F9+E9+D9)/3</f>
        <v>84702.394200307332</v>
      </c>
      <c r="G15">
        <f t="shared" ref="G15" si="5">(G9+F9+E9)/3</f>
        <v>83468.333895319331</v>
      </c>
      <c r="H15">
        <f t="shared" ref="H15" si="6">(H9+G9+F9)/3</f>
        <v>85937.478914620675</v>
      </c>
      <c r="I15">
        <f t="shared" ref="I15" si="7">(I9+H9+G9)/3</f>
        <v>96082.445160267991</v>
      </c>
      <c r="J15">
        <f t="shared" ref="J15" si="8">(J9+I9+H9)/3</f>
        <v>102720.833079606</v>
      </c>
      <c r="K15">
        <f t="shared" ref="K15" si="9">(K9+J9+I9)/3</f>
        <v>106942.73724551666</v>
      </c>
      <c r="L15">
        <f t="shared" ref="L15" si="10">(L9+K9+J9)/3</f>
        <v>96528.906007846657</v>
      </c>
      <c r="M15">
        <f t="shared" ref="M15" si="11">(M9+L9+K9)/3</f>
        <v>79292.804705552655</v>
      </c>
      <c r="N15">
        <f t="shared" ref="N15" si="12">(N9+M9+L9)/3</f>
        <v>72584.248576690676</v>
      </c>
      <c r="O15">
        <f t="shared" ref="O15" si="13">(O9+N9+M9)/3</f>
        <v>59963.236589139335</v>
      </c>
      <c r="P15">
        <f t="shared" ref="P15" si="14">(P9+O9+N9)/3</f>
        <v>49477.749207670007</v>
      </c>
      <c r="Q15">
        <f t="shared" ref="Q15" si="15">(Q9+P9+O9)/3</f>
        <v>43092.514785497333</v>
      </c>
      <c r="R15">
        <f t="shared" ref="R15" si="16">(R9+Q9+P9)/3</f>
        <v>47176.321540618665</v>
      </c>
      <c r="S15">
        <f t="shared" ref="S15" si="17">(S9+R9+Q9)/3</f>
        <v>51222.489507587998</v>
      </c>
      <c r="T15">
        <f t="shared" ref="T15" si="18">(T9+S9+R9)/3</f>
        <v>51415.363220806663</v>
      </c>
      <c r="U15">
        <f t="shared" ref="U15" si="19">(U9+T9+S9)/3</f>
        <v>49689.878183703338</v>
      </c>
      <c r="V15">
        <f t="shared" ref="V15" si="20">(V9+U9+T9)/3</f>
        <v>48533.815871627332</v>
      </c>
      <c r="W15">
        <f t="shared" ref="W15" si="21">(W9+V9+U9)/3</f>
        <v>47023.405272951328</v>
      </c>
      <c r="X15">
        <f t="shared" ref="X15" si="22">(X9+W9+V9)/3</f>
        <v>50575.584915211999</v>
      </c>
      <c r="Y15">
        <f t="shared" ref="Y15" si="23">(Y9+X9+W9)/3</f>
        <v>55354.08338151066</v>
      </c>
    </row>
    <row r="17" spans="1:5" x14ac:dyDescent="0.25">
      <c r="C17">
        <v>2008</v>
      </c>
      <c r="D17">
        <f>SUM(B9:M9)</f>
        <v>1039228.07597882</v>
      </c>
    </row>
    <row r="18" spans="1:5" x14ac:dyDescent="0.25">
      <c r="C18">
        <v>2009</v>
      </c>
      <c r="D18">
        <f>SUM(N9:Y9)</f>
        <v>613764.41390518798</v>
      </c>
    </row>
    <row r="20" spans="1:5" x14ac:dyDescent="0.25">
      <c r="A20" s="3" t="s">
        <v>47</v>
      </c>
      <c r="B20" s="3" t="s">
        <v>83</v>
      </c>
    </row>
    <row r="21" spans="1:5" x14ac:dyDescent="0.25">
      <c r="A21" s="3" t="s">
        <v>41</v>
      </c>
      <c r="B21" t="s">
        <v>4</v>
      </c>
      <c r="C21" t="s">
        <v>12</v>
      </c>
      <c r="D21" t="s">
        <v>13</v>
      </c>
      <c r="E21" t="s">
        <v>42</v>
      </c>
    </row>
    <row r="22" spans="1:5" x14ac:dyDescent="0.25">
      <c r="A22" s="4" t="s">
        <v>3</v>
      </c>
      <c r="B22" s="5">
        <v>125142.4666212</v>
      </c>
      <c r="C22" s="5">
        <v>117768.46893279998</v>
      </c>
      <c r="D22" s="5">
        <v>31258.585031519993</v>
      </c>
      <c r="E22" s="5">
        <v>274169.52058551996</v>
      </c>
    </row>
    <row r="23" spans="1:5" x14ac:dyDescent="0.25">
      <c r="A23" s="4" t="s">
        <v>15</v>
      </c>
      <c r="B23" s="5">
        <v>234638.25619184994</v>
      </c>
      <c r="C23" s="5">
        <v>183145.86010210004</v>
      </c>
      <c r="D23" s="5">
        <v>50871.623032650008</v>
      </c>
      <c r="E23" s="5">
        <v>468655.73932659999</v>
      </c>
    </row>
    <row r="24" spans="1:5" x14ac:dyDescent="0.25">
      <c r="A24" s="4" t="s">
        <v>16</v>
      </c>
      <c r="B24" s="5">
        <v>294697.164824832</v>
      </c>
      <c r="C24" s="5">
        <v>251488.14488000001</v>
      </c>
      <c r="D24" s="5">
        <v>73690.125072256007</v>
      </c>
      <c r="E24" s="5">
        <v>619875.434777088</v>
      </c>
    </row>
    <row r="25" spans="1:5" x14ac:dyDescent="0.25">
      <c r="A25" s="4" t="s">
        <v>14</v>
      </c>
      <c r="B25" s="5">
        <v>145845.90005832002</v>
      </c>
      <c r="C25" s="5">
        <v>115556.15569680001</v>
      </c>
      <c r="D25" s="5">
        <v>28889.739439680001</v>
      </c>
      <c r="E25" s="5">
        <v>290291.79519480001</v>
      </c>
    </row>
    <row r="26" spans="1:5" x14ac:dyDescent="0.25">
      <c r="A26" s="4" t="s">
        <v>42</v>
      </c>
      <c r="B26" s="5">
        <v>800323.78769620194</v>
      </c>
      <c r="C26" s="5">
        <v>667958.62961169996</v>
      </c>
      <c r="D26" s="5">
        <v>184710.072576106</v>
      </c>
      <c r="E26" s="5">
        <v>1652992.489884008</v>
      </c>
    </row>
    <row r="29" spans="1:5" x14ac:dyDescent="0.25">
      <c r="A29" s="3" t="s">
        <v>47</v>
      </c>
      <c r="B29" s="3" t="s">
        <v>83</v>
      </c>
    </row>
    <row r="30" spans="1:5" x14ac:dyDescent="0.25">
      <c r="A30" s="3" t="s">
        <v>41</v>
      </c>
      <c r="B30" t="s">
        <v>5</v>
      </c>
      <c r="C30" t="s">
        <v>10</v>
      </c>
      <c r="D30" t="s">
        <v>11</v>
      </c>
      <c r="E30" t="s">
        <v>42</v>
      </c>
    </row>
    <row r="31" spans="1:5" x14ac:dyDescent="0.25">
      <c r="A31" s="4" t="s">
        <v>3</v>
      </c>
      <c r="B31" s="5">
        <v>105041.35269320001</v>
      </c>
      <c r="C31" s="5">
        <v>141344.44393999997</v>
      </c>
      <c r="D31" s="5">
        <v>27783.723952319993</v>
      </c>
      <c r="E31" s="5">
        <v>274169.52058551996</v>
      </c>
    </row>
    <row r="32" spans="1:5" x14ac:dyDescent="0.25">
      <c r="A32" s="4" t="s">
        <v>15</v>
      </c>
      <c r="B32" s="5">
        <v>175644.86854529998</v>
      </c>
      <c r="C32" s="5">
        <v>282974.00246500003</v>
      </c>
      <c r="D32" s="5">
        <v>10036.868316299999</v>
      </c>
      <c r="E32" s="5">
        <v>468655.73932659999</v>
      </c>
    </row>
    <row r="33" spans="1:26" x14ac:dyDescent="0.25">
      <c r="A33" s="4" t="s">
        <v>16</v>
      </c>
      <c r="B33" s="5">
        <v>294922.79341324791</v>
      </c>
      <c r="C33" s="5">
        <v>248289.33003839996</v>
      </c>
      <c r="D33" s="5">
        <v>76663.311325439994</v>
      </c>
      <c r="E33" s="5">
        <v>619875.43477708776</v>
      </c>
    </row>
    <row r="34" spans="1:26" x14ac:dyDescent="0.25">
      <c r="A34" s="4" t="s">
        <v>14</v>
      </c>
      <c r="B34" s="5">
        <v>146203.30092059998</v>
      </c>
      <c r="C34" s="5">
        <v>127001.342433</v>
      </c>
      <c r="D34" s="5">
        <v>17087.1518412</v>
      </c>
      <c r="E34" s="5">
        <v>290291.79519480001</v>
      </c>
    </row>
    <row r="35" spans="1:26" x14ac:dyDescent="0.25">
      <c r="A35" s="4" t="s">
        <v>42</v>
      </c>
      <c r="B35" s="5">
        <v>721812.31557234784</v>
      </c>
      <c r="C35" s="5">
        <v>799609.11887639994</v>
      </c>
      <c r="D35" s="5">
        <v>131571.05543526</v>
      </c>
      <c r="E35" s="5">
        <v>1652992.4898840077</v>
      </c>
    </row>
    <row r="38" spans="1:26" x14ac:dyDescent="0.25">
      <c r="A38" s="3" t="s">
        <v>47</v>
      </c>
      <c r="B38" s="3" t="s">
        <v>83</v>
      </c>
    </row>
    <row r="39" spans="1:26" x14ac:dyDescent="0.25">
      <c r="A39" s="3" t="s">
        <v>41</v>
      </c>
      <c r="B39" t="s">
        <v>3</v>
      </c>
      <c r="C39" t="s">
        <v>15</v>
      </c>
      <c r="D39" t="s">
        <v>16</v>
      </c>
      <c r="E39" t="s">
        <v>14</v>
      </c>
      <c r="F39" t="s">
        <v>42</v>
      </c>
    </row>
    <row r="40" spans="1:26" x14ac:dyDescent="0.25">
      <c r="A40" s="4" t="s">
        <v>9</v>
      </c>
      <c r="B40" s="5">
        <v>61224.920016399992</v>
      </c>
      <c r="C40" s="5">
        <v>24267.784244549999</v>
      </c>
      <c r="D40" s="5">
        <v>22433.583753727999</v>
      </c>
      <c r="E40" s="5">
        <v>8377.0720361999993</v>
      </c>
      <c r="F40" s="5">
        <v>116303.36005087799</v>
      </c>
    </row>
    <row r="41" spans="1:26" x14ac:dyDescent="0.25">
      <c r="A41" s="4" t="s">
        <v>8</v>
      </c>
      <c r="B41" s="5">
        <v>87732.647541279977</v>
      </c>
      <c r="C41" s="5">
        <v>211431.23590679999</v>
      </c>
      <c r="D41" s="5">
        <v>113370.94723584001</v>
      </c>
      <c r="E41" s="5">
        <v>76801.87666200001</v>
      </c>
      <c r="F41" s="5">
        <v>489336.70734592003</v>
      </c>
    </row>
    <row r="42" spans="1:26" x14ac:dyDescent="0.25">
      <c r="A42" s="4" t="s">
        <v>6</v>
      </c>
      <c r="B42" s="5">
        <v>37177.9025072</v>
      </c>
      <c r="C42" s="5">
        <v>65524.967451999997</v>
      </c>
      <c r="D42" s="5">
        <v>332804.56383999996</v>
      </c>
      <c r="E42" s="5">
        <v>55269.557103600004</v>
      </c>
      <c r="F42" s="5">
        <v>490776.9909028</v>
      </c>
    </row>
    <row r="43" spans="1:26" x14ac:dyDescent="0.25">
      <c r="A43" s="4" t="s">
        <v>7</v>
      </c>
      <c r="B43" s="5">
        <v>88034.050520639983</v>
      </c>
      <c r="C43" s="5">
        <v>167431.75172325</v>
      </c>
      <c r="D43" s="5">
        <v>151266.33994752</v>
      </c>
      <c r="E43" s="5">
        <v>149843.28939300001</v>
      </c>
      <c r="F43" s="5">
        <v>556575.4315844099</v>
      </c>
    </row>
    <row r="44" spans="1:26" x14ac:dyDescent="0.25">
      <c r="A44" s="4" t="s">
        <v>42</v>
      </c>
      <c r="B44" s="5">
        <v>274169.52058551996</v>
      </c>
      <c r="C44" s="5">
        <v>468655.73932659999</v>
      </c>
      <c r="D44" s="5">
        <v>619875.434777088</v>
      </c>
      <c r="E44" s="5">
        <v>290291.79519480001</v>
      </c>
      <c r="F44" s="5">
        <v>1652992.489884008</v>
      </c>
    </row>
    <row r="47" spans="1:26" x14ac:dyDescent="0.25">
      <c r="B47" s="3" t="s">
        <v>46</v>
      </c>
    </row>
    <row r="48" spans="1:26" x14ac:dyDescent="0.25">
      <c r="A48" s="3" t="s">
        <v>41</v>
      </c>
      <c r="B48" t="s">
        <v>49</v>
      </c>
      <c r="C48" t="s">
        <v>51</v>
      </c>
      <c r="D48" t="s">
        <v>50</v>
      </c>
      <c r="E48" t="s">
        <v>52</v>
      </c>
      <c r="F48" t="s">
        <v>71</v>
      </c>
      <c r="G48" t="s">
        <v>70</v>
      </c>
      <c r="H48" t="s">
        <v>69</v>
      </c>
      <c r="I48" t="s">
        <v>68</v>
      </c>
      <c r="J48" t="s">
        <v>67</v>
      </c>
      <c r="K48" t="s">
        <v>66</v>
      </c>
      <c r="L48" t="s">
        <v>65</v>
      </c>
      <c r="M48" t="s">
        <v>64</v>
      </c>
      <c r="N48" t="s">
        <v>63</v>
      </c>
      <c r="O48" t="s">
        <v>62</v>
      </c>
      <c r="P48" t="s">
        <v>61</v>
      </c>
      <c r="Q48" t="s">
        <v>60</v>
      </c>
      <c r="R48" t="s">
        <v>59</v>
      </c>
      <c r="S48" t="s">
        <v>58</v>
      </c>
      <c r="T48" t="s">
        <v>57</v>
      </c>
      <c r="U48" t="s">
        <v>56</v>
      </c>
      <c r="V48" t="s">
        <v>55</v>
      </c>
      <c r="W48" t="s">
        <v>54</v>
      </c>
      <c r="X48" t="s">
        <v>53</v>
      </c>
      <c r="Y48" t="s">
        <v>45</v>
      </c>
      <c r="Z48" t="s">
        <v>47</v>
      </c>
    </row>
    <row r="49" spans="1:26" x14ac:dyDescent="0.25">
      <c r="A49" s="4" t="s">
        <v>9</v>
      </c>
      <c r="B49" s="5">
        <v>4480.3002974519995</v>
      </c>
      <c r="C49" s="5">
        <v>7582.3721351279983</v>
      </c>
      <c r="D49" s="5">
        <v>8337.9632400959999</v>
      </c>
      <c r="E49" s="5">
        <v>4387.3253652480007</v>
      </c>
      <c r="F49" s="5">
        <v>7788.3805698579945</v>
      </c>
      <c r="G49" s="5">
        <v>9530.2604742799977</v>
      </c>
      <c r="H49" s="5">
        <v>5696.9686849599993</v>
      </c>
      <c r="I49" s="5">
        <v>8029.2788197439995</v>
      </c>
      <c r="J49" s="5">
        <v>8946.6635702779949</v>
      </c>
      <c r="K49" s="5">
        <v>5228.884549223998</v>
      </c>
      <c r="L49" s="5">
        <v>4546.2200451779991</v>
      </c>
      <c r="M49" s="5">
        <v>4049.67227112</v>
      </c>
      <c r="N49" s="5">
        <v>2892.1251303559993</v>
      </c>
      <c r="O49" s="5">
        <v>2591.6472862559995</v>
      </c>
      <c r="P49" s="5">
        <v>3825.3917051280005</v>
      </c>
      <c r="Q49" s="5">
        <v>2496.1299400519993</v>
      </c>
      <c r="R49" s="5">
        <v>2587.0454671319994</v>
      </c>
      <c r="S49" s="5">
        <v>3582.8902304159983</v>
      </c>
      <c r="T49" s="5">
        <v>2371.6246493519998</v>
      </c>
      <c r="U49" s="5">
        <v>3040.6154691779989</v>
      </c>
      <c r="V49" s="5">
        <v>3504.0294461759995</v>
      </c>
      <c r="W49" s="5">
        <v>2115.0459715979991</v>
      </c>
      <c r="X49" s="5">
        <v>3839.9156591040005</v>
      </c>
      <c r="Y49" s="5">
        <v>4852.6090735639982</v>
      </c>
      <c r="Z49" s="5">
        <v>116303.36005087801</v>
      </c>
    </row>
    <row r="50" spans="1:26" x14ac:dyDescent="0.25">
      <c r="A50" s="4" t="s">
        <v>8</v>
      </c>
      <c r="B50" s="5">
        <v>11338.706758399998</v>
      </c>
      <c r="C50" s="5">
        <v>26015.023605311999</v>
      </c>
      <c r="D50" s="5">
        <v>27583.469604767997</v>
      </c>
      <c r="E50" s="5">
        <v>11656.138437887999</v>
      </c>
      <c r="F50" s="5">
        <v>26897.622883824002</v>
      </c>
      <c r="G50" s="5">
        <v>30421.983401599999</v>
      </c>
      <c r="H50" s="5">
        <v>15600.715200000001</v>
      </c>
      <c r="I50" s="5">
        <v>24774.112478079998</v>
      </c>
      <c r="J50" s="5">
        <v>37457.01895073599</v>
      </c>
      <c r="K50" s="5">
        <v>16643.528404607994</v>
      </c>
      <c r="L50" s="5">
        <v>20403.110442175992</v>
      </c>
      <c r="M50" s="5">
        <v>16242.921055871999</v>
      </c>
      <c r="N50" s="5">
        <v>9277.7996768800003</v>
      </c>
      <c r="O50" s="5">
        <v>15881.808706624</v>
      </c>
      <c r="P50" s="5">
        <v>19641.066023936</v>
      </c>
      <c r="Q50" s="5">
        <v>8944.9463664959985</v>
      </c>
      <c r="R50" s="5">
        <v>19316.648856511994</v>
      </c>
      <c r="S50" s="5">
        <v>24073.700269695997</v>
      </c>
      <c r="T50" s="5">
        <v>10486.625881312002</v>
      </c>
      <c r="U50" s="5">
        <v>18787.041147616001</v>
      </c>
      <c r="V50" s="5">
        <v>27132.240238208004</v>
      </c>
      <c r="W50" s="5">
        <v>11129.491236528</v>
      </c>
      <c r="X50" s="5">
        <v>27276.022002431993</v>
      </c>
      <c r="Y50" s="5">
        <v>32354.965716415991</v>
      </c>
      <c r="Z50" s="5">
        <v>489336.70734592009</v>
      </c>
    </row>
    <row r="51" spans="1:26" x14ac:dyDescent="0.25">
      <c r="A51" s="4" t="s">
        <v>6</v>
      </c>
      <c r="B51" s="5">
        <v>11849.007575999998</v>
      </c>
      <c r="C51" s="5">
        <v>20240.864280000002</v>
      </c>
      <c r="D51" s="5">
        <v>33656.706845999994</v>
      </c>
      <c r="E51" s="5">
        <v>15930.55716</v>
      </c>
      <c r="F51" s="5">
        <v>23078.380852799997</v>
      </c>
      <c r="G51" s="5">
        <v>34837.538876000006</v>
      </c>
      <c r="H51" s="5">
        <v>16815.372424200003</v>
      </c>
      <c r="I51" s="5">
        <v>35803.719111999999</v>
      </c>
      <c r="J51" s="5">
        <v>43778.738859799996</v>
      </c>
      <c r="K51" s="5">
        <v>23486.186623199996</v>
      </c>
      <c r="L51" s="5">
        <v>20557.699448999996</v>
      </c>
      <c r="M51" s="5">
        <v>29228.102063999999</v>
      </c>
      <c r="N51" s="5">
        <v>17676.388283399996</v>
      </c>
      <c r="O51" s="5">
        <v>11748.438029999996</v>
      </c>
      <c r="P51" s="5">
        <v>15867.956109599998</v>
      </c>
      <c r="Q51" s="5">
        <v>11108.8524344</v>
      </c>
      <c r="R51" s="5">
        <v>19450.362707999993</v>
      </c>
      <c r="S51" s="5">
        <v>19796.580574399999</v>
      </c>
      <c r="T51" s="5">
        <v>9040.8601724</v>
      </c>
      <c r="U51" s="5">
        <v>13929.932318399997</v>
      </c>
      <c r="V51" s="5">
        <v>17857.726986400001</v>
      </c>
      <c r="W51" s="5">
        <v>7810.3097267999992</v>
      </c>
      <c r="X51" s="5">
        <v>16037.006831999997</v>
      </c>
      <c r="Y51" s="5">
        <v>21189.702603999995</v>
      </c>
      <c r="Z51" s="5">
        <v>490776.9909028</v>
      </c>
    </row>
    <row r="52" spans="1:26" x14ac:dyDescent="0.25">
      <c r="A52" s="4" t="s">
        <v>7</v>
      </c>
      <c r="B52" s="5">
        <v>11554.82007498</v>
      </c>
      <c r="C52" s="5">
        <v>27513.21809817</v>
      </c>
      <c r="D52" s="5">
        <v>52629.708421080009</v>
      </c>
      <c r="E52" s="5">
        <v>17932.625151839999</v>
      </c>
      <c r="F52" s="5">
        <v>24228.304067519999</v>
      </c>
      <c r="G52" s="5">
        <v>43715.884445099997</v>
      </c>
      <c r="H52" s="5">
        <v>19201.024863720006</v>
      </c>
      <c r="I52" s="5">
        <v>43820.476701120009</v>
      </c>
      <c r="J52" s="5">
        <v>48238.409574179997</v>
      </c>
      <c r="K52" s="5">
        <v>24621.194093580008</v>
      </c>
      <c r="L52" s="5">
        <v>35679.063461580008</v>
      </c>
      <c r="M52" s="5">
        <v>37191.83165711999</v>
      </c>
      <c r="N52" s="5">
        <v>20007.81219339</v>
      </c>
      <c r="O52" s="5">
        <v>13101.163412399999</v>
      </c>
      <c r="P52" s="5">
        <v>15921.651065039994</v>
      </c>
      <c r="Q52" s="5">
        <v>8148.4932765600006</v>
      </c>
      <c r="R52" s="5">
        <v>14220.420668999999</v>
      </c>
      <c r="S52" s="5">
        <v>19941.397730100001</v>
      </c>
      <c r="T52" s="5">
        <v>9377.9324541000024</v>
      </c>
      <c r="U52" s="5">
        <v>14640.433654140003</v>
      </c>
      <c r="V52" s="5">
        <v>15432.385197600002</v>
      </c>
      <c r="W52" s="5">
        <v>5690.964426210001</v>
      </c>
      <c r="X52" s="5">
        <v>13901.61702258</v>
      </c>
      <c r="Y52" s="5">
        <v>19864.599873300001</v>
      </c>
      <c r="Z52" s="5">
        <v>556575.43158441002</v>
      </c>
    </row>
    <row r="53" spans="1:26" x14ac:dyDescent="0.25">
      <c r="A53" s="4" t="s">
        <v>42</v>
      </c>
      <c r="B53" s="5">
        <v>39222.834706832</v>
      </c>
      <c r="C53" s="5">
        <v>81351.478118610001</v>
      </c>
      <c r="D53" s="5">
        <v>122207.848111944</v>
      </c>
      <c r="E53" s="5">
        <v>49906.646114976</v>
      </c>
      <c r="F53" s="5">
        <v>81992.688374001998</v>
      </c>
      <c r="G53" s="5">
        <v>118505.66719698001</v>
      </c>
      <c r="H53" s="5">
        <v>57314.081172880011</v>
      </c>
      <c r="I53" s="5">
        <v>112427.587110944</v>
      </c>
      <c r="J53" s="5">
        <v>138420.83095499399</v>
      </c>
      <c r="K53" s="5">
        <v>69979.793670611994</v>
      </c>
      <c r="L53" s="5">
        <v>81186.09339793399</v>
      </c>
      <c r="M53" s="5">
        <v>86712.527048111981</v>
      </c>
      <c r="N53" s="5">
        <v>49854.125284025999</v>
      </c>
      <c r="O53" s="5">
        <v>43323.057435279996</v>
      </c>
      <c r="P53" s="5">
        <v>55256.064903703991</v>
      </c>
      <c r="Q53" s="5">
        <v>30698.422017507997</v>
      </c>
      <c r="R53" s="5">
        <v>55574.477700643984</v>
      </c>
      <c r="S53" s="5">
        <v>67394.56880461199</v>
      </c>
      <c r="T53" s="5">
        <v>31277.043157164004</v>
      </c>
      <c r="U53" s="5">
        <v>50398.022589334003</v>
      </c>
      <c r="V53" s="5">
        <v>63926.381868384007</v>
      </c>
      <c r="W53" s="5">
        <v>26745.811361135999</v>
      </c>
      <c r="X53" s="5">
        <v>61054.561516115995</v>
      </c>
      <c r="Y53" s="5">
        <v>78261.877267279982</v>
      </c>
      <c r="Z53" s="5">
        <v>1652992.4898840082</v>
      </c>
    </row>
    <row r="55" spans="1:26" x14ac:dyDescent="0.25">
      <c r="B55" t="s">
        <v>84</v>
      </c>
      <c r="C55" t="str">
        <f>A49</f>
        <v>Chewbacca</v>
      </c>
      <c r="D55">
        <f>(D49+C49+B49)/3</f>
        <v>6800.2118908919992</v>
      </c>
      <c r="E55">
        <f t="shared" ref="E55:E59" si="24">(E49+D49+C49)/3</f>
        <v>6769.2202468239993</v>
      </c>
      <c r="F55">
        <f t="shared" ref="F55:F59" si="25">(F49+E49+D49)/3</f>
        <v>6837.8897250673317</v>
      </c>
      <c r="G55">
        <f t="shared" ref="G55:G59" si="26">(G49+F49+E49)/3</f>
        <v>7235.3221364619976</v>
      </c>
      <c r="H55">
        <f t="shared" ref="H55:H59" si="27">(H49+G49+F49)/3</f>
        <v>7671.8699096993296</v>
      </c>
      <c r="I55">
        <f t="shared" ref="I55:I59" si="28">(I49+H49+G49)/3</f>
        <v>7752.1693263279985</v>
      </c>
      <c r="J55">
        <f t="shared" ref="J55:J59" si="29">(J49+I49+H49)/3</f>
        <v>7557.6370249939982</v>
      </c>
      <c r="K55">
        <f t="shared" ref="K55:K59" si="30">(K49+J49+I49)/3</f>
        <v>7401.6089797486638</v>
      </c>
      <c r="L55">
        <f t="shared" ref="L55:L59" si="31">(L49+K49+J49)/3</f>
        <v>6240.5893882266637</v>
      </c>
      <c r="M55">
        <f t="shared" ref="M55:M59" si="32">(M49+L49+K49)/3</f>
        <v>4608.2589551739993</v>
      </c>
      <c r="N55">
        <f t="shared" ref="N55:N59" si="33">(N49+M49+L49)/3</f>
        <v>3829.339148884666</v>
      </c>
      <c r="O55">
        <f t="shared" ref="O55:O59" si="34">(O49+N49+M49)/3</f>
        <v>3177.8148959106661</v>
      </c>
      <c r="P55">
        <f t="shared" ref="P55:P59" si="35">(P49+O49+N49)/3</f>
        <v>3103.0547072466666</v>
      </c>
      <c r="Q55">
        <f t="shared" ref="Q55:Q59" si="36">(Q49+P49+O49)/3</f>
        <v>2971.0563104786665</v>
      </c>
      <c r="R55">
        <f t="shared" ref="R55:R59" si="37">(R49+Q49+P49)/3</f>
        <v>2969.5223707706664</v>
      </c>
      <c r="S55">
        <f t="shared" ref="S55:S59" si="38">(S49+R49+Q49)/3</f>
        <v>2888.6885458666657</v>
      </c>
      <c r="T55">
        <f t="shared" ref="T55:T59" si="39">(T49+S49+R49)/3</f>
        <v>2847.1867822999993</v>
      </c>
      <c r="U55">
        <f t="shared" ref="U55:U59" si="40">(U49+T49+S49)/3</f>
        <v>2998.376782981999</v>
      </c>
      <c r="V55">
        <f t="shared" ref="V55:V59" si="41">(V49+U49+T49)/3</f>
        <v>2972.0898549019989</v>
      </c>
      <c r="W55">
        <f t="shared" ref="W55:W59" si="42">(W49+V49+U49)/3</f>
        <v>2886.563628983999</v>
      </c>
      <c r="X55">
        <f t="shared" ref="X55:X59" si="43">(X49+W49+V49)/3</f>
        <v>3152.9970256259999</v>
      </c>
      <c r="Y55">
        <f t="shared" ref="Y55:Y59" si="44">(Y49+X49+W49)/3</f>
        <v>3602.5235680886658</v>
      </c>
    </row>
    <row r="56" spans="1:26" x14ac:dyDescent="0.25">
      <c r="C56" t="str">
        <f t="shared" ref="C56:C58" si="45">A50</f>
        <v>Hansolo</v>
      </c>
      <c r="D56">
        <f t="shared" ref="D56:D58" si="46">(D50+C50+B50)/3</f>
        <v>21645.733322826662</v>
      </c>
      <c r="E56">
        <f t="shared" si="24"/>
        <v>21751.543882655998</v>
      </c>
      <c r="F56">
        <f t="shared" si="25"/>
        <v>22045.74364216</v>
      </c>
      <c r="G56">
        <f t="shared" si="26"/>
        <v>22991.914907770668</v>
      </c>
      <c r="H56">
        <f t="shared" si="27"/>
        <v>24306.77382847467</v>
      </c>
      <c r="I56">
        <f t="shared" si="28"/>
        <v>23598.937026560001</v>
      </c>
      <c r="J56">
        <f t="shared" si="29"/>
        <v>25943.948876271999</v>
      </c>
      <c r="K56">
        <f t="shared" si="30"/>
        <v>26291.553277807994</v>
      </c>
      <c r="L56">
        <f t="shared" si="31"/>
        <v>24834.552599173327</v>
      </c>
      <c r="M56">
        <f t="shared" si="32"/>
        <v>17763.186634218659</v>
      </c>
      <c r="N56">
        <f t="shared" si="33"/>
        <v>15307.943724975999</v>
      </c>
      <c r="O56">
        <f t="shared" si="34"/>
        <v>13800.843146458667</v>
      </c>
      <c r="P56">
        <f t="shared" si="35"/>
        <v>14933.558135813333</v>
      </c>
      <c r="Q56">
        <f t="shared" si="36"/>
        <v>14822.607032352002</v>
      </c>
      <c r="R56">
        <f t="shared" si="37"/>
        <v>15967.553748981331</v>
      </c>
      <c r="S56">
        <f t="shared" si="38"/>
        <v>17445.098497567997</v>
      </c>
      <c r="T56">
        <f t="shared" si="39"/>
        <v>17958.991669173331</v>
      </c>
      <c r="U56">
        <f t="shared" si="40"/>
        <v>17782.455766208001</v>
      </c>
      <c r="V56">
        <f t="shared" si="41"/>
        <v>18801.969089045335</v>
      </c>
      <c r="W56">
        <f t="shared" si="42"/>
        <v>19016.257540784001</v>
      </c>
      <c r="X56">
        <f t="shared" si="43"/>
        <v>21845.917825722663</v>
      </c>
      <c r="Y56">
        <f t="shared" si="44"/>
        <v>23586.826318458665</v>
      </c>
    </row>
    <row r="57" spans="1:26" x14ac:dyDescent="0.25">
      <c r="C57" t="str">
        <f t="shared" si="45"/>
        <v>James Kirk</v>
      </c>
      <c r="D57">
        <f t="shared" si="46"/>
        <v>21915.526234000001</v>
      </c>
      <c r="E57">
        <f t="shared" si="24"/>
        <v>23276.042761999997</v>
      </c>
      <c r="F57">
        <f t="shared" si="25"/>
        <v>24221.881619599997</v>
      </c>
      <c r="G57">
        <f t="shared" si="26"/>
        <v>24615.492296266664</v>
      </c>
      <c r="H57">
        <f t="shared" si="27"/>
        <v>24910.430717666666</v>
      </c>
      <c r="I57">
        <f t="shared" si="28"/>
        <v>29152.210137400001</v>
      </c>
      <c r="J57">
        <f t="shared" si="29"/>
        <v>32132.610132000002</v>
      </c>
      <c r="K57">
        <f t="shared" si="30"/>
        <v>34356.214864999994</v>
      </c>
      <c r="L57">
        <f t="shared" si="31"/>
        <v>29274.208310666665</v>
      </c>
      <c r="M57">
        <f t="shared" si="32"/>
        <v>24423.996045399999</v>
      </c>
      <c r="N57">
        <f t="shared" si="33"/>
        <v>22487.396598799998</v>
      </c>
      <c r="O57">
        <f t="shared" si="34"/>
        <v>19550.976125799996</v>
      </c>
      <c r="P57">
        <f t="shared" si="35"/>
        <v>15097.594140999996</v>
      </c>
      <c r="Q57">
        <f t="shared" si="36"/>
        <v>12908.415524666665</v>
      </c>
      <c r="R57">
        <f t="shared" si="37"/>
        <v>15475.723750666664</v>
      </c>
      <c r="S57">
        <f t="shared" si="38"/>
        <v>16785.265238933334</v>
      </c>
      <c r="T57">
        <f t="shared" si="39"/>
        <v>16095.93448493333</v>
      </c>
      <c r="U57">
        <f t="shared" si="40"/>
        <v>14255.791021733332</v>
      </c>
      <c r="V57">
        <f t="shared" si="41"/>
        <v>13609.506492399998</v>
      </c>
      <c r="W57">
        <f t="shared" si="42"/>
        <v>13199.323010533333</v>
      </c>
      <c r="X57">
        <f t="shared" si="43"/>
        <v>13901.681181733331</v>
      </c>
      <c r="Y57">
        <f t="shared" si="44"/>
        <v>15012.339720933329</v>
      </c>
    </row>
    <row r="58" spans="1:26" x14ac:dyDescent="0.25">
      <c r="C58" t="str">
        <f t="shared" si="45"/>
        <v>Luke Skywalker</v>
      </c>
      <c r="D58">
        <f t="shared" si="46"/>
        <v>30565.915531410003</v>
      </c>
      <c r="E58">
        <f t="shared" si="24"/>
        <v>32691.850557030004</v>
      </c>
      <c r="F58">
        <f t="shared" si="25"/>
        <v>31596.879213480002</v>
      </c>
      <c r="G58">
        <f t="shared" si="26"/>
        <v>28625.604554819995</v>
      </c>
      <c r="H58">
        <f t="shared" si="27"/>
        <v>29048.404458780002</v>
      </c>
      <c r="I58">
        <f t="shared" si="28"/>
        <v>35579.128669980004</v>
      </c>
      <c r="J58">
        <f t="shared" si="29"/>
        <v>37086.637046340002</v>
      </c>
      <c r="K58">
        <f t="shared" si="30"/>
        <v>38893.360122960003</v>
      </c>
      <c r="L58">
        <f t="shared" si="31"/>
        <v>36179.555709780005</v>
      </c>
      <c r="M58">
        <f t="shared" si="32"/>
        <v>32497.363070759999</v>
      </c>
      <c r="N58">
        <f t="shared" si="33"/>
        <v>30959.569104030001</v>
      </c>
      <c r="O58">
        <f t="shared" si="34"/>
        <v>23433.602420969997</v>
      </c>
      <c r="P58">
        <f t="shared" si="35"/>
        <v>16343.542223609998</v>
      </c>
      <c r="Q58">
        <f t="shared" si="36"/>
        <v>12390.435917999997</v>
      </c>
      <c r="R58">
        <f t="shared" si="37"/>
        <v>12763.521670199998</v>
      </c>
      <c r="S58">
        <f t="shared" si="38"/>
        <v>14103.437225219999</v>
      </c>
      <c r="T58">
        <f t="shared" si="39"/>
        <v>14513.250284400003</v>
      </c>
      <c r="U58">
        <f t="shared" si="40"/>
        <v>14653.254612780001</v>
      </c>
      <c r="V58">
        <f t="shared" si="41"/>
        <v>13150.250435280002</v>
      </c>
      <c r="W58">
        <f t="shared" si="42"/>
        <v>11921.261092650004</v>
      </c>
      <c r="X58">
        <f t="shared" si="43"/>
        <v>11674.988882129999</v>
      </c>
      <c r="Y58">
        <f t="shared" si="44"/>
        <v>13152.393774030003</v>
      </c>
    </row>
    <row r="59" spans="1:26" x14ac:dyDescent="0.25">
      <c r="C59" t="s">
        <v>43</v>
      </c>
      <c r="D59">
        <f>(D53+C53+B53)/3</f>
        <v>80927.386979128656</v>
      </c>
      <c r="E59">
        <f t="shared" si="24"/>
        <v>84488.657448509999</v>
      </c>
      <c r="F59">
        <f t="shared" si="25"/>
        <v>84702.394200307332</v>
      </c>
      <c r="G59">
        <f t="shared" si="26"/>
        <v>83468.333895319331</v>
      </c>
      <c r="H59">
        <f t="shared" si="27"/>
        <v>85937.478914620675</v>
      </c>
      <c r="I59">
        <f t="shared" si="28"/>
        <v>96082.445160268006</v>
      </c>
      <c r="J59">
        <f t="shared" si="29"/>
        <v>102720.833079606</v>
      </c>
      <c r="K59">
        <f t="shared" si="30"/>
        <v>106942.73724551666</v>
      </c>
      <c r="L59">
        <f t="shared" si="31"/>
        <v>96528.906007846657</v>
      </c>
      <c r="M59">
        <f t="shared" si="32"/>
        <v>79292.804705552655</v>
      </c>
      <c r="N59">
        <f t="shared" si="33"/>
        <v>72584.248576690661</v>
      </c>
      <c r="O59">
        <f t="shared" si="34"/>
        <v>59963.236589139327</v>
      </c>
      <c r="P59">
        <f t="shared" si="35"/>
        <v>49477.749207669993</v>
      </c>
      <c r="Q59">
        <f t="shared" si="36"/>
        <v>43092.514785497333</v>
      </c>
      <c r="R59">
        <f t="shared" si="37"/>
        <v>47176.321540618657</v>
      </c>
      <c r="S59">
        <f t="shared" si="38"/>
        <v>51222.489507587998</v>
      </c>
      <c r="T59">
        <f t="shared" si="39"/>
        <v>51415.363220806663</v>
      </c>
      <c r="U59">
        <f t="shared" si="40"/>
        <v>49689.878183703324</v>
      </c>
      <c r="V59">
        <f t="shared" si="41"/>
        <v>48533.815871627339</v>
      </c>
      <c r="W59">
        <f t="shared" si="42"/>
        <v>47023.405272951342</v>
      </c>
      <c r="X59">
        <f t="shared" si="43"/>
        <v>50575.584915212006</v>
      </c>
      <c r="Y59">
        <f t="shared" si="44"/>
        <v>55354.08338151066</v>
      </c>
    </row>
    <row r="61" spans="1:26" x14ac:dyDescent="0.25">
      <c r="B61" t="s">
        <v>100</v>
      </c>
    </row>
    <row r="65" spans="1:5" x14ac:dyDescent="0.25">
      <c r="A65" s="3" t="s">
        <v>47</v>
      </c>
      <c r="B65" s="3" t="s">
        <v>83</v>
      </c>
    </row>
    <row r="66" spans="1:5" x14ac:dyDescent="0.25">
      <c r="A66" s="3" t="s">
        <v>41</v>
      </c>
      <c r="B66" t="s">
        <v>13</v>
      </c>
      <c r="C66" t="s">
        <v>4</v>
      </c>
      <c r="D66" t="s">
        <v>12</v>
      </c>
      <c r="E66" t="s">
        <v>42</v>
      </c>
    </row>
    <row r="67" spans="1:5" x14ac:dyDescent="0.25">
      <c r="A67" s="4" t="s">
        <v>9</v>
      </c>
      <c r="B67" s="5">
        <v>20447.425439475996</v>
      </c>
      <c r="C67" s="5">
        <v>48402.601886141994</v>
      </c>
      <c r="D67" s="5">
        <v>47453.332725259992</v>
      </c>
      <c r="E67" s="5">
        <v>116303.36005087799</v>
      </c>
    </row>
    <row r="68" spans="1:5" x14ac:dyDescent="0.25">
      <c r="A68" s="4" t="s">
        <v>8</v>
      </c>
      <c r="B68" s="5">
        <v>64531.87464751998</v>
      </c>
      <c r="C68" s="5">
        <v>241755.90439055997</v>
      </c>
      <c r="D68" s="5">
        <v>183048.92830784005</v>
      </c>
      <c r="E68" s="5">
        <v>489336.70734592003</v>
      </c>
    </row>
    <row r="69" spans="1:5" x14ac:dyDescent="0.25">
      <c r="A69" s="4" t="s">
        <v>6</v>
      </c>
      <c r="B69" s="5">
        <v>60618.331480000001</v>
      </c>
      <c r="C69" s="5">
        <v>225320.11619879998</v>
      </c>
      <c r="D69" s="5">
        <v>204838.54322399996</v>
      </c>
      <c r="E69" s="5">
        <v>490776.99090279994</v>
      </c>
    </row>
    <row r="70" spans="1:5" x14ac:dyDescent="0.25">
      <c r="A70" s="4" t="s">
        <v>7</v>
      </c>
      <c r="B70" s="5">
        <v>39112.441009110007</v>
      </c>
      <c r="C70" s="5">
        <v>284845.16522069997</v>
      </c>
      <c r="D70" s="5">
        <v>232617.82535460001</v>
      </c>
      <c r="E70" s="5">
        <v>556575.43158441002</v>
      </c>
    </row>
    <row r="71" spans="1:5" x14ac:dyDescent="0.25">
      <c r="A71" s="4" t="s">
        <v>42</v>
      </c>
      <c r="B71" s="5">
        <v>184710.072576106</v>
      </c>
      <c r="C71" s="5">
        <v>800323.78769620194</v>
      </c>
      <c r="D71" s="5">
        <v>667958.62961169996</v>
      </c>
      <c r="E71" s="5">
        <v>1652992.4898840082</v>
      </c>
    </row>
    <row r="74" spans="1:5" x14ac:dyDescent="0.25">
      <c r="A74" s="3" t="s">
        <v>47</v>
      </c>
      <c r="B74" s="3" t="s">
        <v>83</v>
      </c>
    </row>
    <row r="75" spans="1:5" x14ac:dyDescent="0.25">
      <c r="A75" s="3" t="s">
        <v>41</v>
      </c>
      <c r="B75" t="s">
        <v>11</v>
      </c>
      <c r="C75" t="s">
        <v>10</v>
      </c>
      <c r="D75" t="s">
        <v>5</v>
      </c>
      <c r="E75" t="s">
        <v>42</v>
      </c>
    </row>
    <row r="76" spans="1:5" x14ac:dyDescent="0.25">
      <c r="A76" s="4" t="s">
        <v>9</v>
      </c>
      <c r="B76" s="5">
        <v>32813.418497999999</v>
      </c>
      <c r="C76" s="5">
        <v>56499.748645199994</v>
      </c>
      <c r="D76" s="5">
        <v>26990.192907677996</v>
      </c>
      <c r="E76" s="5">
        <v>116303.36005087799</v>
      </c>
    </row>
    <row r="77" spans="1:5" x14ac:dyDescent="0.25">
      <c r="A77" s="4" t="s">
        <v>8</v>
      </c>
      <c r="B77" s="5">
        <v>22817.708938079999</v>
      </c>
      <c r="C77" s="5">
        <v>436586.95180799998</v>
      </c>
      <c r="D77" s="5">
        <v>29932.04659984</v>
      </c>
      <c r="E77" s="5">
        <v>489336.70734591997</v>
      </c>
    </row>
    <row r="78" spans="1:5" x14ac:dyDescent="0.25">
      <c r="A78" s="4" t="s">
        <v>6</v>
      </c>
      <c r="B78" s="5">
        <v>64576.891276800001</v>
      </c>
      <c r="C78" s="5">
        <v>181696.08155999996</v>
      </c>
      <c r="D78" s="5">
        <v>244504.01806600002</v>
      </c>
      <c r="E78" s="5">
        <v>490776.9909028</v>
      </c>
    </row>
    <row r="79" spans="1:5" x14ac:dyDescent="0.25">
      <c r="A79" s="4" t="s">
        <v>7</v>
      </c>
      <c r="B79" s="5">
        <v>11363.03672238</v>
      </c>
      <c r="C79" s="5">
        <v>124826.33686319998</v>
      </c>
      <c r="D79" s="5">
        <v>420386.05799882993</v>
      </c>
      <c r="E79" s="5">
        <v>556575.4315844099</v>
      </c>
    </row>
    <row r="80" spans="1:5" x14ac:dyDescent="0.25">
      <c r="A80" s="4" t="s">
        <v>42</v>
      </c>
      <c r="B80" s="5">
        <v>131571.05543526</v>
      </c>
      <c r="C80" s="5">
        <v>799609.11887639994</v>
      </c>
      <c r="D80" s="5">
        <v>721812.31557234796</v>
      </c>
      <c r="E80" s="5">
        <v>1652992.4898840077</v>
      </c>
    </row>
    <row r="83" spans="1:26" x14ac:dyDescent="0.25">
      <c r="B83" t="s">
        <v>46</v>
      </c>
    </row>
    <row r="84" spans="1:26" x14ac:dyDescent="0.25">
      <c r="A84" t="s">
        <v>41</v>
      </c>
      <c r="B84" s="1">
        <v>39448</v>
      </c>
      <c r="C84" s="1">
        <v>39479</v>
      </c>
      <c r="D84" s="1">
        <v>39508</v>
      </c>
      <c r="E84" s="1">
        <v>39539</v>
      </c>
      <c r="F84" s="1">
        <v>39569</v>
      </c>
      <c r="G84" s="1">
        <v>39600</v>
      </c>
      <c r="H84" s="1">
        <v>39630</v>
      </c>
      <c r="I84" s="1">
        <v>39661</v>
      </c>
      <c r="J84" s="1">
        <v>39692</v>
      </c>
      <c r="K84" s="1">
        <v>39722</v>
      </c>
      <c r="L84" s="1">
        <v>39753</v>
      </c>
      <c r="M84" s="1">
        <v>39783</v>
      </c>
      <c r="N84" s="1">
        <v>39814</v>
      </c>
      <c r="O84" s="1">
        <v>39845</v>
      </c>
      <c r="P84" s="1">
        <v>39873</v>
      </c>
      <c r="Q84" s="1">
        <v>39904</v>
      </c>
      <c r="R84" s="1">
        <v>39934</v>
      </c>
      <c r="S84" s="1">
        <v>39965</v>
      </c>
      <c r="T84" s="1">
        <v>39995</v>
      </c>
      <c r="U84" s="1">
        <v>40026</v>
      </c>
      <c r="V84" s="1">
        <v>40057</v>
      </c>
      <c r="W84" s="1">
        <v>40087</v>
      </c>
      <c r="X84" s="1">
        <v>40118</v>
      </c>
      <c r="Y84" s="1">
        <v>40148</v>
      </c>
      <c r="Z84" t="s">
        <v>44</v>
      </c>
    </row>
    <row r="85" spans="1:26" x14ac:dyDescent="0.25">
      <c r="A85" t="s">
        <v>3</v>
      </c>
      <c r="B85">
        <v>10512.727518719999</v>
      </c>
      <c r="C85">
        <v>25943.859587519997</v>
      </c>
      <c r="D85">
        <v>33593.259934080001</v>
      </c>
      <c r="E85">
        <v>13339.940364800001</v>
      </c>
      <c r="F85">
        <v>21609.48212864</v>
      </c>
      <c r="G85">
        <v>29221.134566400004</v>
      </c>
      <c r="H85">
        <v>13532.558894400003</v>
      </c>
      <c r="I85">
        <v>25005.342650400002</v>
      </c>
      <c r="J85">
        <v>29878.658444320004</v>
      </c>
      <c r="K85">
        <v>8668.6091855999966</v>
      </c>
      <c r="L85">
        <v>9373.4708250399981</v>
      </c>
      <c r="M85">
        <v>7303.9242729599946</v>
      </c>
      <c r="N85">
        <v>4568.5957491999989</v>
      </c>
      <c r="O85">
        <v>3827.8548447999988</v>
      </c>
      <c r="P85">
        <v>6024.1497007999997</v>
      </c>
      <c r="Q85">
        <v>2850.5089535999996</v>
      </c>
      <c r="R85">
        <v>4042.0955724799996</v>
      </c>
      <c r="S85">
        <v>3679.6118419200002</v>
      </c>
      <c r="T85">
        <v>2808.3491340800001</v>
      </c>
      <c r="U85">
        <v>4889.0854768000008</v>
      </c>
      <c r="V85">
        <v>5854.9770831999995</v>
      </c>
      <c r="W85">
        <v>1570.6676479199996</v>
      </c>
      <c r="X85">
        <v>3167.6118532799983</v>
      </c>
      <c r="Y85">
        <v>2903.0443545599996</v>
      </c>
      <c r="Z85">
        <v>274169.52058552002</v>
      </c>
    </row>
    <row r="86" spans="1:26" x14ac:dyDescent="0.25">
      <c r="A86" t="s">
        <v>15</v>
      </c>
      <c r="B86">
        <v>6584.4430925000006</v>
      </c>
      <c r="C86">
        <v>16980.031148850001</v>
      </c>
      <c r="D86">
        <v>23746.415732759997</v>
      </c>
      <c r="E86">
        <v>10130.210882399993</v>
      </c>
      <c r="F86">
        <v>21592.89208895</v>
      </c>
      <c r="G86">
        <v>26219.797477300002</v>
      </c>
      <c r="H86">
        <v>12749.236737300002</v>
      </c>
      <c r="I86">
        <v>24339.541553600004</v>
      </c>
      <c r="J86">
        <v>32150.526599169996</v>
      </c>
      <c r="K86">
        <v>24311.59382106</v>
      </c>
      <c r="L86">
        <v>35466.349289350001</v>
      </c>
      <c r="M86">
        <v>23859.111628799994</v>
      </c>
      <c r="N86">
        <v>13355.451547129998</v>
      </c>
      <c r="O86">
        <v>10830.214415999999</v>
      </c>
      <c r="P86">
        <v>16638.7005918</v>
      </c>
      <c r="Q86">
        <v>5143.7086941800017</v>
      </c>
      <c r="R86">
        <v>11090.139681599998</v>
      </c>
      <c r="S86">
        <v>17526.346649699994</v>
      </c>
      <c r="T86">
        <v>10386.157769259999</v>
      </c>
      <c r="U86">
        <v>19297.161154950001</v>
      </c>
      <c r="V86">
        <v>26896.502769919989</v>
      </c>
      <c r="W86">
        <v>11197.28258992</v>
      </c>
      <c r="X86">
        <v>29356.814308500001</v>
      </c>
      <c r="Y86">
        <v>38807.109101600006</v>
      </c>
      <c r="Z86">
        <v>468655.73932659993</v>
      </c>
    </row>
    <row r="87" spans="1:26" x14ac:dyDescent="0.25">
      <c r="A87" t="s">
        <v>16</v>
      </c>
      <c r="B87">
        <v>14216.918255231998</v>
      </c>
      <c r="C87">
        <v>22593.500375039992</v>
      </c>
      <c r="D87">
        <v>44530.226786303996</v>
      </c>
      <c r="E87">
        <v>17644.006621696</v>
      </c>
      <c r="F87">
        <v>23381.597955071993</v>
      </c>
      <c r="G87">
        <v>39985.801681280005</v>
      </c>
      <c r="H87">
        <v>19244.610542079998</v>
      </c>
      <c r="I87">
        <v>43480.251435263992</v>
      </c>
      <c r="J87">
        <v>53991.206773503989</v>
      </c>
      <c r="K87">
        <v>24372.495850751995</v>
      </c>
      <c r="L87">
        <v>20060.146358784001</v>
      </c>
      <c r="M87">
        <v>32603.369847552003</v>
      </c>
      <c r="N87">
        <v>22933.485958655998</v>
      </c>
      <c r="O87">
        <v>17119.419582720002</v>
      </c>
      <c r="P87">
        <v>23526.566805504004</v>
      </c>
      <c r="Q87">
        <v>15455.673204608</v>
      </c>
      <c r="R87">
        <v>27066.148107263991</v>
      </c>
      <c r="S87">
        <v>29236.385805311998</v>
      </c>
      <c r="T87">
        <v>13887.831345024004</v>
      </c>
      <c r="U87">
        <v>21345.347890944005</v>
      </c>
      <c r="V87">
        <v>26416.884178944005</v>
      </c>
      <c r="W87">
        <v>11631.307740415999</v>
      </c>
      <c r="X87">
        <v>23517.692545535996</v>
      </c>
      <c r="Y87">
        <v>31634.559129599991</v>
      </c>
      <c r="Z87">
        <v>619875.43477708788</v>
      </c>
    </row>
    <row r="88" spans="1:26" x14ac:dyDescent="0.25">
      <c r="A88" t="s">
        <v>14</v>
      </c>
      <c r="B88">
        <v>7908.7458403800028</v>
      </c>
      <c r="C88">
        <v>15834.087007200005</v>
      </c>
      <c r="D88">
        <v>20337.945658800014</v>
      </c>
      <c r="E88">
        <v>8792.4882460800018</v>
      </c>
      <c r="F88">
        <v>15408.716201340003</v>
      </c>
      <c r="G88">
        <v>23078.933472000004</v>
      </c>
      <c r="H88">
        <v>11787.674999100002</v>
      </c>
      <c r="I88">
        <v>19602.45147168</v>
      </c>
      <c r="J88">
        <v>22400.439138000002</v>
      </c>
      <c r="K88">
        <v>12627.094813200003</v>
      </c>
      <c r="L88">
        <v>16286.126924760005</v>
      </c>
      <c r="M88">
        <v>22946.121298800012</v>
      </c>
      <c r="N88">
        <v>8996.5920290400009</v>
      </c>
      <c r="O88">
        <v>11545.568591759999</v>
      </c>
      <c r="P88">
        <v>9066.6478055999996</v>
      </c>
      <c r="Q88">
        <v>7248.5311651199991</v>
      </c>
      <c r="R88">
        <v>13376.0943393</v>
      </c>
      <c r="S88">
        <v>16952.224507680003</v>
      </c>
      <c r="T88">
        <v>4194.7049088000012</v>
      </c>
      <c r="U88">
        <v>4866.4280666399991</v>
      </c>
      <c r="V88">
        <v>4758.0178363199993</v>
      </c>
      <c r="W88">
        <v>2346.5533828799998</v>
      </c>
      <c r="X88">
        <v>5012.4428088000022</v>
      </c>
      <c r="Y88">
        <v>4917.1646815199983</v>
      </c>
      <c r="Z88">
        <v>290291.79519480013</v>
      </c>
    </row>
    <row r="89" spans="1:26" x14ac:dyDescent="0.25">
      <c r="A89" t="s">
        <v>99</v>
      </c>
      <c r="B89">
        <v>39222.834706832</v>
      </c>
      <c r="C89">
        <v>81351.478118610001</v>
      </c>
      <c r="D89">
        <v>122207.84811194401</v>
      </c>
      <c r="E89">
        <v>49906.646114976</v>
      </c>
      <c r="F89">
        <v>81992.688374001998</v>
      </c>
      <c r="G89">
        <v>118505.66719698001</v>
      </c>
      <c r="H89">
        <v>57314.081172880011</v>
      </c>
      <c r="I89">
        <v>112427.58711094399</v>
      </c>
      <c r="J89">
        <v>138420.83095499399</v>
      </c>
      <c r="K89">
        <v>69979.793670611994</v>
      </c>
      <c r="L89">
        <v>81186.093397934004</v>
      </c>
      <c r="M89">
        <v>86712.52704811201</v>
      </c>
      <c r="N89">
        <v>49854.125284025999</v>
      </c>
      <c r="O89">
        <v>43323.057435279996</v>
      </c>
      <c r="P89">
        <v>55256.064903704006</v>
      </c>
      <c r="Q89">
        <v>30698.422017508001</v>
      </c>
      <c r="R89">
        <v>55574.477700643991</v>
      </c>
      <c r="S89">
        <v>67394.56880461199</v>
      </c>
      <c r="T89">
        <v>31277.043157164004</v>
      </c>
      <c r="U89">
        <v>50398.02258933401</v>
      </c>
      <c r="V89">
        <v>63926.381868383993</v>
      </c>
      <c r="W89">
        <v>26745.811361135999</v>
      </c>
      <c r="X89">
        <v>61054.561516115995</v>
      </c>
      <c r="Y89">
        <v>78261.877267279982</v>
      </c>
      <c r="Z89">
        <v>1652992.4898840077</v>
      </c>
    </row>
    <row r="90" spans="1:26" x14ac:dyDescent="0.25">
      <c r="B90" s="1">
        <f>D84</f>
        <v>39508</v>
      </c>
      <c r="C90" s="1">
        <f t="shared" ref="C90:W90" si="47">E84</f>
        <v>39539</v>
      </c>
      <c r="D90" s="1">
        <f t="shared" si="47"/>
        <v>39569</v>
      </c>
      <c r="E90" s="1">
        <f t="shared" si="47"/>
        <v>39600</v>
      </c>
      <c r="F90" s="1">
        <f t="shared" si="47"/>
        <v>39630</v>
      </c>
      <c r="G90" s="1">
        <f t="shared" si="47"/>
        <v>39661</v>
      </c>
      <c r="H90" s="1">
        <f t="shared" si="47"/>
        <v>39692</v>
      </c>
      <c r="I90" s="1">
        <f t="shared" si="47"/>
        <v>39722</v>
      </c>
      <c r="J90" s="1">
        <f t="shared" si="47"/>
        <v>39753</v>
      </c>
      <c r="K90" s="1">
        <f t="shared" si="47"/>
        <v>39783</v>
      </c>
      <c r="L90" s="1">
        <f t="shared" si="47"/>
        <v>39814</v>
      </c>
      <c r="M90" s="1">
        <f t="shared" si="47"/>
        <v>39845</v>
      </c>
      <c r="N90" s="1">
        <f t="shared" si="47"/>
        <v>39873</v>
      </c>
      <c r="O90" s="1">
        <f t="shared" si="47"/>
        <v>39904</v>
      </c>
      <c r="P90" s="1">
        <f t="shared" si="47"/>
        <v>39934</v>
      </c>
      <c r="Q90" s="1">
        <f t="shared" si="47"/>
        <v>39965</v>
      </c>
      <c r="R90" s="1">
        <f t="shared" si="47"/>
        <v>39995</v>
      </c>
      <c r="S90" s="1">
        <f t="shared" si="47"/>
        <v>40026</v>
      </c>
      <c r="T90" s="1">
        <f t="shared" si="47"/>
        <v>40057</v>
      </c>
      <c r="U90" s="1">
        <f t="shared" si="47"/>
        <v>40087</v>
      </c>
      <c r="V90" s="1">
        <f t="shared" si="47"/>
        <v>40118</v>
      </c>
      <c r="W90" s="1">
        <f t="shared" si="47"/>
        <v>40148</v>
      </c>
    </row>
    <row r="91" spans="1:26" x14ac:dyDescent="0.25">
      <c r="A91" t="s">
        <v>3</v>
      </c>
      <c r="B91">
        <v>23349.949013439997</v>
      </c>
      <c r="C91">
        <v>24292.35329546667</v>
      </c>
      <c r="D91">
        <v>22847.56080917333</v>
      </c>
      <c r="E91">
        <v>21390.185686613335</v>
      </c>
      <c r="F91">
        <v>21454.391863146669</v>
      </c>
      <c r="G91">
        <v>22586.345370400002</v>
      </c>
      <c r="H91">
        <v>22805.519996373336</v>
      </c>
      <c r="I91">
        <v>21184.203426773336</v>
      </c>
      <c r="J91">
        <v>15973.579484986665</v>
      </c>
      <c r="K91">
        <v>8448.6680945333301</v>
      </c>
      <c r="L91">
        <v>7081.9969490666635</v>
      </c>
      <c r="M91">
        <v>5233.4582889866642</v>
      </c>
      <c r="N91">
        <v>4806.8667649333329</v>
      </c>
      <c r="O91">
        <v>4234.1711663999986</v>
      </c>
      <c r="P91">
        <v>4305.584742293333</v>
      </c>
      <c r="Q91">
        <v>3524.0721226666665</v>
      </c>
      <c r="R91">
        <v>3510.0188494933332</v>
      </c>
      <c r="S91">
        <v>3792.3488176000005</v>
      </c>
      <c r="T91">
        <v>4517.4705646933335</v>
      </c>
      <c r="U91">
        <v>4104.9100693066666</v>
      </c>
      <c r="V91">
        <v>3531.0855281333329</v>
      </c>
      <c r="W91">
        <v>2547.1079519199993</v>
      </c>
    </row>
    <row r="92" spans="1:26" x14ac:dyDescent="0.25">
      <c r="A92" t="s">
        <v>15</v>
      </c>
      <c r="B92">
        <v>15770.296658036665</v>
      </c>
      <c r="C92">
        <v>16952.219254669999</v>
      </c>
      <c r="D92">
        <v>18489.839568036663</v>
      </c>
      <c r="E92">
        <v>19314.300149549999</v>
      </c>
      <c r="F92">
        <v>20187.308767850001</v>
      </c>
      <c r="G92">
        <v>21102.858589400003</v>
      </c>
      <c r="H92">
        <v>23079.768296689999</v>
      </c>
      <c r="I92">
        <v>26933.887324610001</v>
      </c>
      <c r="J92">
        <v>30642.823236526663</v>
      </c>
      <c r="K92">
        <v>27879.018246403331</v>
      </c>
      <c r="L92">
        <v>24226.970821759998</v>
      </c>
      <c r="M92">
        <v>16014.925863976663</v>
      </c>
      <c r="N92">
        <v>13608.122184976666</v>
      </c>
      <c r="O92">
        <v>10870.874567326666</v>
      </c>
      <c r="P92">
        <v>10957.516322526666</v>
      </c>
      <c r="Q92">
        <v>11253.398341826665</v>
      </c>
      <c r="R92">
        <v>13000.881366853331</v>
      </c>
      <c r="S92">
        <v>15736.555191303332</v>
      </c>
      <c r="T92">
        <v>18859.940564709996</v>
      </c>
      <c r="U92">
        <v>19130.315504929997</v>
      </c>
      <c r="V92">
        <v>22483.533222779995</v>
      </c>
      <c r="W92">
        <v>26453.735333339999</v>
      </c>
    </row>
    <row r="93" spans="1:26" x14ac:dyDescent="0.25">
      <c r="A93" t="s">
        <v>16</v>
      </c>
      <c r="B93">
        <v>27113.548472191997</v>
      </c>
      <c r="C93">
        <v>28255.911261013331</v>
      </c>
      <c r="D93">
        <v>28518.610454357327</v>
      </c>
      <c r="E93">
        <v>27003.802086016</v>
      </c>
      <c r="F93">
        <v>27537.336726144</v>
      </c>
      <c r="G93">
        <v>34236.887886207995</v>
      </c>
      <c r="H93">
        <v>38905.356250282661</v>
      </c>
      <c r="I93">
        <v>40614.651353173329</v>
      </c>
      <c r="J93">
        <v>32807.949661013328</v>
      </c>
      <c r="K93">
        <v>25678.670685695997</v>
      </c>
      <c r="L93">
        <v>25199.000721663997</v>
      </c>
      <c r="M93">
        <v>24218.758462975999</v>
      </c>
      <c r="N93">
        <v>21193.157448959999</v>
      </c>
      <c r="O93">
        <v>18700.553197610669</v>
      </c>
      <c r="P93">
        <v>22016.129372458661</v>
      </c>
      <c r="Q93">
        <v>23919.402372394663</v>
      </c>
      <c r="R93">
        <v>23396.788419199995</v>
      </c>
      <c r="S93">
        <v>21489.855013760003</v>
      </c>
      <c r="T93">
        <v>20550.021138304004</v>
      </c>
      <c r="U93">
        <v>19797.846603434667</v>
      </c>
      <c r="V93">
        <v>20521.961488298668</v>
      </c>
      <c r="W93">
        <v>22261.186471850659</v>
      </c>
    </row>
    <row r="94" spans="1:26" x14ac:dyDescent="0.25">
      <c r="A94" t="s">
        <v>14</v>
      </c>
      <c r="B94">
        <v>14693.592835460009</v>
      </c>
      <c r="C94">
        <v>14988.173637360007</v>
      </c>
      <c r="D94">
        <v>14846.383368740006</v>
      </c>
      <c r="E94">
        <v>15760.045973140002</v>
      </c>
      <c r="F94">
        <v>16758.441557480004</v>
      </c>
      <c r="G94">
        <v>18156.353314260003</v>
      </c>
      <c r="H94">
        <v>17930.188536260004</v>
      </c>
      <c r="I94">
        <v>18209.995140960003</v>
      </c>
      <c r="J94">
        <v>17104.553625320001</v>
      </c>
      <c r="K94">
        <v>17286.447678920009</v>
      </c>
      <c r="L94">
        <v>16076.280084200007</v>
      </c>
      <c r="M94">
        <v>14496.093973200004</v>
      </c>
      <c r="N94">
        <v>9869.6028088000003</v>
      </c>
      <c r="O94">
        <v>9286.9158541599991</v>
      </c>
      <c r="P94">
        <v>9897.0911033399989</v>
      </c>
      <c r="Q94">
        <v>12525.616670699999</v>
      </c>
      <c r="R94">
        <v>11507.674585260002</v>
      </c>
      <c r="S94">
        <v>8671.1191610400001</v>
      </c>
      <c r="T94">
        <v>4606.3836039199996</v>
      </c>
      <c r="U94">
        <v>3990.3330952799993</v>
      </c>
      <c r="V94">
        <v>4039.0046760000005</v>
      </c>
      <c r="W94">
        <v>4092.0536244</v>
      </c>
    </row>
    <row r="95" spans="1:26" x14ac:dyDescent="0.25">
      <c r="A95" t="s">
        <v>43</v>
      </c>
      <c r="B95">
        <v>80927.386979128685</v>
      </c>
      <c r="C95">
        <v>84488.657448509999</v>
      </c>
      <c r="D95">
        <v>84702.394200307332</v>
      </c>
      <c r="E95">
        <v>83468.333895319331</v>
      </c>
      <c r="F95">
        <v>85937.478914620675</v>
      </c>
      <c r="G95">
        <v>96082.445160267991</v>
      </c>
      <c r="H95">
        <v>102720.833079606</v>
      </c>
      <c r="I95">
        <v>106942.73724551666</v>
      </c>
      <c r="J95">
        <v>96528.906007846657</v>
      </c>
      <c r="K95">
        <v>79292.804705552655</v>
      </c>
      <c r="L95">
        <v>72584.248576690676</v>
      </c>
      <c r="M95">
        <v>59963.236589139335</v>
      </c>
      <c r="N95">
        <v>49477.749207670007</v>
      </c>
      <c r="O95">
        <v>43092.514785497333</v>
      </c>
      <c r="P95">
        <v>47176.321540618665</v>
      </c>
      <c r="Q95">
        <v>51222.489507587998</v>
      </c>
      <c r="R95">
        <v>51415.363220806663</v>
      </c>
      <c r="S95">
        <v>49689.878183703338</v>
      </c>
      <c r="T95">
        <v>48533.815871627332</v>
      </c>
      <c r="U95">
        <v>47023.405272951328</v>
      </c>
      <c r="V95">
        <v>50575.584915211999</v>
      </c>
      <c r="W95">
        <v>55354.08338151066</v>
      </c>
    </row>
    <row r="96" spans="1:26" x14ac:dyDescent="0.25">
      <c r="A96" t="s">
        <v>99</v>
      </c>
      <c r="B96">
        <f t="shared" ref="B96:W96" ca="1" si="48">OFFSET(B90,theselection,0)</f>
        <v>14693.592835460009</v>
      </c>
      <c r="C96">
        <f t="shared" ca="1" si="48"/>
        <v>14988.173637360007</v>
      </c>
      <c r="D96">
        <f t="shared" ca="1" si="48"/>
        <v>14846.383368740006</v>
      </c>
      <c r="E96">
        <f t="shared" ca="1" si="48"/>
        <v>15760.045973140002</v>
      </c>
      <c r="F96">
        <f t="shared" ca="1" si="48"/>
        <v>16758.441557480004</v>
      </c>
      <c r="G96">
        <f t="shared" ca="1" si="48"/>
        <v>18156.353314260003</v>
      </c>
      <c r="H96">
        <f t="shared" ca="1" si="48"/>
        <v>17930.188536260004</v>
      </c>
      <c r="I96">
        <f t="shared" ca="1" si="48"/>
        <v>18209.995140960003</v>
      </c>
      <c r="J96">
        <f t="shared" ca="1" si="48"/>
        <v>17104.553625320001</v>
      </c>
      <c r="K96">
        <f t="shared" ca="1" si="48"/>
        <v>17286.447678920009</v>
      </c>
      <c r="L96">
        <f t="shared" ca="1" si="48"/>
        <v>16076.280084200007</v>
      </c>
      <c r="M96">
        <f t="shared" ca="1" si="48"/>
        <v>14496.093973200004</v>
      </c>
      <c r="N96">
        <f t="shared" ca="1" si="48"/>
        <v>9869.6028088000003</v>
      </c>
      <c r="O96">
        <f t="shared" ca="1" si="48"/>
        <v>9286.9158541599991</v>
      </c>
      <c r="P96">
        <f t="shared" ca="1" si="48"/>
        <v>9897.0911033399989</v>
      </c>
      <c r="Q96">
        <f t="shared" ca="1" si="48"/>
        <v>12525.616670699999</v>
      </c>
      <c r="R96">
        <f t="shared" ca="1" si="48"/>
        <v>11507.674585260002</v>
      </c>
      <c r="S96">
        <f t="shared" ca="1" si="48"/>
        <v>8671.1191610400001</v>
      </c>
      <c r="T96">
        <f t="shared" ca="1" si="48"/>
        <v>4606.3836039199996</v>
      </c>
      <c r="U96">
        <f t="shared" ca="1" si="48"/>
        <v>3990.3330952799993</v>
      </c>
      <c r="V96">
        <f t="shared" ca="1" si="48"/>
        <v>4039.0046760000005</v>
      </c>
      <c r="W96">
        <f t="shared" ca="1" si="48"/>
        <v>4092.0536244</v>
      </c>
    </row>
    <row r="97" spans="6:6" x14ac:dyDescent="0.25">
      <c r="F97">
        <v>4</v>
      </c>
    </row>
    <row r="114" spans="1:26" x14ac:dyDescent="0.25">
      <c r="B114" t="s">
        <v>46</v>
      </c>
    </row>
    <row r="115" spans="1:26" x14ac:dyDescent="0.25">
      <c r="A115" t="s">
        <v>41</v>
      </c>
      <c r="B115" s="12">
        <v>39448</v>
      </c>
      <c r="C115" s="12">
        <v>39479</v>
      </c>
      <c r="D115" s="12">
        <v>39508</v>
      </c>
      <c r="E115" s="12">
        <v>39539</v>
      </c>
      <c r="F115" s="12">
        <v>39569</v>
      </c>
      <c r="G115" s="12">
        <v>39600</v>
      </c>
      <c r="H115" s="12">
        <v>39630</v>
      </c>
      <c r="I115" s="12">
        <v>39661</v>
      </c>
      <c r="J115" s="12">
        <v>39692</v>
      </c>
      <c r="K115" s="12">
        <v>39722</v>
      </c>
      <c r="L115" s="12">
        <v>39753</v>
      </c>
      <c r="M115" s="12">
        <v>39783</v>
      </c>
      <c r="N115" s="12">
        <v>39814</v>
      </c>
      <c r="O115" s="12">
        <v>39845</v>
      </c>
      <c r="P115" s="12">
        <v>39873</v>
      </c>
      <c r="Q115" s="12">
        <v>39904</v>
      </c>
      <c r="R115" s="12">
        <v>39934</v>
      </c>
      <c r="S115" s="12">
        <v>39965</v>
      </c>
      <c r="T115" s="12">
        <v>39995</v>
      </c>
      <c r="U115" s="12">
        <v>40026</v>
      </c>
      <c r="V115" s="12">
        <v>40057</v>
      </c>
      <c r="W115" s="12">
        <v>40087</v>
      </c>
      <c r="X115" s="12">
        <v>40118</v>
      </c>
      <c r="Y115" s="12">
        <v>40148</v>
      </c>
      <c r="Z115" s="11" t="s">
        <v>44</v>
      </c>
    </row>
    <row r="116" spans="1:26" x14ac:dyDescent="0.25">
      <c r="A116" t="s">
        <v>9</v>
      </c>
      <c r="B116">
        <v>4480.3002974519995</v>
      </c>
      <c r="C116">
        <v>7582.3721351279983</v>
      </c>
      <c r="D116">
        <v>8337.9632400959999</v>
      </c>
      <c r="E116">
        <v>4387.3253652480007</v>
      </c>
      <c r="F116">
        <v>7788.3805698579945</v>
      </c>
      <c r="G116">
        <v>9530.2604742799977</v>
      </c>
      <c r="H116">
        <v>5696.9686849599993</v>
      </c>
      <c r="I116">
        <v>8029.2788197439995</v>
      </c>
      <c r="J116">
        <v>8946.6635702779949</v>
      </c>
      <c r="K116">
        <v>5228.884549223998</v>
      </c>
      <c r="L116">
        <v>4546.2200451779991</v>
      </c>
      <c r="M116">
        <v>4049.67227112</v>
      </c>
      <c r="N116">
        <v>2892.1251303559993</v>
      </c>
      <c r="O116">
        <v>2591.6472862559995</v>
      </c>
      <c r="P116">
        <v>3825.3917051280005</v>
      </c>
      <c r="Q116">
        <v>2496.1299400519993</v>
      </c>
      <c r="R116">
        <v>2587.0454671319994</v>
      </c>
      <c r="S116">
        <v>3582.8902304159983</v>
      </c>
      <c r="T116">
        <v>2371.6246493519998</v>
      </c>
      <c r="U116">
        <v>3040.6154691779989</v>
      </c>
      <c r="V116">
        <v>3504.0294461759995</v>
      </c>
      <c r="W116">
        <v>2115.0459715979991</v>
      </c>
      <c r="X116">
        <v>3839.9156591040005</v>
      </c>
      <c r="Y116">
        <v>4852.6090735639982</v>
      </c>
      <c r="Z116">
        <v>116303.36005087801</v>
      </c>
    </row>
    <row r="117" spans="1:26" x14ac:dyDescent="0.25">
      <c r="A117" t="s">
        <v>8</v>
      </c>
      <c r="B117">
        <v>11338.706758399998</v>
      </c>
      <c r="C117">
        <v>26015.023605311999</v>
      </c>
      <c r="D117">
        <v>27583.469604767997</v>
      </c>
      <c r="E117">
        <v>11656.138437887999</v>
      </c>
      <c r="F117">
        <v>26897.622883824002</v>
      </c>
      <c r="G117">
        <v>30421.983401599999</v>
      </c>
      <c r="H117">
        <v>15600.715200000001</v>
      </c>
      <c r="I117">
        <v>24774.112478079998</v>
      </c>
      <c r="J117">
        <v>37457.01895073599</v>
      </c>
      <c r="K117">
        <v>16643.528404607994</v>
      </c>
      <c r="L117">
        <v>20403.110442175992</v>
      </c>
      <c r="M117">
        <v>16242.921055871999</v>
      </c>
      <c r="N117">
        <v>9277.7996768800003</v>
      </c>
      <c r="O117">
        <v>15881.808706624</v>
      </c>
      <c r="P117">
        <v>19641.066023936</v>
      </c>
      <c r="Q117">
        <v>8944.9463664959985</v>
      </c>
      <c r="R117">
        <v>19316.648856511994</v>
      </c>
      <c r="S117">
        <v>24073.700269695997</v>
      </c>
      <c r="T117">
        <v>10486.625881312002</v>
      </c>
      <c r="U117">
        <v>18787.041147616001</v>
      </c>
      <c r="V117">
        <v>27132.240238208004</v>
      </c>
      <c r="W117">
        <v>11129.491236528</v>
      </c>
      <c r="X117">
        <v>27276.022002431993</v>
      </c>
      <c r="Y117">
        <v>32354.965716415991</v>
      </c>
      <c r="Z117">
        <v>489336.70734592009</v>
      </c>
    </row>
    <row r="118" spans="1:26" x14ac:dyDescent="0.25">
      <c r="A118" t="s">
        <v>6</v>
      </c>
      <c r="B118">
        <v>11849.007575999998</v>
      </c>
      <c r="C118">
        <v>20240.864280000002</v>
      </c>
      <c r="D118">
        <v>33656.706845999994</v>
      </c>
      <c r="E118">
        <v>15930.55716</v>
      </c>
      <c r="F118">
        <v>23078.380852799997</v>
      </c>
      <c r="G118">
        <v>34837.538876000006</v>
      </c>
      <c r="H118">
        <v>16815.372424200003</v>
      </c>
      <c r="I118">
        <v>35803.719111999999</v>
      </c>
      <c r="J118">
        <v>43778.738859799996</v>
      </c>
      <c r="K118">
        <v>23486.186623199996</v>
      </c>
      <c r="L118">
        <v>20557.699448999996</v>
      </c>
      <c r="M118">
        <v>29228.102063999999</v>
      </c>
      <c r="N118">
        <v>17676.388283399996</v>
      </c>
      <c r="O118">
        <v>11748.438029999996</v>
      </c>
      <c r="P118">
        <v>15867.956109599998</v>
      </c>
      <c r="Q118">
        <v>11108.8524344</v>
      </c>
      <c r="R118">
        <v>19450.362707999993</v>
      </c>
      <c r="S118">
        <v>19796.580574399999</v>
      </c>
      <c r="T118">
        <v>9040.8601724</v>
      </c>
      <c r="U118">
        <v>13929.932318399997</v>
      </c>
      <c r="V118">
        <v>17857.726986400001</v>
      </c>
      <c r="W118">
        <v>7810.3097267999992</v>
      </c>
      <c r="X118">
        <v>16037.006831999997</v>
      </c>
      <c r="Y118">
        <v>21189.702603999995</v>
      </c>
      <c r="Z118">
        <v>490776.9909028</v>
      </c>
    </row>
    <row r="119" spans="1:26" x14ac:dyDescent="0.25">
      <c r="A119" t="s">
        <v>7</v>
      </c>
      <c r="B119">
        <v>11554.82007498</v>
      </c>
      <c r="C119">
        <v>27513.21809817</v>
      </c>
      <c r="D119">
        <v>52629.708421080009</v>
      </c>
      <c r="E119">
        <v>17932.625151839999</v>
      </c>
      <c r="F119">
        <v>24228.304067519999</v>
      </c>
      <c r="G119">
        <v>43715.884445099997</v>
      </c>
      <c r="H119">
        <v>19201.024863720006</v>
      </c>
      <c r="I119">
        <v>43820.476701120009</v>
      </c>
      <c r="J119">
        <v>48238.409574179997</v>
      </c>
      <c r="K119">
        <v>24621.194093580008</v>
      </c>
      <c r="L119">
        <v>35679.063461580008</v>
      </c>
      <c r="M119">
        <v>37191.83165711999</v>
      </c>
      <c r="N119">
        <v>20007.81219339</v>
      </c>
      <c r="O119">
        <v>13101.163412399999</v>
      </c>
      <c r="P119">
        <v>15921.651065039994</v>
      </c>
      <c r="Q119">
        <v>8148.4932765600006</v>
      </c>
      <c r="R119">
        <v>14220.420668999999</v>
      </c>
      <c r="S119">
        <v>19941.397730100001</v>
      </c>
      <c r="T119">
        <v>9377.9324541000024</v>
      </c>
      <c r="U119">
        <v>14640.433654140003</v>
      </c>
      <c r="V119">
        <v>15432.385197600002</v>
      </c>
      <c r="W119">
        <v>5690.964426210001</v>
      </c>
      <c r="X119">
        <v>13901.61702258</v>
      </c>
      <c r="Y119">
        <v>19864.599873300001</v>
      </c>
      <c r="Z119">
        <v>556575.43158441002</v>
      </c>
    </row>
    <row r="120" spans="1:26" x14ac:dyDescent="0.25">
      <c r="A120" t="s">
        <v>42</v>
      </c>
      <c r="B120">
        <v>39222.834706832</v>
      </c>
      <c r="C120">
        <v>81351.478118610001</v>
      </c>
      <c r="D120">
        <v>122207.848111944</v>
      </c>
      <c r="E120">
        <v>49906.646114976</v>
      </c>
      <c r="F120">
        <v>81992.688374001998</v>
      </c>
      <c r="G120">
        <v>118505.66719698001</v>
      </c>
      <c r="H120">
        <v>57314.081172880011</v>
      </c>
      <c r="I120">
        <v>112427.587110944</v>
      </c>
      <c r="J120">
        <v>138420.83095499399</v>
      </c>
      <c r="K120">
        <v>69979.793670611994</v>
      </c>
      <c r="L120">
        <v>81186.09339793399</v>
      </c>
      <c r="M120">
        <v>86712.527048111981</v>
      </c>
      <c r="N120">
        <v>49854.125284025999</v>
      </c>
      <c r="O120">
        <v>43323.057435279996</v>
      </c>
      <c r="P120">
        <v>55256.064903703991</v>
      </c>
      <c r="Q120">
        <v>30698.422017507997</v>
      </c>
      <c r="R120">
        <v>55574.477700643984</v>
      </c>
      <c r="S120">
        <v>67394.56880461199</v>
      </c>
      <c r="T120">
        <v>31277.043157164004</v>
      </c>
      <c r="U120">
        <v>50398.022589334003</v>
      </c>
      <c r="V120">
        <v>63926.381868384007</v>
      </c>
      <c r="W120">
        <v>26745.811361135999</v>
      </c>
      <c r="X120">
        <v>61054.561516115995</v>
      </c>
      <c r="Y120">
        <v>78261.877267279982</v>
      </c>
      <c r="Z120">
        <v>1652992.4898840082</v>
      </c>
    </row>
    <row r="121" spans="1:26" x14ac:dyDescent="0.25">
      <c r="D121" s="1">
        <f>D115</f>
        <v>39508</v>
      </c>
      <c r="E121" s="1">
        <f t="shared" ref="E121:Y121" si="49">E115</f>
        <v>39539</v>
      </c>
      <c r="F121" s="1">
        <f t="shared" si="49"/>
        <v>39569</v>
      </c>
      <c r="G121" s="1">
        <f t="shared" si="49"/>
        <v>39600</v>
      </c>
      <c r="H121" s="1">
        <f t="shared" si="49"/>
        <v>39630</v>
      </c>
      <c r="I121" s="1">
        <f t="shared" si="49"/>
        <v>39661</v>
      </c>
      <c r="J121" s="1">
        <f t="shared" si="49"/>
        <v>39692</v>
      </c>
      <c r="K121" s="1">
        <f t="shared" si="49"/>
        <v>39722</v>
      </c>
      <c r="L121" s="1">
        <f t="shared" si="49"/>
        <v>39753</v>
      </c>
      <c r="M121" s="1">
        <f t="shared" si="49"/>
        <v>39783</v>
      </c>
      <c r="N121" s="1">
        <f t="shared" si="49"/>
        <v>39814</v>
      </c>
      <c r="O121" s="1">
        <f t="shared" si="49"/>
        <v>39845</v>
      </c>
      <c r="P121" s="1">
        <f t="shared" si="49"/>
        <v>39873</v>
      </c>
      <c r="Q121" s="1">
        <f t="shared" si="49"/>
        <v>39904</v>
      </c>
      <c r="R121" s="1">
        <f t="shared" si="49"/>
        <v>39934</v>
      </c>
      <c r="S121" s="1">
        <f t="shared" si="49"/>
        <v>39965</v>
      </c>
      <c r="T121" s="1">
        <f t="shared" si="49"/>
        <v>39995</v>
      </c>
      <c r="U121" s="1">
        <f t="shared" si="49"/>
        <v>40026</v>
      </c>
      <c r="V121" s="1">
        <f t="shared" si="49"/>
        <v>40057</v>
      </c>
      <c r="W121" s="1">
        <f t="shared" si="49"/>
        <v>40087</v>
      </c>
      <c r="X121" s="1">
        <f t="shared" si="49"/>
        <v>40118</v>
      </c>
      <c r="Y121" s="1">
        <f t="shared" si="49"/>
        <v>40148</v>
      </c>
    </row>
    <row r="122" spans="1:26" x14ac:dyDescent="0.25">
      <c r="B122" t="s">
        <v>84</v>
      </c>
      <c r="C122" t="s">
        <v>9</v>
      </c>
      <c r="D122">
        <v>6800.2118908919992</v>
      </c>
      <c r="E122">
        <v>6769.2202468239993</v>
      </c>
      <c r="F122">
        <v>6837.8897250673317</v>
      </c>
      <c r="G122">
        <v>7235.3221364619976</v>
      </c>
      <c r="H122">
        <v>7671.8699096993296</v>
      </c>
      <c r="I122">
        <v>7752.1693263279985</v>
      </c>
      <c r="J122">
        <v>7557.6370249939982</v>
      </c>
      <c r="K122">
        <v>7401.6089797486638</v>
      </c>
      <c r="L122">
        <v>6240.5893882266637</v>
      </c>
      <c r="M122">
        <v>4608.2589551739993</v>
      </c>
      <c r="N122">
        <v>3829.339148884666</v>
      </c>
      <c r="O122">
        <v>3177.8148959106661</v>
      </c>
      <c r="P122">
        <v>3103.0547072466666</v>
      </c>
      <c r="Q122">
        <v>2971.0563104786665</v>
      </c>
      <c r="R122">
        <v>2969.5223707706664</v>
      </c>
      <c r="S122">
        <v>2888.6885458666657</v>
      </c>
      <c r="T122">
        <v>2847.1867822999993</v>
      </c>
      <c r="U122">
        <v>2998.376782981999</v>
      </c>
      <c r="V122">
        <v>2972.0898549019989</v>
      </c>
      <c r="W122">
        <v>2886.563628983999</v>
      </c>
      <c r="X122">
        <v>3152.9970256259999</v>
      </c>
      <c r="Y122">
        <v>3602.5235680886658</v>
      </c>
    </row>
    <row r="123" spans="1:26" x14ac:dyDescent="0.25">
      <c r="C123" t="s">
        <v>8</v>
      </c>
      <c r="D123">
        <v>21645.733322826662</v>
      </c>
      <c r="E123">
        <v>21751.543882655998</v>
      </c>
      <c r="F123">
        <v>22045.74364216</v>
      </c>
      <c r="G123">
        <v>22991.914907770668</v>
      </c>
      <c r="H123">
        <v>24306.77382847467</v>
      </c>
      <c r="I123">
        <v>23598.937026560001</v>
      </c>
      <c r="J123">
        <v>25943.948876271999</v>
      </c>
      <c r="K123">
        <v>26291.553277807994</v>
      </c>
      <c r="L123">
        <v>24834.552599173327</v>
      </c>
      <c r="M123">
        <v>17763.186634218659</v>
      </c>
      <c r="N123">
        <v>15307.943724975999</v>
      </c>
      <c r="O123">
        <v>13800.843146458667</v>
      </c>
      <c r="P123">
        <v>14933.558135813333</v>
      </c>
      <c r="Q123">
        <v>14822.607032352002</v>
      </c>
      <c r="R123">
        <v>15967.553748981331</v>
      </c>
      <c r="S123">
        <v>17445.098497567997</v>
      </c>
      <c r="T123">
        <v>17958.991669173331</v>
      </c>
      <c r="U123">
        <v>17782.455766208001</v>
      </c>
      <c r="V123">
        <v>18801.969089045335</v>
      </c>
      <c r="W123">
        <v>19016.257540784001</v>
      </c>
      <c r="X123">
        <v>21845.917825722663</v>
      </c>
      <c r="Y123">
        <v>23586.826318458665</v>
      </c>
    </row>
    <row r="124" spans="1:26" x14ac:dyDescent="0.25">
      <c r="C124" t="s">
        <v>6</v>
      </c>
      <c r="D124">
        <v>21915.526234000001</v>
      </c>
      <c r="E124">
        <v>23276.042761999997</v>
      </c>
      <c r="F124">
        <v>24221.881619599997</v>
      </c>
      <c r="G124">
        <v>24615.492296266664</v>
      </c>
      <c r="H124">
        <v>24910.430717666666</v>
      </c>
      <c r="I124">
        <v>29152.210137400001</v>
      </c>
      <c r="J124">
        <v>32132.610132000002</v>
      </c>
      <c r="K124">
        <v>34356.214864999994</v>
      </c>
      <c r="L124">
        <v>29274.208310666665</v>
      </c>
      <c r="M124">
        <v>24423.996045399999</v>
      </c>
      <c r="N124">
        <v>22487.396598799998</v>
      </c>
      <c r="O124">
        <v>19550.976125799996</v>
      </c>
      <c r="P124">
        <v>15097.594140999996</v>
      </c>
      <c r="Q124">
        <v>12908.415524666665</v>
      </c>
      <c r="R124">
        <v>15475.723750666664</v>
      </c>
      <c r="S124">
        <v>16785.265238933334</v>
      </c>
      <c r="T124">
        <v>16095.93448493333</v>
      </c>
      <c r="U124">
        <v>14255.791021733332</v>
      </c>
      <c r="V124">
        <v>13609.506492399998</v>
      </c>
      <c r="W124">
        <v>13199.323010533333</v>
      </c>
      <c r="X124">
        <v>13901.681181733331</v>
      </c>
      <c r="Y124">
        <v>15012.339720933329</v>
      </c>
    </row>
    <row r="125" spans="1:26" x14ac:dyDescent="0.25">
      <c r="C125" t="s">
        <v>7</v>
      </c>
      <c r="D125">
        <v>30565.915531410003</v>
      </c>
      <c r="E125">
        <v>32691.850557030004</v>
      </c>
      <c r="F125">
        <v>31596.879213480002</v>
      </c>
      <c r="G125">
        <v>28625.604554819995</v>
      </c>
      <c r="H125">
        <v>29048.404458780002</v>
      </c>
      <c r="I125">
        <v>35579.128669980004</v>
      </c>
      <c r="J125">
        <v>37086.637046340002</v>
      </c>
      <c r="K125">
        <v>38893.360122960003</v>
      </c>
      <c r="L125">
        <v>36179.555709780005</v>
      </c>
      <c r="M125">
        <v>32497.363070759999</v>
      </c>
      <c r="N125">
        <v>30959.569104030001</v>
      </c>
      <c r="O125">
        <v>23433.602420969997</v>
      </c>
      <c r="P125">
        <v>16343.542223609998</v>
      </c>
      <c r="Q125">
        <v>12390.435917999997</v>
      </c>
      <c r="R125">
        <v>12763.521670199998</v>
      </c>
      <c r="S125">
        <v>14103.437225219999</v>
      </c>
      <c r="T125">
        <v>14513.250284400003</v>
      </c>
      <c r="U125">
        <v>14653.254612780001</v>
      </c>
      <c r="V125">
        <v>13150.250435280002</v>
      </c>
      <c r="W125">
        <v>11921.261092650004</v>
      </c>
      <c r="X125">
        <v>11674.988882129999</v>
      </c>
      <c r="Y125">
        <v>13152.393774030003</v>
      </c>
    </row>
    <row r="126" spans="1:26" x14ac:dyDescent="0.25">
      <c r="C126" t="s">
        <v>101</v>
      </c>
      <c r="D126">
        <f t="shared" ref="D126:Y126" ca="1" si="50">OFFSET(D121,offsetpeople,0)</f>
        <v>21915.526234000001</v>
      </c>
      <c r="E126">
        <f t="shared" ca="1" si="50"/>
        <v>23276.042761999997</v>
      </c>
      <c r="F126">
        <f t="shared" ca="1" si="50"/>
        <v>24221.881619599997</v>
      </c>
      <c r="G126">
        <f t="shared" ca="1" si="50"/>
        <v>24615.492296266664</v>
      </c>
      <c r="H126">
        <f t="shared" ca="1" si="50"/>
        <v>24910.430717666666</v>
      </c>
      <c r="I126">
        <f t="shared" ca="1" si="50"/>
        <v>29152.210137400001</v>
      </c>
      <c r="J126">
        <f t="shared" ca="1" si="50"/>
        <v>32132.610132000002</v>
      </c>
      <c r="K126">
        <f t="shared" ca="1" si="50"/>
        <v>34356.214864999994</v>
      </c>
      <c r="L126">
        <f t="shared" ca="1" si="50"/>
        <v>29274.208310666665</v>
      </c>
      <c r="M126">
        <f t="shared" ca="1" si="50"/>
        <v>24423.996045399999</v>
      </c>
      <c r="N126">
        <f t="shared" ca="1" si="50"/>
        <v>22487.396598799998</v>
      </c>
      <c r="O126">
        <f t="shared" ca="1" si="50"/>
        <v>19550.976125799996</v>
      </c>
      <c r="P126">
        <f t="shared" ca="1" si="50"/>
        <v>15097.594140999996</v>
      </c>
      <c r="Q126">
        <f t="shared" ca="1" si="50"/>
        <v>12908.415524666665</v>
      </c>
      <c r="R126">
        <f t="shared" ca="1" si="50"/>
        <v>15475.723750666664</v>
      </c>
      <c r="S126">
        <f t="shared" ca="1" si="50"/>
        <v>16785.265238933334</v>
      </c>
      <c r="T126">
        <f t="shared" ca="1" si="50"/>
        <v>16095.93448493333</v>
      </c>
      <c r="U126">
        <f t="shared" ca="1" si="50"/>
        <v>14255.791021733332</v>
      </c>
      <c r="V126">
        <f t="shared" ca="1" si="50"/>
        <v>13609.506492399998</v>
      </c>
      <c r="W126">
        <f t="shared" ca="1" si="50"/>
        <v>13199.323010533333</v>
      </c>
      <c r="X126">
        <f t="shared" ca="1" si="50"/>
        <v>13901.681181733331</v>
      </c>
      <c r="Y126">
        <f t="shared" ca="1" si="50"/>
        <v>15012.339720933329</v>
      </c>
    </row>
    <row r="127" spans="1:26" x14ac:dyDescent="0.25">
      <c r="B127" t="s">
        <v>100</v>
      </c>
      <c r="C127">
        <v>3</v>
      </c>
    </row>
    <row r="128" spans="1:26" x14ac:dyDescent="0.25">
      <c r="C128">
        <v>1</v>
      </c>
    </row>
    <row r="248" spans="1:25" x14ac:dyDescent="0.25">
      <c r="A248" s="3" t="s">
        <v>46</v>
      </c>
    </row>
    <row r="249" spans="1:25" x14ac:dyDescent="0.25">
      <c r="A249" t="s">
        <v>49</v>
      </c>
      <c r="B249" t="s">
        <v>51</v>
      </c>
      <c r="C249" t="s">
        <v>50</v>
      </c>
      <c r="D249" t="s">
        <v>52</v>
      </c>
      <c r="E249" t="s">
        <v>71</v>
      </c>
      <c r="F249" t="s">
        <v>70</v>
      </c>
      <c r="G249" t="s">
        <v>69</v>
      </c>
      <c r="H249" t="s">
        <v>68</v>
      </c>
      <c r="I249" t="s">
        <v>67</v>
      </c>
      <c r="J249" t="s">
        <v>66</v>
      </c>
      <c r="K249" t="s">
        <v>65</v>
      </c>
      <c r="L249" t="s">
        <v>64</v>
      </c>
      <c r="M249" t="s">
        <v>63</v>
      </c>
      <c r="N249" t="s">
        <v>62</v>
      </c>
      <c r="O249" t="s">
        <v>61</v>
      </c>
      <c r="P249" t="s">
        <v>60</v>
      </c>
      <c r="Q249" t="s">
        <v>59</v>
      </c>
      <c r="R249" t="s">
        <v>58</v>
      </c>
      <c r="S249" t="s">
        <v>57</v>
      </c>
      <c r="T249" t="s">
        <v>56</v>
      </c>
      <c r="U249" t="s">
        <v>55</v>
      </c>
      <c r="V249" t="s">
        <v>54</v>
      </c>
      <c r="W249" t="s">
        <v>53</v>
      </c>
      <c r="X249" t="s">
        <v>45</v>
      </c>
      <c r="Y249" t="s">
        <v>47</v>
      </c>
    </row>
    <row r="250" spans="1:25" x14ac:dyDescent="0.25">
      <c r="A250" s="5">
        <v>39222.834706831985</v>
      </c>
      <c r="B250" s="5">
        <v>81351.478118609986</v>
      </c>
      <c r="C250" s="5">
        <v>122207.848111944</v>
      </c>
      <c r="D250" s="5">
        <v>49906.646114976007</v>
      </c>
      <c r="E250" s="5">
        <v>81992.688374002042</v>
      </c>
      <c r="F250" s="5">
        <v>118505.66719698004</v>
      </c>
      <c r="G250" s="5">
        <v>57314.081172879982</v>
      </c>
      <c r="H250" s="5">
        <v>112427.58711094403</v>
      </c>
      <c r="I250" s="5">
        <v>138420.83095499399</v>
      </c>
      <c r="J250" s="5">
        <v>69979.793670612024</v>
      </c>
      <c r="K250" s="5">
        <v>81186.093397934004</v>
      </c>
      <c r="L250" s="5">
        <v>86712.527048111995</v>
      </c>
      <c r="M250" s="5">
        <v>49854.125284025977</v>
      </c>
      <c r="N250" s="5">
        <v>43323.05743528001</v>
      </c>
      <c r="O250" s="5">
        <v>55256.064903703984</v>
      </c>
      <c r="P250" s="5">
        <v>30698.422017508001</v>
      </c>
      <c r="Q250" s="5">
        <v>55574.477700644005</v>
      </c>
      <c r="R250" s="5">
        <v>67394.568804612005</v>
      </c>
      <c r="S250" s="5">
        <v>31277.043157163982</v>
      </c>
      <c r="T250" s="5">
        <v>50398.02258933401</v>
      </c>
      <c r="U250" s="5">
        <v>63926.381868383978</v>
      </c>
      <c r="V250" s="5">
        <v>26745.811361135991</v>
      </c>
      <c r="W250" s="5">
        <v>61054.561516115988</v>
      </c>
      <c r="X250" s="5">
        <v>78261.877267280011</v>
      </c>
      <c r="Y250" s="5">
        <v>1652992.4898840082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174</vt:i4>
      </vt:variant>
    </vt:vector>
  </HeadingPairs>
  <TitlesOfParts>
    <vt:vector size="177" baseType="lpstr">
      <vt:lpstr>Dashboard</vt:lpstr>
      <vt:lpstr>data-visualization-challenge-no</vt:lpstr>
      <vt:lpstr>Summaries</vt:lpstr>
      <vt:lpstr>dates</vt:lpstr>
      <vt:lpstr>offsetpeople</vt:lpstr>
      <vt:lpstr>Regions</vt:lpstr>
      <vt:lpstr>rolldates</vt:lpstr>
      <vt:lpstr>salespeople</vt:lpstr>
      <vt:lpstr>'data-visualization-challenge-no'!SprkR149C29</vt:lpstr>
      <vt:lpstr>'data-visualization-challenge-no'!SprkR150C29</vt:lpstr>
      <vt:lpstr>'data-visualization-challenge-no'!SprkR151C29</vt:lpstr>
      <vt:lpstr>'data-visualization-challenge-no'!SprkR152C29</vt:lpstr>
      <vt:lpstr>'data-visualization-challenge-no'!SprkR155C29</vt:lpstr>
      <vt:lpstr>'data-visualization-challenge-no'!SprkR156C29</vt:lpstr>
      <vt:lpstr>'data-visualization-challenge-no'!SprkR157C29</vt:lpstr>
      <vt:lpstr>Dashboard!SprkR15C11</vt:lpstr>
      <vt:lpstr>Dashboard!SprkR15C3</vt:lpstr>
      <vt:lpstr>Dashboard!SprkR15C4</vt:lpstr>
      <vt:lpstr>Dashboard!SprkR15C5</vt:lpstr>
      <vt:lpstr>Dashboard!SprkR15C6</vt:lpstr>
      <vt:lpstr>Dashboard!SprkR15C8</vt:lpstr>
      <vt:lpstr>Dashboard!SprkR15C9</vt:lpstr>
      <vt:lpstr>'data-visualization-challenge-no'!SprkR160C29</vt:lpstr>
      <vt:lpstr>'data-visualization-challenge-no'!SprkR161C29</vt:lpstr>
      <vt:lpstr>'data-visualization-challenge-no'!SprkR162C29</vt:lpstr>
      <vt:lpstr>Dashboard!SprkR16C10</vt:lpstr>
      <vt:lpstr>Dashboard!SprkR16C11</vt:lpstr>
      <vt:lpstr>Dashboard!SprkR16C3</vt:lpstr>
      <vt:lpstr>Dashboard!SprkR16C6</vt:lpstr>
      <vt:lpstr>Dashboard!SprkR16C7</vt:lpstr>
      <vt:lpstr>Dashboard!SprkR16C8</vt:lpstr>
      <vt:lpstr>Dashboard!SprkR16C9</vt:lpstr>
      <vt:lpstr>Dashboard!SprkR17C10</vt:lpstr>
      <vt:lpstr>Dashboard!SprkR17C11</vt:lpstr>
      <vt:lpstr>Dashboard!SprkR17C3</vt:lpstr>
      <vt:lpstr>Dashboard!SprkR17C6</vt:lpstr>
      <vt:lpstr>Dashboard!SprkR17C7</vt:lpstr>
      <vt:lpstr>Dashboard!SprkR17C8</vt:lpstr>
      <vt:lpstr>Dashboard!SprkR17C9</vt:lpstr>
      <vt:lpstr>Dashboard!SprkR18C10</vt:lpstr>
      <vt:lpstr>Dashboard!SprkR18C11</vt:lpstr>
      <vt:lpstr>Dashboard!SprkR18C3</vt:lpstr>
      <vt:lpstr>Dashboard!SprkR18C6</vt:lpstr>
      <vt:lpstr>Dashboard!SprkR18C7</vt:lpstr>
      <vt:lpstr>Dashboard!SprkR18C8</vt:lpstr>
      <vt:lpstr>Dashboard!SprkR18C9</vt:lpstr>
      <vt:lpstr>Dashboard!SprkR19C10</vt:lpstr>
      <vt:lpstr>Dashboard!SprkR19C11</vt:lpstr>
      <vt:lpstr>Dashboard!SprkR19C3</vt:lpstr>
      <vt:lpstr>Dashboard!SprkR19C6</vt:lpstr>
      <vt:lpstr>Dashboard!SprkR19C7</vt:lpstr>
      <vt:lpstr>Dashboard!SprkR19C8</vt:lpstr>
      <vt:lpstr>Dashboard!SprkR19C9</vt:lpstr>
      <vt:lpstr>Dashboard!SprkR20C7</vt:lpstr>
      <vt:lpstr>Dashboard!SprkR20C8</vt:lpstr>
      <vt:lpstr>Dashboard!SprkR21C10</vt:lpstr>
      <vt:lpstr>Dashboard!SprkR21C3</vt:lpstr>
      <vt:lpstr>Dashboard!SprkR21C6</vt:lpstr>
      <vt:lpstr>Dashboard!SprkR21C7</vt:lpstr>
      <vt:lpstr>Dashboard!SprkR21C8</vt:lpstr>
      <vt:lpstr>Dashboard!SprkR22C10</vt:lpstr>
      <vt:lpstr>Dashboard!SprkR22C3</vt:lpstr>
      <vt:lpstr>Dashboard!SprkR22C4</vt:lpstr>
      <vt:lpstr>Dashboard!SprkR22C5</vt:lpstr>
      <vt:lpstr>Dashboard!SprkR22C6</vt:lpstr>
      <vt:lpstr>Dashboard!SprkR22C7</vt:lpstr>
      <vt:lpstr>Dashboard!SprkR22C8</vt:lpstr>
      <vt:lpstr>Dashboard!SprkR23C10</vt:lpstr>
      <vt:lpstr>Dashboard!SprkR23C3</vt:lpstr>
      <vt:lpstr>Dashboard!SprkR23C4</vt:lpstr>
      <vt:lpstr>Dashboard!SprkR23C5</vt:lpstr>
      <vt:lpstr>Dashboard!SprkR23C6</vt:lpstr>
      <vt:lpstr>Dashboard!SprkR23C7</vt:lpstr>
      <vt:lpstr>Dashboard!SprkR23C8</vt:lpstr>
      <vt:lpstr>Dashboard!SprkR24C10</vt:lpstr>
      <vt:lpstr>Dashboard!SprkR24C3</vt:lpstr>
      <vt:lpstr>Dashboard!SprkR24C4</vt:lpstr>
      <vt:lpstr>Dashboard!SprkR24C5</vt:lpstr>
      <vt:lpstr>Dashboard!SprkR24C6</vt:lpstr>
      <vt:lpstr>Dashboard!SprkR24C7</vt:lpstr>
      <vt:lpstr>Dashboard!SprkR24C8</vt:lpstr>
      <vt:lpstr>Dashboard!SprkR25C7</vt:lpstr>
      <vt:lpstr>Dashboard!SprkR26C7</vt:lpstr>
      <vt:lpstr>Dashboard!SprkR27C7</vt:lpstr>
      <vt:lpstr>Dashboard!SprkR28C7</vt:lpstr>
      <vt:lpstr>Dashboard!SprkR29C7</vt:lpstr>
      <vt:lpstr>Dashboard!SprkR2C10</vt:lpstr>
      <vt:lpstr>Dashboard!SprkR2C11</vt:lpstr>
      <vt:lpstr>Dashboard!SprkR2C3</vt:lpstr>
      <vt:lpstr>Dashboard!SprkR2C4</vt:lpstr>
      <vt:lpstr>Dashboard!SprkR2C5</vt:lpstr>
      <vt:lpstr>Dashboard!SprkR2C6</vt:lpstr>
      <vt:lpstr>Dashboard!SprkR2C7</vt:lpstr>
      <vt:lpstr>Dashboard!SprkR2C8</vt:lpstr>
      <vt:lpstr>Dashboard!SprkR2C9</vt:lpstr>
      <vt:lpstr>Dashboard!SprkR30C4</vt:lpstr>
      <vt:lpstr>Dashboard!SprkR30C5</vt:lpstr>
      <vt:lpstr>Dashboard!SprkR30C6</vt:lpstr>
      <vt:lpstr>Dashboard!SprkR30C7</vt:lpstr>
      <vt:lpstr>Dashboard!SprkR31C4</vt:lpstr>
      <vt:lpstr>Dashboard!SprkR31C5</vt:lpstr>
      <vt:lpstr>Dashboard!SprkR31C6</vt:lpstr>
      <vt:lpstr>Dashboard!SprkR32C4</vt:lpstr>
      <vt:lpstr>Dashboard!SprkR32C5</vt:lpstr>
      <vt:lpstr>Dashboard!SprkR32C6</vt:lpstr>
      <vt:lpstr>Dashboard!SprkR33C7</vt:lpstr>
      <vt:lpstr>Dashboard!SprkR34C7</vt:lpstr>
      <vt:lpstr>Dashboard!SprkR35C10</vt:lpstr>
      <vt:lpstr>Dashboard!SprkR35C3</vt:lpstr>
      <vt:lpstr>Dashboard!SprkR35C6</vt:lpstr>
      <vt:lpstr>Dashboard!SprkR35C7</vt:lpstr>
      <vt:lpstr>Dashboard!SprkR35C8</vt:lpstr>
      <vt:lpstr>Dashboard!SprkR36C10</vt:lpstr>
      <vt:lpstr>Dashboard!SprkR36C3</vt:lpstr>
      <vt:lpstr>Dashboard!SprkR36C6</vt:lpstr>
      <vt:lpstr>Dashboard!SprkR36C7</vt:lpstr>
      <vt:lpstr>Dashboard!SprkR36C8</vt:lpstr>
      <vt:lpstr>Dashboard!SprkR37C10</vt:lpstr>
      <vt:lpstr>Dashboard!SprkR37C3</vt:lpstr>
      <vt:lpstr>Dashboard!SprkR37C6</vt:lpstr>
      <vt:lpstr>Dashboard!SprkR37C7</vt:lpstr>
      <vt:lpstr>Dashboard!SprkR37C8</vt:lpstr>
      <vt:lpstr>Dashboard!SprkR38C10</vt:lpstr>
      <vt:lpstr>Dashboard!SprkR38C3</vt:lpstr>
      <vt:lpstr>Dashboard!SprkR38C4</vt:lpstr>
      <vt:lpstr>Dashboard!SprkR38C5</vt:lpstr>
      <vt:lpstr>Dashboard!SprkR38C6</vt:lpstr>
      <vt:lpstr>Dashboard!SprkR38C7</vt:lpstr>
      <vt:lpstr>Dashboard!SprkR38C8</vt:lpstr>
      <vt:lpstr>Dashboard!SprkR3C10</vt:lpstr>
      <vt:lpstr>Dashboard!SprkR3C11</vt:lpstr>
      <vt:lpstr>Dashboard!SprkR3C2</vt:lpstr>
      <vt:lpstr>Dashboard!SprkR3C3</vt:lpstr>
      <vt:lpstr>Dashboard!SprkR3C4</vt:lpstr>
      <vt:lpstr>Dashboard!SprkR3C5</vt:lpstr>
      <vt:lpstr>Dashboard!SprkR3C6</vt:lpstr>
      <vt:lpstr>Dashboard!SprkR3C7</vt:lpstr>
      <vt:lpstr>Dashboard!SprkR3C8</vt:lpstr>
      <vt:lpstr>Dashboard!SprkR3C9</vt:lpstr>
      <vt:lpstr>Dashboard!SprkR40C4</vt:lpstr>
      <vt:lpstr>Dashboard!SprkR40C5</vt:lpstr>
      <vt:lpstr>Dashboard!SprkR40C6</vt:lpstr>
      <vt:lpstr>Dashboard!SprkR4C10</vt:lpstr>
      <vt:lpstr>Dashboard!SprkR4C11</vt:lpstr>
      <vt:lpstr>Dashboard!SprkR4C3</vt:lpstr>
      <vt:lpstr>Dashboard!SprkR4C4</vt:lpstr>
      <vt:lpstr>Dashboard!SprkR4C5</vt:lpstr>
      <vt:lpstr>Dashboard!SprkR4C6</vt:lpstr>
      <vt:lpstr>Dashboard!SprkR4C7</vt:lpstr>
      <vt:lpstr>Dashboard!SprkR4C8</vt:lpstr>
      <vt:lpstr>Dashboard!SprkR4C9</vt:lpstr>
      <vt:lpstr>Dashboard!SprkR5C10</vt:lpstr>
      <vt:lpstr>Dashboard!SprkR5C11</vt:lpstr>
      <vt:lpstr>Dashboard!SprkR5C3</vt:lpstr>
      <vt:lpstr>Dashboard!SprkR5C4</vt:lpstr>
      <vt:lpstr>Dashboard!SprkR5C5</vt:lpstr>
      <vt:lpstr>Dashboard!SprkR5C6</vt:lpstr>
      <vt:lpstr>Dashboard!SprkR5C7</vt:lpstr>
      <vt:lpstr>Dashboard!SprkR5C8</vt:lpstr>
      <vt:lpstr>Dashboard!SprkR5C9</vt:lpstr>
      <vt:lpstr>Dashboard!SprkR6C10</vt:lpstr>
      <vt:lpstr>Dashboard!SprkR6C11</vt:lpstr>
      <vt:lpstr>Dashboard!SprkR6C3</vt:lpstr>
      <vt:lpstr>Dashboard!SprkR6C4</vt:lpstr>
      <vt:lpstr>Dashboard!SprkR6C5</vt:lpstr>
      <vt:lpstr>Dashboard!SprkR6C6</vt:lpstr>
      <vt:lpstr>Dashboard!SprkR6C7</vt:lpstr>
      <vt:lpstr>Dashboard!SprkR6C8</vt:lpstr>
      <vt:lpstr>Dashboard!SprkR6C9</vt:lpstr>
      <vt:lpstr>Dashboard!SprkR7C10</vt:lpstr>
      <vt:lpstr>Dashboard!SprkR7C11</vt:lpstr>
      <vt:lpstr>Dashboard!SprkR7C3</vt:lpstr>
      <vt:lpstr>Dashboard!SprkR7C6</vt:lpstr>
      <vt:lpstr>Dashboard!SprkR7C7</vt:lpstr>
      <vt:lpstr>Dashboard!SprkR7C8</vt:lpstr>
      <vt:lpstr>Dashboard!SprkR7C9</vt:lpstr>
      <vt:lpstr>theselection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2009-11-13T03:02:29Z</dcterms:created>
  <dcterms:modified xsi:type="dcterms:W3CDTF">2012-07-31T10:21:58Z</dcterms:modified>
</cp:coreProperties>
</file>