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dashboard" sheetId="1" r:id="rId1"/>
    <sheet name="calculatio" sheetId="2" r:id="rId2"/>
  </sheets>
  <calcPr calcId="144525"/>
</workbook>
</file>

<file path=xl/calcChain.xml><?xml version="1.0" encoding="utf-8"?>
<calcChain xmlns="http://schemas.openxmlformats.org/spreadsheetml/2006/main">
  <c r="C52" i="2" l="1"/>
  <c r="C53" i="2"/>
  <c r="C54" i="2"/>
  <c r="C55" i="2"/>
  <c r="C51" i="2"/>
  <c r="M10" i="1"/>
  <c r="M12" i="1"/>
  <c r="M14" i="1"/>
  <c r="M16" i="1"/>
  <c r="M18" i="1"/>
  <c r="M8" i="1"/>
  <c r="C45" i="2"/>
  <c r="D45" i="2"/>
  <c r="E45" i="2"/>
  <c r="F45" i="2"/>
  <c r="G45" i="2"/>
  <c r="C46" i="2"/>
  <c r="D46" i="2"/>
  <c r="E46" i="2"/>
  <c r="F46" i="2"/>
  <c r="G46" i="2"/>
  <c r="C47" i="2"/>
  <c r="D47" i="2"/>
  <c r="E47" i="2"/>
  <c r="F47" i="2"/>
  <c r="G47" i="2"/>
  <c r="C48" i="2"/>
  <c r="D48" i="2"/>
  <c r="E48" i="2"/>
  <c r="F48" i="2"/>
  <c r="G48" i="2"/>
  <c r="C35" i="2"/>
  <c r="C36" i="2"/>
  <c r="C37" i="2"/>
  <c r="C38" i="2"/>
  <c r="C39" i="2"/>
  <c r="C40" i="2"/>
  <c r="C41" i="2"/>
  <c r="C42" i="2"/>
  <c r="S58" i="1"/>
  <c r="S56" i="1"/>
  <c r="S54" i="1"/>
  <c r="S52" i="1"/>
  <c r="S50" i="1"/>
  <c r="S48" i="1"/>
  <c r="C25" i="2" l="1"/>
  <c r="D25" i="2"/>
  <c r="E25" i="2"/>
  <c r="F25" i="2"/>
  <c r="G25" i="2"/>
  <c r="H25" i="2"/>
  <c r="I25" i="2"/>
  <c r="J25" i="2"/>
  <c r="I47" i="1" s="1"/>
  <c r="C26" i="2"/>
  <c r="D26" i="2"/>
  <c r="E26" i="2"/>
  <c r="F26" i="2"/>
  <c r="G26" i="2"/>
  <c r="H26" i="2"/>
  <c r="I26" i="2"/>
  <c r="J26" i="2"/>
  <c r="I49" i="1" s="1"/>
  <c r="C27" i="2"/>
  <c r="D27" i="2"/>
  <c r="E27" i="2"/>
  <c r="F27" i="2"/>
  <c r="G27" i="2"/>
  <c r="H27" i="2"/>
  <c r="I27" i="2"/>
  <c r="J27" i="2"/>
  <c r="I51" i="1" s="1"/>
  <c r="C28" i="2"/>
  <c r="D28" i="2"/>
  <c r="E28" i="2"/>
  <c r="F28" i="2"/>
  <c r="G28" i="2"/>
  <c r="H28" i="2"/>
  <c r="I28" i="2"/>
  <c r="J28" i="2"/>
  <c r="I53" i="1" s="1"/>
  <c r="C29" i="2"/>
  <c r="D29" i="2"/>
  <c r="E29" i="2"/>
  <c r="F29" i="2"/>
  <c r="G29" i="2"/>
  <c r="H29" i="2"/>
  <c r="I29" i="2"/>
  <c r="J29" i="2"/>
  <c r="I55" i="1" s="1"/>
  <c r="C30" i="2"/>
  <c r="D30" i="2"/>
  <c r="E30" i="2"/>
  <c r="F30" i="2"/>
  <c r="G30" i="2"/>
  <c r="H30" i="2"/>
  <c r="I30" i="2"/>
  <c r="J30" i="2"/>
  <c r="I57" i="1" s="1"/>
  <c r="C31" i="2"/>
  <c r="D31" i="2"/>
  <c r="E31" i="2"/>
  <c r="F31" i="2"/>
  <c r="G31" i="2"/>
  <c r="H31" i="2"/>
  <c r="I31" i="2"/>
  <c r="J31" i="2"/>
  <c r="I59" i="1" s="1"/>
  <c r="C17" i="2"/>
  <c r="D17" i="2"/>
  <c r="E17" i="2"/>
  <c r="F17" i="2"/>
  <c r="G17" i="2"/>
  <c r="H17" i="2"/>
  <c r="I17" i="2"/>
  <c r="J17" i="2"/>
  <c r="I31" i="1" s="1"/>
  <c r="C18" i="2"/>
  <c r="D18" i="2"/>
  <c r="E18" i="2"/>
  <c r="F18" i="2"/>
  <c r="G18" i="2"/>
  <c r="H18" i="2"/>
  <c r="I18" i="2"/>
  <c r="J18" i="2"/>
  <c r="I33" i="1" s="1"/>
  <c r="C19" i="2"/>
  <c r="D19" i="2"/>
  <c r="E19" i="2"/>
  <c r="F19" i="2"/>
  <c r="G19" i="2"/>
  <c r="H19" i="2"/>
  <c r="I19" i="2"/>
  <c r="J19" i="2"/>
  <c r="I35" i="1" s="1"/>
  <c r="C20" i="2"/>
  <c r="D20" i="2"/>
  <c r="E20" i="2"/>
  <c r="F20" i="2"/>
  <c r="G20" i="2"/>
  <c r="H20" i="2"/>
  <c r="I20" i="2"/>
  <c r="J20" i="2"/>
  <c r="I37" i="1" s="1"/>
  <c r="C21" i="2"/>
  <c r="D21" i="2"/>
  <c r="E21" i="2"/>
  <c r="F21" i="2"/>
  <c r="G21" i="2"/>
  <c r="H21" i="2"/>
  <c r="I21" i="2"/>
  <c r="J21" i="2"/>
  <c r="I39" i="1" s="1"/>
  <c r="C22" i="2"/>
  <c r="D22" i="2"/>
  <c r="E22" i="2"/>
  <c r="F22" i="2"/>
  <c r="G22" i="2"/>
  <c r="H22" i="2"/>
  <c r="I22" i="2"/>
  <c r="J22" i="2"/>
  <c r="I41" i="1" s="1"/>
  <c r="J16" i="2"/>
  <c r="I29" i="1" s="1"/>
  <c r="I16" i="2"/>
  <c r="H16" i="2"/>
  <c r="G16" i="2"/>
  <c r="F16" i="2"/>
  <c r="E16" i="2"/>
  <c r="D16" i="2"/>
  <c r="C16" i="2"/>
  <c r="J15" i="2"/>
  <c r="I27" i="1" s="1"/>
  <c r="I15" i="2"/>
  <c r="H15" i="2"/>
  <c r="G15" i="2"/>
  <c r="F15" i="2"/>
  <c r="E15" i="2"/>
  <c r="D15" i="2"/>
  <c r="C15" i="2"/>
  <c r="J14" i="2"/>
  <c r="I25" i="1" s="1"/>
  <c r="I14" i="2"/>
  <c r="H14" i="2"/>
  <c r="G14" i="2"/>
  <c r="F14" i="2"/>
  <c r="E14" i="2"/>
  <c r="D14" i="2"/>
  <c r="C14" i="2"/>
  <c r="J6" i="2"/>
  <c r="I10" i="1" s="1"/>
  <c r="J7" i="2"/>
  <c r="I12" i="1" s="1"/>
  <c r="J8" i="2"/>
  <c r="I14" i="1" s="1"/>
  <c r="J9" i="2"/>
  <c r="I16" i="1" s="1"/>
  <c r="J10" i="2"/>
  <c r="I18" i="1" s="1"/>
  <c r="J5" i="2"/>
  <c r="I8" i="1" s="1"/>
  <c r="I5" i="2"/>
  <c r="I6" i="2"/>
  <c r="I7" i="2"/>
  <c r="I8" i="2"/>
  <c r="I9" i="2"/>
  <c r="I10" i="2"/>
  <c r="H5" i="2"/>
  <c r="H6" i="2"/>
  <c r="H7" i="2"/>
  <c r="H8" i="2"/>
  <c r="H9" i="2"/>
  <c r="H10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</calcChain>
</file>

<file path=xl/sharedStrings.xml><?xml version="1.0" encoding="utf-8"?>
<sst xmlns="http://schemas.openxmlformats.org/spreadsheetml/2006/main" count="118" uniqueCount="67">
  <si>
    <t>Past 5 Qtrs</t>
  </si>
  <si>
    <t>Metric</t>
  </si>
  <si>
    <t>Core Capital (leverage) Ratio</t>
  </si>
  <si>
    <t>Tier-1 Risk Based Capital Ratio</t>
  </si>
  <si>
    <t>Total Risk-Based Capital Ratio</t>
  </si>
  <si>
    <t>CRE to Tier-1 Capital</t>
  </si>
  <si>
    <t>Construction to Tier-1 Capital</t>
  </si>
  <si>
    <t>C&amp;I to Tier-1 Capital</t>
  </si>
  <si>
    <t>Segment 1</t>
  </si>
  <si>
    <t>QTR1</t>
  </si>
  <si>
    <t>QTR2</t>
  </si>
  <si>
    <t>QTR3</t>
  </si>
  <si>
    <t>QTR4</t>
  </si>
  <si>
    <t>Dec %</t>
  </si>
  <si>
    <t>All / Loans</t>
  </si>
  <si>
    <t>All / Noncurrent Loans</t>
  </si>
  <si>
    <t>Noncurrent Loans /Loans</t>
  </si>
  <si>
    <t>NCL / Capital Reserve</t>
  </si>
  <si>
    <t>Texas Ratio</t>
  </si>
  <si>
    <t>Loans to Deposits</t>
  </si>
  <si>
    <t>Broker Deposits / Deposits</t>
  </si>
  <si>
    <t>Wholesale Funding / Deposits</t>
  </si>
  <si>
    <t>Securities / Assets</t>
  </si>
  <si>
    <t>Segment 2</t>
  </si>
  <si>
    <t>Total Assets</t>
  </si>
  <si>
    <t>Net Loans and Leases</t>
  </si>
  <si>
    <t>Total Deposits</t>
  </si>
  <si>
    <t>Tier 1 (core) Capital</t>
  </si>
  <si>
    <t>Reserves (ALLL)</t>
  </si>
  <si>
    <t>Provision</t>
  </si>
  <si>
    <t>Net Income</t>
  </si>
  <si>
    <t>Segment 3</t>
  </si>
  <si>
    <t>Loan Quality &amp; Liquidity</t>
  </si>
  <si>
    <t>$ Balances</t>
  </si>
  <si>
    <t>ROE</t>
  </si>
  <si>
    <t>ROA</t>
  </si>
  <si>
    <t>Net Interest Margin</t>
  </si>
  <si>
    <t>Yeild on Earning Assets</t>
  </si>
  <si>
    <t>Cost of Funds</t>
  </si>
  <si>
    <t>Effiency Ratio</t>
  </si>
  <si>
    <t>Commercial RE</t>
  </si>
  <si>
    <t>Residential RE</t>
  </si>
  <si>
    <t>C &amp; I</t>
  </si>
  <si>
    <t>Construction</t>
  </si>
  <si>
    <t>Consumer</t>
  </si>
  <si>
    <t>Other</t>
  </si>
  <si>
    <t>Farmland</t>
  </si>
  <si>
    <t>Agriculture</t>
  </si>
  <si>
    <t>Loan Portfolio</t>
  </si>
  <si>
    <t>Profitablity</t>
  </si>
  <si>
    <t>MMDA / Saving / Now</t>
  </si>
  <si>
    <t>Non Interest DDA</t>
  </si>
  <si>
    <t>Broken Deps</t>
  </si>
  <si>
    <t>CDs (Less broken</t>
  </si>
  <si>
    <t>Deposit Portfolio</t>
  </si>
  <si>
    <t>Yield on Earning Assets</t>
  </si>
  <si>
    <t>QoQ</t>
  </si>
  <si>
    <t>YoY</t>
  </si>
  <si>
    <t xml:space="preserve"> Dec 12</t>
  </si>
  <si>
    <t xml:space="preserve"> Dec 11</t>
  </si>
  <si>
    <t xml:space="preserve"> Mar 12</t>
  </si>
  <si>
    <t xml:space="preserve"> Jun 12</t>
  </si>
  <si>
    <t xml:space="preserve"> Sep 12</t>
  </si>
  <si>
    <r>
      <rPr>
        <b/>
        <sz val="14"/>
        <color theme="1"/>
        <rFont val="Calibri"/>
        <family val="2"/>
        <scheme val="minor"/>
      </rPr>
      <t>-</t>
    </r>
    <r>
      <rPr>
        <b/>
        <sz val="11"/>
        <color theme="1"/>
        <rFont val="Calibri"/>
        <family val="2"/>
        <scheme val="minor"/>
      </rPr>
      <t xml:space="preserve"> Dec 12 vs  | Dec 11</t>
    </r>
  </si>
  <si>
    <t xml:space="preserve"> Dec 2012</t>
  </si>
  <si>
    <t>Capital Well-Capitalized</t>
  </si>
  <si>
    <t>Microfinance Bank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</si>
</sst>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10" fontId="0" fillId="0" borderId="0" xfId="1" applyNumberFormat="1" applyFont="1"/>
    <xf numFmtId="0" fontId="1" fillId="0" borderId="0" xfId="0" quotePrefix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" fontId="1" fillId="0" borderId="0" xfId="0" applyNumberFormat="1" applyFont="1" applyFill="1" applyBorder="1" applyAlignment="1">
      <alignment horizontal="center" vertical="center"/>
    </xf>
    <xf numFmtId="16" fontId="1" fillId="0" borderId="0" xfId="0" quotePrefix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5" xfId="0" applyFill="1" applyBorder="1"/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/>
    <xf numFmtId="16" fontId="1" fillId="3" borderId="0" xfId="0" quotePrefix="1" applyNumberFormat="1" applyFont="1" applyFill="1" applyBorder="1"/>
    <xf numFmtId="0" fontId="0" fillId="3" borderId="4" xfId="0" applyFill="1" applyBorder="1"/>
    <xf numFmtId="0" fontId="0" fillId="3" borderId="0" xfId="0" applyFill="1" applyBorder="1" applyAlignment="1">
      <alignment horizontal="center" vertic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3" fillId="3" borderId="4" xfId="0" applyFont="1" applyFill="1" applyBorder="1" applyAlignment="1">
      <alignment horizontal="left" vertical="center" indent="1"/>
    </xf>
    <xf numFmtId="0" fontId="1" fillId="3" borderId="0" xfId="0" applyFont="1" applyFill="1" applyBorder="1" applyAlignment="1">
      <alignment horizontal="centerContinuous" vertical="center"/>
    </xf>
    <xf numFmtId="0" fontId="0" fillId="3" borderId="0" xfId="0" applyFill="1" applyBorder="1" applyAlignment="1">
      <alignment horizontal="centerContinuous"/>
    </xf>
    <xf numFmtId="0" fontId="0" fillId="3" borderId="5" xfId="0" applyFill="1" applyBorder="1" applyAlignment="1">
      <alignment horizontal="centerContinuous"/>
    </xf>
    <xf numFmtId="0" fontId="1" fillId="3" borderId="0" xfId="0" quotePrefix="1" applyFont="1" applyFill="1" applyBorder="1" applyAlignment="1"/>
    <xf numFmtId="10" fontId="5" fillId="3" borderId="0" xfId="0" applyNumberFormat="1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/>
    <xf numFmtId="16" fontId="1" fillId="3" borderId="5" xfId="0" quotePrefix="1" applyNumberFormat="1" applyFont="1" applyFill="1" applyBorder="1"/>
    <xf numFmtId="0" fontId="0" fillId="3" borderId="4" xfId="0" applyFill="1" applyBorder="1" applyAlignment="1">
      <alignment horizontal="left" indent="1"/>
    </xf>
    <xf numFmtId="10" fontId="0" fillId="3" borderId="0" xfId="1" applyNumberFormat="1" applyFont="1" applyFill="1" applyBorder="1"/>
    <xf numFmtId="0" fontId="0" fillId="3" borderId="5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0" xfId="0" applyFill="1" applyBorder="1"/>
    <xf numFmtId="0" fontId="0" fillId="4" borderId="7" xfId="0" applyFill="1" applyBorder="1"/>
    <xf numFmtId="0" fontId="0" fillId="0" borderId="0" xfId="0" applyFill="1"/>
    <xf numFmtId="0" fontId="1" fillId="3" borderId="0" xfId="0" quotePrefix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 vertical="center" indent="1"/>
    </xf>
    <xf numFmtId="0" fontId="3" fillId="3" borderId="0" xfId="0" applyFont="1" applyFill="1" applyBorder="1" applyAlignment="1">
      <alignment horizontal="left" vertical="center" indent="1"/>
    </xf>
    <xf numFmtId="0" fontId="1" fillId="3" borderId="0" xfId="0" quotePrefix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0" fillId="3" borderId="4" xfId="0" applyFont="1" applyFill="1" applyBorder="1" applyAlignment="1">
      <alignment horizontal="left" indent="1"/>
    </xf>
    <xf numFmtId="10" fontId="4" fillId="3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calculatio!$B$35:$B$42</c:f>
              <c:strCache>
                <c:ptCount val="8"/>
                <c:pt idx="0">
                  <c:v>Commercial RE</c:v>
                </c:pt>
                <c:pt idx="1">
                  <c:v>Residential RE</c:v>
                </c:pt>
                <c:pt idx="2">
                  <c:v>C &amp; I</c:v>
                </c:pt>
                <c:pt idx="3">
                  <c:v>Construction</c:v>
                </c:pt>
                <c:pt idx="4">
                  <c:v>Consumer</c:v>
                </c:pt>
                <c:pt idx="5">
                  <c:v>Other</c:v>
                </c:pt>
                <c:pt idx="6">
                  <c:v>Farmland</c:v>
                </c:pt>
                <c:pt idx="7">
                  <c:v>Agriculture</c:v>
                </c:pt>
              </c:strCache>
            </c:strRef>
          </c:cat>
          <c:val>
            <c:numRef>
              <c:f>calculatio!$C$35:$C$42</c:f>
              <c:numCache>
                <c:formatCode>0.00%</c:formatCode>
                <c:ptCount val="8"/>
                <c:pt idx="0">
                  <c:v>0.20051113531290787</c:v>
                </c:pt>
                <c:pt idx="1">
                  <c:v>0.48461349715717228</c:v>
                </c:pt>
                <c:pt idx="2">
                  <c:v>0.1183764121546701</c:v>
                </c:pt>
                <c:pt idx="3">
                  <c:v>0.34957191191244508</c:v>
                </c:pt>
                <c:pt idx="4">
                  <c:v>0.92693630856220399</c:v>
                </c:pt>
                <c:pt idx="5">
                  <c:v>0.95078409627368332</c:v>
                </c:pt>
                <c:pt idx="6">
                  <c:v>0.23732710841453397</c:v>
                </c:pt>
                <c:pt idx="7">
                  <c:v>0.42556979664388994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9921920"/>
        <c:axId val="79924224"/>
      </c:barChart>
      <c:catAx>
        <c:axId val="79921920"/>
        <c:scaling>
          <c:orientation val="minMax"/>
        </c:scaling>
        <c:delete val="0"/>
        <c:axPos val="l"/>
        <c:majorTickMark val="out"/>
        <c:minorTickMark val="none"/>
        <c:tickLblPos val="nextTo"/>
        <c:crossAx val="79924224"/>
        <c:crosses val="autoZero"/>
        <c:auto val="1"/>
        <c:lblAlgn val="ctr"/>
        <c:lblOffset val="100"/>
        <c:noMultiLvlLbl val="0"/>
      </c:catAx>
      <c:valAx>
        <c:axId val="79924224"/>
        <c:scaling>
          <c:orientation val="minMax"/>
        </c:scaling>
        <c:delete val="1"/>
        <c:axPos val="b"/>
        <c:numFmt formatCode="0.00%" sourceLinked="1"/>
        <c:majorTickMark val="out"/>
        <c:minorTickMark val="none"/>
        <c:tickLblPos val="nextTo"/>
        <c:crossAx val="7992192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calculatio!$B$45</c:f>
              <c:strCache>
                <c:ptCount val="1"/>
                <c:pt idx="0">
                  <c:v>MMDA / Saving / Now</c:v>
                </c:pt>
              </c:strCache>
            </c:strRef>
          </c:tx>
          <c:invertIfNegative val="0"/>
          <c:cat>
            <c:strRef>
              <c:f>calculatio!$C$44:$G$44</c:f>
              <c:strCache>
                <c:ptCount val="5"/>
                <c:pt idx="0">
                  <c:v> Dec 11</c:v>
                </c:pt>
                <c:pt idx="1">
                  <c:v> Mar 12</c:v>
                </c:pt>
                <c:pt idx="2">
                  <c:v> Jun 12</c:v>
                </c:pt>
                <c:pt idx="3">
                  <c:v> Sep 12</c:v>
                </c:pt>
                <c:pt idx="4">
                  <c:v> Dec 12</c:v>
                </c:pt>
              </c:strCache>
            </c:strRef>
          </c:cat>
          <c:val>
            <c:numRef>
              <c:f>calculatio!$C$45:$G$45</c:f>
              <c:numCache>
                <c:formatCode>0.00%</c:formatCode>
                <c:ptCount val="5"/>
                <c:pt idx="0">
                  <c:v>0.33707723961371183</c:v>
                </c:pt>
                <c:pt idx="1">
                  <c:v>0.59676712224091599</c:v>
                </c:pt>
                <c:pt idx="2">
                  <c:v>0.22319217008837622</c:v>
                </c:pt>
                <c:pt idx="3">
                  <c:v>0.2094118753099834</c:v>
                </c:pt>
                <c:pt idx="4">
                  <c:v>0.29289337132421012</c:v>
                </c:pt>
              </c:numCache>
            </c:numRef>
          </c:val>
        </c:ser>
        <c:ser>
          <c:idx val="1"/>
          <c:order val="1"/>
          <c:tx>
            <c:strRef>
              <c:f>calculatio!$B$46</c:f>
              <c:strCache>
                <c:ptCount val="1"/>
                <c:pt idx="0">
                  <c:v>Non Interest DDA</c:v>
                </c:pt>
              </c:strCache>
            </c:strRef>
          </c:tx>
          <c:invertIfNegative val="0"/>
          <c:cat>
            <c:strRef>
              <c:f>calculatio!$C$44:$G$44</c:f>
              <c:strCache>
                <c:ptCount val="5"/>
                <c:pt idx="0">
                  <c:v> Dec 11</c:v>
                </c:pt>
                <c:pt idx="1">
                  <c:v> Mar 12</c:v>
                </c:pt>
                <c:pt idx="2">
                  <c:v> Jun 12</c:v>
                </c:pt>
                <c:pt idx="3">
                  <c:v> Sep 12</c:v>
                </c:pt>
                <c:pt idx="4">
                  <c:v> Dec 12</c:v>
                </c:pt>
              </c:strCache>
            </c:strRef>
          </c:cat>
          <c:val>
            <c:numRef>
              <c:f>calculatio!$C$46:$G$46</c:f>
              <c:numCache>
                <c:formatCode>0.00%</c:formatCode>
                <c:ptCount val="5"/>
                <c:pt idx="0">
                  <c:v>0.13383888551242618</c:v>
                </c:pt>
                <c:pt idx="1">
                  <c:v>0.60985117898263497</c:v>
                </c:pt>
                <c:pt idx="2">
                  <c:v>0.97564053145560981</c:v>
                </c:pt>
                <c:pt idx="3">
                  <c:v>0.82468245838210441</c:v>
                </c:pt>
                <c:pt idx="4">
                  <c:v>0.41945378189523197</c:v>
                </c:pt>
              </c:numCache>
            </c:numRef>
          </c:val>
        </c:ser>
        <c:ser>
          <c:idx val="2"/>
          <c:order val="2"/>
          <c:tx>
            <c:strRef>
              <c:f>calculatio!$B$47</c:f>
              <c:strCache>
                <c:ptCount val="1"/>
                <c:pt idx="0">
                  <c:v>Broken Deps</c:v>
                </c:pt>
              </c:strCache>
            </c:strRef>
          </c:tx>
          <c:invertIfNegative val="0"/>
          <c:cat>
            <c:strRef>
              <c:f>calculatio!$C$44:$G$44</c:f>
              <c:strCache>
                <c:ptCount val="5"/>
                <c:pt idx="0">
                  <c:v> Dec 11</c:v>
                </c:pt>
                <c:pt idx="1">
                  <c:v> Mar 12</c:v>
                </c:pt>
                <c:pt idx="2">
                  <c:v> Jun 12</c:v>
                </c:pt>
                <c:pt idx="3">
                  <c:v> Sep 12</c:v>
                </c:pt>
                <c:pt idx="4">
                  <c:v> Dec 12</c:v>
                </c:pt>
              </c:strCache>
            </c:strRef>
          </c:cat>
          <c:val>
            <c:numRef>
              <c:f>calculatio!$C$47:$G$47</c:f>
              <c:numCache>
                <c:formatCode>0.00%</c:formatCode>
                <c:ptCount val="5"/>
                <c:pt idx="0">
                  <c:v>0.78219532949516712</c:v>
                </c:pt>
                <c:pt idx="1">
                  <c:v>0.18749154742887542</c:v>
                </c:pt>
                <c:pt idx="2">
                  <c:v>0.59140849854223276</c:v>
                </c:pt>
                <c:pt idx="3">
                  <c:v>0.78510468377809484</c:v>
                </c:pt>
                <c:pt idx="4">
                  <c:v>0.82962103813755383</c:v>
                </c:pt>
              </c:numCache>
            </c:numRef>
          </c:val>
        </c:ser>
        <c:ser>
          <c:idx val="3"/>
          <c:order val="3"/>
          <c:tx>
            <c:strRef>
              <c:f>calculatio!$B$48</c:f>
              <c:strCache>
                <c:ptCount val="1"/>
                <c:pt idx="0">
                  <c:v>CDs (Less broken</c:v>
                </c:pt>
              </c:strCache>
            </c:strRef>
          </c:tx>
          <c:invertIfNegative val="0"/>
          <c:cat>
            <c:strRef>
              <c:f>calculatio!$C$44:$G$44</c:f>
              <c:strCache>
                <c:ptCount val="5"/>
                <c:pt idx="0">
                  <c:v> Dec 11</c:v>
                </c:pt>
                <c:pt idx="1">
                  <c:v> Mar 12</c:v>
                </c:pt>
                <c:pt idx="2">
                  <c:v> Jun 12</c:v>
                </c:pt>
                <c:pt idx="3">
                  <c:v> Sep 12</c:v>
                </c:pt>
                <c:pt idx="4">
                  <c:v> Dec 12</c:v>
                </c:pt>
              </c:strCache>
            </c:strRef>
          </c:cat>
          <c:val>
            <c:numRef>
              <c:f>calculatio!$C$48:$G$48</c:f>
              <c:numCache>
                <c:formatCode>0.00%</c:formatCode>
                <c:ptCount val="5"/>
                <c:pt idx="0">
                  <c:v>0.21150674765087318</c:v>
                </c:pt>
                <c:pt idx="1">
                  <c:v>0.7709146264239497</c:v>
                </c:pt>
                <c:pt idx="2">
                  <c:v>0.46304145906601546</c:v>
                </c:pt>
                <c:pt idx="3">
                  <c:v>0.76019897911992951</c:v>
                </c:pt>
                <c:pt idx="4">
                  <c:v>0.36306699981537505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501760"/>
        <c:axId val="101917824"/>
      </c:barChart>
      <c:catAx>
        <c:axId val="9650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917824"/>
        <c:crosses val="autoZero"/>
        <c:auto val="1"/>
        <c:lblAlgn val="ctr"/>
        <c:lblOffset val="100"/>
        <c:noMultiLvlLbl val="0"/>
      </c:catAx>
      <c:valAx>
        <c:axId val="10191782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9650176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circle"/>
            <c:size val="8"/>
          </c:marker>
          <c:cat>
            <c:strRef>
              <c:f>calculatio!$B$51:$B$55</c:f>
              <c:strCache>
                <c:ptCount val="5"/>
                <c:pt idx="0">
                  <c:v> Dec 11</c:v>
                </c:pt>
                <c:pt idx="1">
                  <c:v> Mar 12</c:v>
                </c:pt>
                <c:pt idx="2">
                  <c:v> Jun 12</c:v>
                </c:pt>
                <c:pt idx="3">
                  <c:v> Sep 12</c:v>
                </c:pt>
                <c:pt idx="4">
                  <c:v> Dec 12</c:v>
                </c:pt>
              </c:strCache>
            </c:strRef>
          </c:cat>
          <c:val>
            <c:numRef>
              <c:f>calculatio!$C$51:$C$55</c:f>
              <c:numCache>
                <c:formatCode>0.00%</c:formatCode>
                <c:ptCount val="5"/>
                <c:pt idx="0">
                  <c:v>5.355281047619026E-2</c:v>
                </c:pt>
                <c:pt idx="1">
                  <c:v>3.9366511785434349E-2</c:v>
                </c:pt>
                <c:pt idx="2">
                  <c:v>4.4483749245443321E-2</c:v>
                </c:pt>
                <c:pt idx="3">
                  <c:v>3.5190155964863516E-2</c:v>
                </c:pt>
                <c:pt idx="4">
                  <c:v>5.3699433133565261E-2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53856"/>
        <c:axId val="27355392"/>
      </c:lineChart>
      <c:catAx>
        <c:axId val="273538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7355392"/>
        <c:crosses val="autoZero"/>
        <c:auto val="1"/>
        <c:lblAlgn val="ctr"/>
        <c:lblOffset val="100"/>
        <c:noMultiLvlLbl val="0"/>
      </c:catAx>
      <c:valAx>
        <c:axId val="27355392"/>
        <c:scaling>
          <c:orientation val="minMax"/>
          <c:max val="6.0000000000000012E-2"/>
          <c:min val="3.0000000000000006E-2"/>
        </c:scaling>
        <c:delete val="0"/>
        <c:axPos val="l"/>
        <c:numFmt formatCode="0.00%" sourceLinked="1"/>
        <c:majorTickMark val="out"/>
        <c:minorTickMark val="none"/>
        <c:tickLblPos val="nextTo"/>
        <c:crossAx val="27353856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calculatio!$H$5:$H$10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19616"/>
        <c:axId val="27521792"/>
      </c:barChart>
      <c:lineChart>
        <c:grouping val="standard"/>
        <c:varyColors val="0"/>
        <c:ser>
          <c:idx val="1"/>
          <c:order val="1"/>
          <c:spPr>
            <a:ln>
              <a:noFill/>
            </a:ln>
          </c:spPr>
          <c:marker>
            <c:symbol val="dash"/>
            <c:size val="10"/>
            <c:spPr>
              <a:ln w="9525"/>
            </c:spPr>
          </c:marker>
          <c:val>
            <c:numRef>
              <c:f>calculatio!$I$5:$I$10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19616"/>
        <c:axId val="27521792"/>
      </c:lineChart>
      <c:catAx>
        <c:axId val="27519616"/>
        <c:scaling>
          <c:orientation val="minMax"/>
        </c:scaling>
        <c:delete val="1"/>
        <c:axPos val="b"/>
        <c:majorTickMark val="out"/>
        <c:minorTickMark val="none"/>
        <c:tickLblPos val="nextTo"/>
        <c:crossAx val="27521792"/>
        <c:crosses val="autoZero"/>
        <c:auto val="1"/>
        <c:lblAlgn val="ctr"/>
        <c:lblOffset val="100"/>
        <c:noMultiLvlLbl val="0"/>
      </c:catAx>
      <c:valAx>
        <c:axId val="275217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751961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calculatio!$H$14:$H$22</c:f>
              <c:numCache>
                <c:formatCode>General</c:formatCode>
                <c:ptCount val="9"/>
                <c:pt idx="0">
                  <c:v>9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4</c:v>
                </c:pt>
                <c:pt idx="7">
                  <c:v>10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38176"/>
        <c:axId val="27540096"/>
      </c:barChart>
      <c:lineChart>
        <c:grouping val="standard"/>
        <c:varyColors val="0"/>
        <c:ser>
          <c:idx val="1"/>
          <c:order val="1"/>
          <c:spPr>
            <a:ln>
              <a:noFill/>
            </a:ln>
          </c:spPr>
          <c:marker>
            <c:symbol val="dash"/>
            <c:size val="10"/>
            <c:spPr>
              <a:ln w="9525"/>
            </c:spPr>
          </c:marker>
          <c:val>
            <c:numRef>
              <c:f>calculatio!$I$14:$I$22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3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38176"/>
        <c:axId val="27540096"/>
      </c:lineChart>
      <c:catAx>
        <c:axId val="27538176"/>
        <c:scaling>
          <c:orientation val="minMax"/>
        </c:scaling>
        <c:delete val="1"/>
        <c:axPos val="b"/>
        <c:majorTickMark val="out"/>
        <c:minorTickMark val="none"/>
        <c:tickLblPos val="nextTo"/>
        <c:crossAx val="27540096"/>
        <c:crosses val="autoZero"/>
        <c:auto val="1"/>
        <c:lblAlgn val="ctr"/>
        <c:lblOffset val="100"/>
        <c:noMultiLvlLbl val="0"/>
      </c:catAx>
      <c:valAx>
        <c:axId val="275400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753817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calculatio!$H$25:$H$31</c:f>
              <c:numCache>
                <c:formatCode>General</c:formatCode>
                <c:ptCount val="7"/>
                <c:pt idx="0">
                  <c:v>1</c:v>
                </c:pt>
                <c:pt idx="1">
                  <c:v>9</c:v>
                </c:pt>
                <c:pt idx="2">
                  <c:v>10</c:v>
                </c:pt>
                <c:pt idx="3">
                  <c:v>8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73248"/>
        <c:axId val="27587712"/>
      </c:barChart>
      <c:lineChart>
        <c:grouping val="standard"/>
        <c:varyColors val="0"/>
        <c:ser>
          <c:idx val="1"/>
          <c:order val="1"/>
          <c:spPr>
            <a:ln>
              <a:noFill/>
            </a:ln>
          </c:spPr>
          <c:marker>
            <c:symbol val="dash"/>
            <c:size val="10"/>
            <c:spPr>
              <a:ln w="9525"/>
            </c:spPr>
          </c:marker>
          <c:val>
            <c:numRef>
              <c:f>calculatio!$I$25:$I$31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3</c:v>
                </c:pt>
                <c:pt idx="6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73248"/>
        <c:axId val="27587712"/>
      </c:lineChart>
      <c:catAx>
        <c:axId val="27573248"/>
        <c:scaling>
          <c:orientation val="minMax"/>
        </c:scaling>
        <c:delete val="1"/>
        <c:axPos val="b"/>
        <c:majorTickMark val="out"/>
        <c:minorTickMark val="none"/>
        <c:tickLblPos val="nextTo"/>
        <c:crossAx val="27587712"/>
        <c:crosses val="autoZero"/>
        <c:auto val="1"/>
        <c:lblAlgn val="ctr"/>
        <c:lblOffset val="100"/>
        <c:noMultiLvlLbl val="0"/>
      </c:catAx>
      <c:valAx>
        <c:axId val="27587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757324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23</xdr:row>
      <xdr:rowOff>19050</xdr:rowOff>
    </xdr:from>
    <xdr:to>
      <xdr:col>20</xdr:col>
      <xdr:colOff>504825</xdr:colOff>
      <xdr:row>42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44</xdr:row>
      <xdr:rowOff>190500</xdr:rowOff>
    </xdr:from>
    <xdr:to>
      <xdr:col>20</xdr:col>
      <xdr:colOff>600075</xdr:colOff>
      <xdr:row>59</xdr:row>
      <xdr:rowOff>47624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</xdr:colOff>
      <xdr:row>7</xdr:row>
      <xdr:rowOff>0</xdr:rowOff>
    </xdr:from>
    <xdr:to>
      <xdr:col>20</xdr:col>
      <xdr:colOff>571500</xdr:colOff>
      <xdr:row>17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1781172</xdr:colOff>
          <xdr:row>23</xdr:row>
          <xdr:rowOff>57152</xdr:rowOff>
        </xdr:from>
        <xdr:to>
          <xdr:col>6</xdr:col>
          <xdr:colOff>400047</xdr:colOff>
          <xdr:row>43</xdr:row>
          <xdr:rowOff>9529</xdr:rowOff>
        </xdr:to>
        <xdr:pic>
          <xdr:nvPicPr>
            <xdr:cNvPr id="8" name="Picture 7"/>
            <xdr:cNvPicPr>
              <a:picLocks noChangeAspect="1" noChangeArrowheads="1"/>
              <a:extLst>
                <a:ext uri="{84589F7E-364E-4C9E-8A38-B11213B215E9}">
                  <a14:cameraTool cellRange="calculatio!E63" spid="_x0000_s106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 rot="5400000">
              <a:off x="2719384" y="3271840"/>
              <a:ext cx="2286002" cy="181927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43087</xdr:colOff>
          <xdr:row>6</xdr:row>
          <xdr:rowOff>57150</xdr:rowOff>
        </xdr:from>
        <xdr:to>
          <xdr:col>5</xdr:col>
          <xdr:colOff>457198</xdr:colOff>
          <xdr:row>20</xdr:row>
          <xdr:rowOff>133352</xdr:rowOff>
        </xdr:to>
        <xdr:pic>
          <xdr:nvPicPr>
            <xdr:cNvPr id="9" name="Picture 8"/>
            <xdr:cNvPicPr>
              <a:picLocks noChangeAspect="1" noChangeArrowheads="1"/>
              <a:extLst>
                <a:ext uri="{84589F7E-364E-4C9E-8A38-B11213B215E9}">
                  <a14:cameraTool cellRange="calculatio!D63" spid="_x0000_s1063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 rot="5400000">
              <a:off x="2869517" y="1135970"/>
              <a:ext cx="1562102" cy="1138011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1857374</xdr:colOff>
          <xdr:row>45</xdr:row>
          <xdr:rowOff>85725</xdr:rowOff>
        </xdr:from>
        <xdr:to>
          <xdr:col>5</xdr:col>
          <xdr:colOff>457200</xdr:colOff>
          <xdr:row>61</xdr:row>
          <xdr:rowOff>0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calculatio!F63" spid="_x0000_s1064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 rot="5400000">
              <a:off x="2719387" y="6138862"/>
              <a:ext cx="1809750" cy="119062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62</xdr:row>
      <xdr:rowOff>0</xdr:rowOff>
    </xdr:from>
    <xdr:to>
      <xdr:col>3</xdr:col>
      <xdr:colOff>1639957</xdr:colOff>
      <xdr:row>62</xdr:row>
      <xdr:rowOff>1384024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62</xdr:row>
      <xdr:rowOff>0</xdr:rowOff>
    </xdr:from>
    <xdr:to>
      <xdr:col>4</xdr:col>
      <xdr:colOff>1747631</xdr:colOff>
      <xdr:row>62</xdr:row>
      <xdr:rowOff>1250674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</xdr:colOff>
      <xdr:row>62</xdr:row>
      <xdr:rowOff>0</xdr:rowOff>
    </xdr:from>
    <xdr:to>
      <xdr:col>5</xdr:col>
      <xdr:colOff>1631675</xdr:colOff>
      <xdr:row>62</xdr:row>
      <xdr:rowOff>1225826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61"/>
  <sheetViews>
    <sheetView showGridLines="0" tabSelected="1" zoomScaleNormal="100" workbookViewId="0"/>
  </sheetViews>
  <sheetFormatPr defaultRowHeight="15" x14ac:dyDescent="0.25"/>
  <cols>
    <col min="1" max="1" width="3.7109375" style="11" customWidth="1"/>
    <col min="2" max="2" width="13.85546875" style="11" customWidth="1"/>
    <col min="3" max="3" width="28" style="11" bestFit="1" customWidth="1"/>
    <col min="4" max="4" width="1.7109375" style="11" customWidth="1"/>
    <col min="5" max="7" width="9.140625" style="11"/>
    <col min="8" max="8" width="1.7109375" style="11" customWidth="1"/>
    <col min="9" max="9" width="9.140625" style="11"/>
    <col min="10" max="10" width="1.7109375" style="11" customWidth="1"/>
    <col min="11" max="11" width="3.7109375" style="11" customWidth="1"/>
    <col min="12" max="12" width="28" style="11" bestFit="1" customWidth="1"/>
    <col min="13" max="13" width="9.140625" style="11"/>
    <col min="14" max="14" width="0.5703125" style="11" customWidth="1"/>
    <col min="15" max="15" width="9.140625" style="11"/>
    <col min="16" max="16" width="0.5703125" style="11" customWidth="1"/>
    <col min="17" max="17" width="5.85546875" style="11" customWidth="1"/>
    <col min="18" max="18" width="0.5703125" style="11" customWidth="1"/>
    <col min="19" max="19" width="9.140625" style="11"/>
    <col min="20" max="20" width="0.5703125" style="11" customWidth="1"/>
    <col min="21" max="16384" width="9.140625" style="11"/>
  </cols>
  <sheetData>
    <row r="1" spans="2:21" x14ac:dyDescent="0.25">
      <c r="B1" s="56" t="s">
        <v>66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2:21" x14ac:dyDescent="0.25"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2:21" ht="15.75" thickBot="1" x14ac:dyDescent="0.3"/>
    <row r="4" spans="2:21" x14ac:dyDescent="0.25">
      <c r="B4" s="18"/>
      <c r="C4" s="19"/>
      <c r="D4" s="19"/>
      <c r="E4" s="19"/>
      <c r="F4" s="19"/>
      <c r="G4" s="19"/>
      <c r="H4" s="19"/>
      <c r="I4" s="19"/>
      <c r="J4" s="20"/>
      <c r="L4" s="18"/>
      <c r="M4" s="19"/>
      <c r="N4" s="19"/>
      <c r="O4" s="19"/>
      <c r="P4" s="19"/>
      <c r="Q4" s="19"/>
      <c r="R4" s="19"/>
      <c r="S4" s="19"/>
      <c r="T4" s="19"/>
      <c r="U4" s="20"/>
    </row>
    <row r="5" spans="2:21" ht="18.75" x14ac:dyDescent="0.25">
      <c r="B5" s="52" t="s">
        <v>65</v>
      </c>
      <c r="C5" s="53"/>
      <c r="D5" s="21"/>
      <c r="E5" s="21"/>
      <c r="F5" s="21"/>
      <c r="G5" s="21"/>
      <c r="H5" s="21"/>
      <c r="I5" s="21"/>
      <c r="J5" s="22"/>
      <c r="L5" s="32" t="s">
        <v>49</v>
      </c>
      <c r="M5" s="21"/>
      <c r="N5" s="21"/>
      <c r="O5" s="33" t="s">
        <v>55</v>
      </c>
      <c r="P5" s="34"/>
      <c r="Q5" s="34"/>
      <c r="R5" s="34"/>
      <c r="S5" s="34"/>
      <c r="T5" s="34"/>
      <c r="U5" s="35"/>
    </row>
    <row r="6" spans="2:21" ht="18.75" x14ac:dyDescent="0.3">
      <c r="B6" s="23" t="s">
        <v>0</v>
      </c>
      <c r="C6" s="24" t="s">
        <v>1</v>
      </c>
      <c r="D6" s="25"/>
      <c r="E6" s="50" t="s">
        <v>63</v>
      </c>
      <c r="F6" s="51"/>
      <c r="G6" s="51"/>
      <c r="H6" s="25"/>
      <c r="I6" s="26" t="s">
        <v>64</v>
      </c>
      <c r="J6" s="22"/>
      <c r="L6" s="23" t="s">
        <v>1</v>
      </c>
      <c r="M6" s="36" t="s">
        <v>58</v>
      </c>
      <c r="N6" s="36"/>
      <c r="O6" s="37">
        <v>1.2500000000000001E-2</v>
      </c>
      <c r="P6" s="38"/>
      <c r="Q6" s="39" t="s">
        <v>56</v>
      </c>
      <c r="R6" s="24"/>
      <c r="S6" s="37">
        <v>-2.24E-2</v>
      </c>
      <c r="T6" s="26"/>
      <c r="U6" s="40" t="s">
        <v>57</v>
      </c>
    </row>
    <row r="7" spans="2:21" x14ac:dyDescent="0.25">
      <c r="B7" s="27"/>
      <c r="C7" s="21"/>
      <c r="D7" s="21"/>
      <c r="E7" s="21"/>
      <c r="F7" s="21"/>
      <c r="G7" s="21"/>
      <c r="H7" s="21"/>
      <c r="I7" s="21"/>
      <c r="J7" s="22"/>
      <c r="L7" s="27"/>
      <c r="M7" s="21"/>
      <c r="N7" s="21"/>
      <c r="O7" s="21"/>
      <c r="P7" s="21"/>
      <c r="Q7" s="21"/>
      <c r="R7" s="21"/>
      <c r="S7" s="21"/>
      <c r="T7" s="21"/>
      <c r="U7" s="22"/>
    </row>
    <row r="8" spans="2:21" x14ac:dyDescent="0.25">
      <c r="B8" s="27"/>
      <c r="C8" s="21" t="s">
        <v>2</v>
      </c>
      <c r="D8" s="21"/>
      <c r="E8" s="47"/>
      <c r="F8" s="47"/>
      <c r="G8" s="47"/>
      <c r="H8" s="21"/>
      <c r="I8" s="28" t="str">
        <f ca="1">calculatio!J5</f>
        <v>98%</v>
      </c>
      <c r="J8" s="22"/>
      <c r="L8" s="41" t="s">
        <v>34</v>
      </c>
      <c r="M8" s="42">
        <f ca="1">RAND()</f>
        <v>0.90704769203856195</v>
      </c>
      <c r="N8" s="21"/>
      <c r="O8" s="21"/>
      <c r="P8" s="21"/>
      <c r="Q8" s="21"/>
      <c r="R8" s="21"/>
      <c r="S8" s="21"/>
      <c r="T8" s="28"/>
      <c r="U8" s="43"/>
    </row>
    <row r="9" spans="2:21" ht="2.1" customHeight="1" x14ac:dyDescent="0.25">
      <c r="B9" s="27"/>
      <c r="C9" s="21"/>
      <c r="D9" s="21"/>
      <c r="E9" s="21"/>
      <c r="F9" s="21"/>
      <c r="G9" s="21"/>
      <c r="H9" s="21"/>
      <c r="I9" s="28"/>
      <c r="J9" s="22"/>
      <c r="L9" s="41"/>
      <c r="M9" s="42"/>
      <c r="N9" s="21"/>
      <c r="O9" s="21"/>
      <c r="P9" s="21"/>
      <c r="Q9" s="21"/>
      <c r="R9" s="21"/>
      <c r="S9" s="21"/>
      <c r="T9" s="28"/>
      <c r="U9" s="43"/>
    </row>
    <row r="10" spans="2:21" x14ac:dyDescent="0.25">
      <c r="B10" s="27"/>
      <c r="C10" s="21" t="s">
        <v>3</v>
      </c>
      <c r="D10" s="21"/>
      <c r="E10" s="47"/>
      <c r="F10" s="47"/>
      <c r="G10" s="47"/>
      <c r="H10" s="21"/>
      <c r="I10" s="28" t="str">
        <f ca="1">calculatio!J6</f>
        <v>3%</v>
      </c>
      <c r="J10" s="22"/>
      <c r="L10" s="41" t="s">
        <v>35</v>
      </c>
      <c r="M10" s="42">
        <f t="shared" ref="M10:M18" ca="1" si="0">RAND()</f>
        <v>0.53605997386741711</v>
      </c>
      <c r="N10" s="21"/>
      <c r="O10" s="21"/>
      <c r="P10" s="21"/>
      <c r="Q10" s="21"/>
      <c r="R10" s="21"/>
      <c r="S10" s="21"/>
      <c r="T10" s="28"/>
      <c r="U10" s="43"/>
    </row>
    <row r="11" spans="2:21" ht="2.1" customHeight="1" x14ac:dyDescent="0.25">
      <c r="B11" s="27"/>
      <c r="C11" s="21"/>
      <c r="D11" s="21"/>
      <c r="E11" s="21"/>
      <c r="F11" s="21"/>
      <c r="G11" s="21"/>
      <c r="H11" s="21"/>
      <c r="I11" s="28"/>
      <c r="J11" s="22"/>
      <c r="L11" s="41"/>
      <c r="M11" s="42"/>
      <c r="N11" s="21"/>
      <c r="O11" s="21"/>
      <c r="P11" s="21"/>
      <c r="Q11" s="21"/>
      <c r="R11" s="21"/>
      <c r="S11" s="21"/>
      <c r="T11" s="28"/>
      <c r="U11" s="43"/>
    </row>
    <row r="12" spans="2:21" x14ac:dyDescent="0.25">
      <c r="B12" s="27"/>
      <c r="C12" s="21" t="s">
        <v>4</v>
      </c>
      <c r="D12" s="21"/>
      <c r="E12" s="47"/>
      <c r="F12" s="47"/>
      <c r="G12" s="47"/>
      <c r="H12" s="21"/>
      <c r="I12" s="28" t="str">
        <f ca="1">calculatio!J7</f>
        <v>7%</v>
      </c>
      <c r="J12" s="22"/>
      <c r="L12" s="41" t="s">
        <v>36</v>
      </c>
      <c r="M12" s="42">
        <f t="shared" ca="1" si="0"/>
        <v>0.40190704919531983</v>
      </c>
      <c r="N12" s="21"/>
      <c r="O12" s="21"/>
      <c r="P12" s="21"/>
      <c r="Q12" s="21"/>
      <c r="R12" s="21"/>
      <c r="S12" s="21"/>
      <c r="T12" s="28"/>
      <c r="U12" s="43"/>
    </row>
    <row r="13" spans="2:21" ht="2.1" customHeight="1" x14ac:dyDescent="0.25">
      <c r="B13" s="27"/>
      <c r="C13" s="21"/>
      <c r="D13" s="21"/>
      <c r="E13" s="21"/>
      <c r="F13" s="21"/>
      <c r="G13" s="21"/>
      <c r="H13" s="21"/>
      <c r="I13" s="28"/>
      <c r="J13" s="22"/>
      <c r="L13" s="41"/>
      <c r="M13" s="42"/>
      <c r="N13" s="21"/>
      <c r="O13" s="21"/>
      <c r="P13" s="21"/>
      <c r="Q13" s="21"/>
      <c r="R13" s="21"/>
      <c r="S13" s="21"/>
      <c r="T13" s="28"/>
      <c r="U13" s="43"/>
    </row>
    <row r="14" spans="2:21" x14ac:dyDescent="0.25">
      <c r="B14" s="27"/>
      <c r="C14" s="21" t="s">
        <v>5</v>
      </c>
      <c r="D14" s="21"/>
      <c r="E14" s="47"/>
      <c r="F14" s="47"/>
      <c r="G14" s="47"/>
      <c r="H14" s="21"/>
      <c r="I14" s="28" t="str">
        <f ca="1">calculatio!J8</f>
        <v>58%</v>
      </c>
      <c r="J14" s="22"/>
      <c r="L14" s="57" t="s">
        <v>37</v>
      </c>
      <c r="M14" s="58">
        <f t="shared" ca="1" si="0"/>
        <v>0.96428323810121497</v>
      </c>
      <c r="N14" s="21"/>
      <c r="O14" s="21"/>
      <c r="P14" s="21"/>
      <c r="Q14" s="21"/>
      <c r="R14" s="21"/>
      <c r="S14" s="21"/>
      <c r="T14" s="28"/>
      <c r="U14" s="43"/>
    </row>
    <row r="15" spans="2:21" ht="2.1" customHeight="1" x14ac:dyDescent="0.25">
      <c r="B15" s="27"/>
      <c r="C15" s="21"/>
      <c r="D15" s="21"/>
      <c r="E15" s="21"/>
      <c r="F15" s="21"/>
      <c r="G15" s="21"/>
      <c r="H15" s="21"/>
      <c r="I15" s="28"/>
      <c r="J15" s="22"/>
      <c r="L15" s="41"/>
      <c r="M15" s="42"/>
      <c r="N15" s="21"/>
      <c r="O15" s="21"/>
      <c r="P15" s="21"/>
      <c r="Q15" s="21"/>
      <c r="R15" s="21"/>
      <c r="S15" s="21"/>
      <c r="T15" s="28"/>
      <c r="U15" s="43"/>
    </row>
    <row r="16" spans="2:21" x14ac:dyDescent="0.25">
      <c r="B16" s="27"/>
      <c r="C16" s="21" t="s">
        <v>6</v>
      </c>
      <c r="D16" s="21"/>
      <c r="E16" s="47"/>
      <c r="F16" s="47"/>
      <c r="G16" s="47"/>
      <c r="H16" s="21"/>
      <c r="I16" s="28" t="str">
        <f ca="1">calculatio!J9</f>
        <v>36%</v>
      </c>
      <c r="J16" s="22"/>
      <c r="L16" s="41" t="s">
        <v>38</v>
      </c>
      <c r="M16" s="42">
        <f t="shared" ca="1" si="0"/>
        <v>8.2700131613992589E-2</v>
      </c>
      <c r="N16" s="21"/>
      <c r="O16" s="21"/>
      <c r="P16" s="21"/>
      <c r="Q16" s="21"/>
      <c r="R16" s="21"/>
      <c r="S16" s="21"/>
      <c r="T16" s="28"/>
      <c r="U16" s="43"/>
    </row>
    <row r="17" spans="2:21" ht="2.1" customHeight="1" x14ac:dyDescent="0.25">
      <c r="B17" s="27"/>
      <c r="C17" s="21"/>
      <c r="D17" s="21"/>
      <c r="E17" s="21"/>
      <c r="F17" s="21"/>
      <c r="G17" s="21"/>
      <c r="H17" s="21"/>
      <c r="I17" s="28"/>
      <c r="J17" s="22"/>
      <c r="L17" s="41"/>
      <c r="M17" s="42"/>
      <c r="N17" s="21"/>
      <c r="O17" s="21"/>
      <c r="P17" s="21"/>
      <c r="Q17" s="21"/>
      <c r="R17" s="21"/>
      <c r="S17" s="21"/>
      <c r="T17" s="28"/>
      <c r="U17" s="43"/>
    </row>
    <row r="18" spans="2:21" x14ac:dyDescent="0.25">
      <c r="B18" s="27"/>
      <c r="C18" s="21" t="s">
        <v>7</v>
      </c>
      <c r="D18" s="21"/>
      <c r="E18" s="47"/>
      <c r="F18" s="47"/>
      <c r="G18" s="47"/>
      <c r="H18" s="21"/>
      <c r="I18" s="28" t="str">
        <f ca="1">calculatio!J10</f>
        <v>89%</v>
      </c>
      <c r="J18" s="22"/>
      <c r="L18" s="41" t="s">
        <v>39</v>
      </c>
      <c r="M18" s="42">
        <f t="shared" ca="1" si="0"/>
        <v>0.10646647166653289</v>
      </c>
      <c r="N18" s="21"/>
      <c r="O18" s="21"/>
      <c r="P18" s="21"/>
      <c r="Q18" s="21"/>
      <c r="R18" s="21"/>
      <c r="S18" s="21"/>
      <c r="T18" s="28"/>
      <c r="U18" s="43"/>
    </row>
    <row r="19" spans="2:21" ht="2.1" customHeight="1" x14ac:dyDescent="0.25">
      <c r="B19" s="27"/>
      <c r="C19" s="21"/>
      <c r="D19" s="21"/>
      <c r="E19" s="21"/>
      <c r="F19" s="21"/>
      <c r="G19" s="21"/>
      <c r="H19" s="21"/>
      <c r="I19" s="21"/>
      <c r="J19" s="22"/>
      <c r="L19" s="27"/>
      <c r="M19" s="21"/>
      <c r="N19" s="21"/>
      <c r="O19" s="21"/>
      <c r="P19" s="21"/>
      <c r="Q19" s="21"/>
      <c r="R19" s="21"/>
      <c r="S19" s="21"/>
      <c r="T19" s="21"/>
      <c r="U19" s="22"/>
    </row>
    <row r="20" spans="2:21" ht="3" customHeight="1" thickBot="1" x14ac:dyDescent="0.3">
      <c r="B20" s="29"/>
      <c r="C20" s="30"/>
      <c r="D20" s="30"/>
      <c r="E20" s="30"/>
      <c r="F20" s="30"/>
      <c r="G20" s="30"/>
      <c r="H20" s="30"/>
      <c r="I20" s="30"/>
      <c r="J20" s="31"/>
      <c r="L20" s="29"/>
      <c r="M20" s="30"/>
      <c r="N20" s="30"/>
      <c r="O20" s="30"/>
      <c r="P20" s="30"/>
      <c r="Q20" s="30"/>
      <c r="R20" s="30"/>
      <c r="S20" s="30"/>
      <c r="T20" s="30"/>
      <c r="U20" s="31"/>
    </row>
    <row r="21" spans="2:21" ht="15.75" thickBot="1" x14ac:dyDescent="0.3"/>
    <row r="22" spans="2:21" x14ac:dyDescent="0.25">
      <c r="B22" s="18"/>
      <c r="C22" s="19"/>
      <c r="D22" s="19"/>
      <c r="E22" s="19"/>
      <c r="F22" s="19"/>
      <c r="G22" s="19"/>
      <c r="H22" s="19"/>
      <c r="I22" s="19"/>
      <c r="J22" s="20"/>
      <c r="L22" s="18"/>
      <c r="M22" s="19"/>
      <c r="N22" s="19"/>
      <c r="O22" s="19"/>
      <c r="P22" s="19"/>
      <c r="Q22" s="19"/>
      <c r="R22" s="19"/>
      <c r="S22" s="19"/>
      <c r="T22" s="19"/>
      <c r="U22" s="20"/>
    </row>
    <row r="23" spans="2:21" ht="18.75" x14ac:dyDescent="0.25">
      <c r="B23" s="52" t="s">
        <v>32</v>
      </c>
      <c r="C23" s="53"/>
      <c r="D23" s="21"/>
      <c r="E23" s="21"/>
      <c r="F23" s="21"/>
      <c r="G23" s="21"/>
      <c r="H23" s="21"/>
      <c r="I23" s="21"/>
      <c r="J23" s="22"/>
      <c r="L23" s="32" t="s">
        <v>48</v>
      </c>
      <c r="M23" s="55" t="s">
        <v>58</v>
      </c>
      <c r="N23" s="54"/>
      <c r="O23" s="54"/>
      <c r="P23" s="54"/>
      <c r="Q23" s="54"/>
      <c r="R23" s="54"/>
      <c r="S23" s="54"/>
      <c r="T23" s="54"/>
      <c r="U23" s="22"/>
    </row>
    <row r="24" spans="2:21" ht="18.75" x14ac:dyDescent="0.3">
      <c r="B24" s="23" t="s">
        <v>0</v>
      </c>
      <c r="C24" s="24" t="s">
        <v>1</v>
      </c>
      <c r="D24" s="25"/>
      <c r="E24" s="50" t="s">
        <v>63</v>
      </c>
      <c r="F24" s="51"/>
      <c r="G24" s="51"/>
      <c r="H24" s="25"/>
      <c r="I24" s="26" t="s">
        <v>64</v>
      </c>
      <c r="J24" s="22"/>
      <c r="L24" s="44"/>
      <c r="M24" s="21"/>
      <c r="N24" s="21"/>
      <c r="O24" s="21"/>
      <c r="P24" s="21"/>
      <c r="Q24" s="21"/>
      <c r="R24" s="21"/>
      <c r="S24" s="21"/>
      <c r="T24" s="21"/>
      <c r="U24" s="22"/>
    </row>
    <row r="25" spans="2:21" x14ac:dyDescent="0.25">
      <c r="B25" s="27"/>
      <c r="C25" s="21" t="s">
        <v>14</v>
      </c>
      <c r="D25" s="21"/>
      <c r="E25" s="47"/>
      <c r="F25" s="47"/>
      <c r="G25" s="47"/>
      <c r="H25" s="21"/>
      <c r="I25" s="45" t="str">
        <f ca="1">calculatio!J14</f>
        <v>71%</v>
      </c>
      <c r="J25" s="22"/>
      <c r="L25" s="27"/>
      <c r="M25" s="21"/>
      <c r="N25" s="21"/>
      <c r="O25" s="21"/>
      <c r="P25" s="21"/>
      <c r="Q25" s="21"/>
      <c r="R25" s="21"/>
      <c r="S25" s="21"/>
      <c r="T25" s="21"/>
      <c r="U25" s="22"/>
    </row>
    <row r="26" spans="2:21" ht="2.1" customHeight="1" x14ac:dyDescent="0.25">
      <c r="B26" s="27"/>
      <c r="C26" s="21"/>
      <c r="D26" s="21"/>
      <c r="E26" s="21"/>
      <c r="F26" s="21"/>
      <c r="G26" s="21"/>
      <c r="H26" s="21"/>
      <c r="I26" s="45"/>
      <c r="J26" s="22"/>
      <c r="L26" s="27" t="s">
        <v>34</v>
      </c>
      <c r="M26" s="21"/>
      <c r="N26" s="21"/>
      <c r="O26" s="21"/>
      <c r="P26" s="21"/>
      <c r="Q26" s="21"/>
      <c r="R26" s="21"/>
      <c r="S26" s="28"/>
      <c r="T26" s="28"/>
      <c r="U26" s="22"/>
    </row>
    <row r="27" spans="2:21" x14ac:dyDescent="0.25">
      <c r="B27" s="27"/>
      <c r="C27" s="21" t="s">
        <v>15</v>
      </c>
      <c r="D27" s="21"/>
      <c r="E27" s="47"/>
      <c r="F27" s="47"/>
      <c r="G27" s="47"/>
      <c r="H27" s="21"/>
      <c r="I27" s="45" t="str">
        <f ca="1">calculatio!J15</f>
        <v>50%</v>
      </c>
      <c r="J27" s="22"/>
      <c r="L27" s="27"/>
      <c r="M27" s="21"/>
      <c r="N27" s="21"/>
      <c r="O27" s="21"/>
      <c r="P27" s="21"/>
      <c r="Q27" s="21"/>
      <c r="R27" s="21"/>
      <c r="S27" s="28"/>
      <c r="T27" s="28"/>
      <c r="U27" s="22"/>
    </row>
    <row r="28" spans="2:21" ht="2.1" customHeight="1" x14ac:dyDescent="0.25">
      <c r="B28" s="27"/>
      <c r="C28" s="21"/>
      <c r="D28" s="21"/>
      <c r="E28" s="21"/>
      <c r="F28" s="21"/>
      <c r="G28" s="21"/>
      <c r="H28" s="21"/>
      <c r="I28" s="45"/>
      <c r="J28" s="22"/>
      <c r="L28" s="27" t="s">
        <v>35</v>
      </c>
      <c r="M28" s="21"/>
      <c r="N28" s="21"/>
      <c r="O28" s="21"/>
      <c r="P28" s="21"/>
      <c r="Q28" s="21"/>
      <c r="R28" s="21"/>
      <c r="S28" s="28"/>
      <c r="T28" s="28"/>
      <c r="U28" s="22"/>
    </row>
    <row r="29" spans="2:21" x14ac:dyDescent="0.25">
      <c r="B29" s="27"/>
      <c r="C29" s="21" t="s">
        <v>16</v>
      </c>
      <c r="D29" s="21"/>
      <c r="E29" s="47"/>
      <c r="F29" s="47"/>
      <c r="G29" s="47"/>
      <c r="H29" s="21"/>
      <c r="I29" s="45" t="str">
        <f ca="1">calculatio!J16</f>
        <v>10%</v>
      </c>
      <c r="J29" s="22"/>
      <c r="L29" s="27"/>
      <c r="M29" s="21"/>
      <c r="N29" s="21"/>
      <c r="O29" s="21"/>
      <c r="P29" s="21"/>
      <c r="Q29" s="21"/>
      <c r="R29" s="21"/>
      <c r="S29" s="28"/>
      <c r="T29" s="28"/>
      <c r="U29" s="22"/>
    </row>
    <row r="30" spans="2:21" ht="2.1" customHeight="1" x14ac:dyDescent="0.25">
      <c r="B30" s="27"/>
      <c r="C30" s="21"/>
      <c r="D30" s="21"/>
      <c r="E30" s="21"/>
      <c r="F30" s="21"/>
      <c r="G30" s="21"/>
      <c r="H30" s="21"/>
      <c r="I30" s="45"/>
      <c r="J30" s="22"/>
      <c r="L30" s="27" t="s">
        <v>36</v>
      </c>
      <c r="M30" s="21"/>
      <c r="N30" s="21"/>
      <c r="O30" s="21"/>
      <c r="P30" s="21"/>
      <c r="Q30" s="21"/>
      <c r="R30" s="21"/>
      <c r="S30" s="28"/>
      <c r="T30" s="28"/>
      <c r="U30" s="22"/>
    </row>
    <row r="31" spans="2:21" x14ac:dyDescent="0.25">
      <c r="B31" s="27"/>
      <c r="C31" s="21" t="s">
        <v>17</v>
      </c>
      <c r="D31" s="21"/>
      <c r="E31" s="47"/>
      <c r="F31" s="47"/>
      <c r="G31" s="47"/>
      <c r="H31" s="21"/>
      <c r="I31" s="45" t="str">
        <f ca="1">calculatio!J17</f>
        <v>94%</v>
      </c>
      <c r="J31" s="22"/>
      <c r="L31" s="27"/>
      <c r="M31" s="21"/>
      <c r="N31" s="21"/>
      <c r="O31" s="21"/>
      <c r="P31" s="21"/>
      <c r="Q31" s="21"/>
      <c r="R31" s="21"/>
      <c r="S31" s="28"/>
      <c r="T31" s="28"/>
      <c r="U31" s="22"/>
    </row>
    <row r="32" spans="2:21" ht="2.1" customHeight="1" x14ac:dyDescent="0.25">
      <c r="B32" s="27"/>
      <c r="C32" s="21"/>
      <c r="D32" s="21"/>
      <c r="E32" s="21"/>
      <c r="F32" s="21"/>
      <c r="G32" s="21"/>
      <c r="H32" s="21"/>
      <c r="I32" s="45"/>
      <c r="J32" s="22"/>
      <c r="L32" s="27" t="s">
        <v>37</v>
      </c>
      <c r="M32" s="21"/>
      <c r="N32" s="21"/>
      <c r="O32" s="21"/>
      <c r="P32" s="21"/>
      <c r="Q32" s="21"/>
      <c r="R32" s="21"/>
      <c r="S32" s="28"/>
      <c r="T32" s="28"/>
      <c r="U32" s="22"/>
    </row>
    <row r="33" spans="2:21" x14ac:dyDescent="0.25">
      <c r="B33" s="27"/>
      <c r="C33" s="21" t="s">
        <v>18</v>
      </c>
      <c r="D33" s="21"/>
      <c r="E33" s="47"/>
      <c r="F33" s="47"/>
      <c r="G33" s="47"/>
      <c r="H33" s="21"/>
      <c r="I33" s="45" t="str">
        <f ca="1">calculatio!J18</f>
        <v>87%</v>
      </c>
      <c r="J33" s="22"/>
      <c r="L33" s="27"/>
      <c r="M33" s="21"/>
      <c r="N33" s="21"/>
      <c r="O33" s="21"/>
      <c r="P33" s="21"/>
      <c r="Q33" s="21"/>
      <c r="R33" s="21"/>
      <c r="S33" s="28"/>
      <c r="T33" s="28"/>
      <c r="U33" s="22"/>
    </row>
    <row r="34" spans="2:21" ht="2.1" customHeight="1" x14ac:dyDescent="0.25">
      <c r="B34" s="27"/>
      <c r="C34" s="21"/>
      <c r="D34" s="21"/>
      <c r="E34" s="21"/>
      <c r="F34" s="21"/>
      <c r="G34" s="21"/>
      <c r="H34" s="21"/>
      <c r="I34" s="45"/>
      <c r="J34" s="22"/>
      <c r="L34" s="27" t="s">
        <v>38</v>
      </c>
      <c r="M34" s="21"/>
      <c r="N34" s="21"/>
      <c r="O34" s="21"/>
      <c r="P34" s="21"/>
      <c r="Q34" s="21"/>
      <c r="R34" s="21"/>
      <c r="S34" s="28"/>
      <c r="T34" s="28"/>
      <c r="U34" s="22"/>
    </row>
    <row r="35" spans="2:21" x14ac:dyDescent="0.25">
      <c r="B35" s="27"/>
      <c r="C35" s="21" t="s">
        <v>19</v>
      </c>
      <c r="D35" s="21"/>
      <c r="E35" s="47"/>
      <c r="F35" s="47"/>
      <c r="G35" s="47"/>
      <c r="H35" s="21"/>
      <c r="I35" s="45" t="str">
        <f ca="1">calculatio!J19</f>
        <v>38%</v>
      </c>
      <c r="J35" s="22"/>
      <c r="L35" s="27"/>
      <c r="M35" s="21"/>
      <c r="N35" s="21"/>
      <c r="O35" s="21"/>
      <c r="P35" s="21"/>
      <c r="Q35" s="21"/>
      <c r="R35" s="21"/>
      <c r="S35" s="28"/>
      <c r="T35" s="28"/>
      <c r="U35" s="22"/>
    </row>
    <row r="36" spans="2:21" ht="2.1" customHeight="1" x14ac:dyDescent="0.25">
      <c r="B36" s="27"/>
      <c r="C36" s="21"/>
      <c r="D36" s="21"/>
      <c r="E36" s="21"/>
      <c r="F36" s="21"/>
      <c r="G36" s="21"/>
      <c r="H36" s="21"/>
      <c r="I36" s="45"/>
      <c r="J36" s="22"/>
      <c r="L36" s="27" t="s">
        <v>39</v>
      </c>
      <c r="M36" s="21"/>
      <c r="N36" s="21"/>
      <c r="O36" s="21"/>
      <c r="P36" s="21"/>
      <c r="Q36" s="21"/>
      <c r="R36" s="21"/>
      <c r="S36" s="28"/>
      <c r="T36" s="28"/>
      <c r="U36" s="22"/>
    </row>
    <row r="37" spans="2:21" x14ac:dyDescent="0.25">
      <c r="B37" s="27"/>
      <c r="C37" s="21" t="s">
        <v>20</v>
      </c>
      <c r="D37" s="21"/>
      <c r="E37" s="47"/>
      <c r="F37" s="47"/>
      <c r="G37" s="47"/>
      <c r="H37" s="21"/>
      <c r="I37" s="45" t="str">
        <f ca="1">calculatio!J20</f>
        <v>88%</v>
      </c>
      <c r="J37" s="22"/>
      <c r="L37" s="27"/>
      <c r="M37" s="21"/>
      <c r="N37" s="21"/>
      <c r="O37" s="21"/>
      <c r="P37" s="21"/>
      <c r="Q37" s="21"/>
      <c r="R37" s="21"/>
      <c r="S37" s="21"/>
      <c r="T37" s="21"/>
      <c r="U37" s="22"/>
    </row>
    <row r="38" spans="2:21" ht="2.1" customHeight="1" x14ac:dyDescent="0.25">
      <c r="B38" s="27"/>
      <c r="C38" s="21"/>
      <c r="D38" s="21"/>
      <c r="E38" s="4"/>
      <c r="F38" s="4"/>
      <c r="G38" s="4"/>
      <c r="H38" s="21"/>
      <c r="I38" s="45"/>
      <c r="J38" s="22"/>
      <c r="L38" s="27"/>
      <c r="M38" s="21"/>
      <c r="N38" s="21"/>
      <c r="O38" s="21"/>
      <c r="P38" s="21"/>
      <c r="Q38" s="21"/>
      <c r="R38" s="21"/>
      <c r="S38" s="21"/>
      <c r="T38" s="21"/>
      <c r="U38" s="22"/>
    </row>
    <row r="39" spans="2:21" x14ac:dyDescent="0.25">
      <c r="B39" s="27"/>
      <c r="C39" s="21" t="s">
        <v>21</v>
      </c>
      <c r="D39" s="21"/>
      <c r="E39" s="47"/>
      <c r="F39" s="47"/>
      <c r="G39" s="47"/>
      <c r="H39" s="21"/>
      <c r="I39" s="45" t="str">
        <f ca="1">calculatio!J21</f>
        <v>39%</v>
      </c>
      <c r="J39" s="22"/>
      <c r="L39" s="27"/>
      <c r="M39" s="21"/>
      <c r="N39" s="21"/>
      <c r="O39" s="21"/>
      <c r="P39" s="21"/>
      <c r="Q39" s="21"/>
      <c r="R39" s="21"/>
      <c r="S39" s="21"/>
      <c r="T39" s="21"/>
      <c r="U39" s="22"/>
    </row>
    <row r="40" spans="2:21" ht="2.1" customHeight="1" x14ac:dyDescent="0.25">
      <c r="B40" s="27"/>
      <c r="C40" s="21"/>
      <c r="D40" s="21"/>
      <c r="E40" s="21"/>
      <c r="F40" s="21"/>
      <c r="G40" s="21"/>
      <c r="H40" s="21"/>
      <c r="I40" s="45"/>
      <c r="J40" s="22"/>
      <c r="L40" s="27"/>
      <c r="M40" s="21"/>
      <c r="N40" s="21"/>
      <c r="O40" s="21"/>
      <c r="P40" s="21"/>
      <c r="Q40" s="21"/>
      <c r="R40" s="21"/>
      <c r="S40" s="21"/>
      <c r="T40" s="21"/>
      <c r="U40" s="22"/>
    </row>
    <row r="41" spans="2:21" ht="15.75" thickBot="1" x14ac:dyDescent="0.3">
      <c r="B41" s="27"/>
      <c r="C41" s="21" t="s">
        <v>22</v>
      </c>
      <c r="D41" s="21"/>
      <c r="E41" s="47"/>
      <c r="F41" s="47"/>
      <c r="G41" s="47"/>
      <c r="H41" s="21"/>
      <c r="I41" s="45" t="str">
        <f ca="1">calculatio!J22</f>
        <v>30%</v>
      </c>
      <c r="J41" s="22"/>
      <c r="L41" s="29"/>
      <c r="M41" s="30"/>
      <c r="N41" s="30"/>
      <c r="O41" s="30"/>
      <c r="P41" s="30"/>
      <c r="Q41" s="30"/>
      <c r="R41" s="30"/>
      <c r="S41" s="30"/>
      <c r="T41" s="30"/>
      <c r="U41" s="31"/>
    </row>
    <row r="42" spans="2:21" ht="2.1" customHeight="1" thickBot="1" x14ac:dyDescent="0.3">
      <c r="B42" s="29"/>
      <c r="C42" s="30"/>
      <c r="D42" s="30"/>
      <c r="E42" s="48"/>
      <c r="F42" s="48"/>
      <c r="G42" s="48"/>
      <c r="H42" s="30"/>
      <c r="I42" s="46"/>
      <c r="J42" s="3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2:21" ht="15.75" thickBot="1" x14ac:dyDescent="0.3"/>
    <row r="44" spans="2:21" x14ac:dyDescent="0.25">
      <c r="B44" s="18"/>
      <c r="C44" s="19"/>
      <c r="D44" s="19"/>
      <c r="E44" s="19"/>
      <c r="F44" s="19"/>
      <c r="G44" s="19"/>
      <c r="H44" s="19"/>
      <c r="I44" s="19"/>
      <c r="J44" s="20"/>
      <c r="L44" s="18"/>
      <c r="M44" s="19"/>
      <c r="N44" s="19"/>
      <c r="O44" s="19"/>
      <c r="P44" s="19"/>
      <c r="Q44" s="19"/>
      <c r="R44" s="19"/>
      <c r="S44" s="19"/>
      <c r="T44" s="19"/>
      <c r="U44" s="20"/>
    </row>
    <row r="45" spans="2:21" ht="18.75" x14ac:dyDescent="0.25">
      <c r="B45" s="52" t="s">
        <v>33</v>
      </c>
      <c r="C45" s="53"/>
      <c r="D45" s="21"/>
      <c r="E45" s="21"/>
      <c r="F45" s="21"/>
      <c r="G45" s="21"/>
      <c r="H45" s="21"/>
      <c r="I45" s="21"/>
      <c r="J45" s="22"/>
      <c r="L45" s="32" t="s">
        <v>54</v>
      </c>
      <c r="M45" s="21"/>
      <c r="N45" s="21"/>
      <c r="O45" s="21"/>
      <c r="P45" s="21"/>
      <c r="Q45" s="21"/>
      <c r="R45" s="21"/>
      <c r="S45" s="21"/>
      <c r="T45" s="21"/>
      <c r="U45" s="22"/>
    </row>
    <row r="46" spans="2:21" ht="18.75" x14ac:dyDescent="0.3">
      <c r="B46" s="23" t="s">
        <v>0</v>
      </c>
      <c r="C46" s="24" t="s">
        <v>1</v>
      </c>
      <c r="D46" s="25"/>
      <c r="E46" s="50" t="s">
        <v>63</v>
      </c>
      <c r="F46" s="51"/>
      <c r="G46" s="51"/>
      <c r="H46" s="25"/>
      <c r="I46" s="26" t="s">
        <v>64</v>
      </c>
      <c r="J46" s="22"/>
      <c r="L46" s="23"/>
      <c r="M46" s="36"/>
      <c r="N46" s="36"/>
      <c r="O46" s="38"/>
      <c r="P46" s="38"/>
      <c r="Q46" s="38"/>
      <c r="R46" s="24"/>
      <c r="S46" s="26"/>
      <c r="T46" s="26"/>
      <c r="U46" s="22"/>
    </row>
    <row r="47" spans="2:21" ht="15" customHeight="1" x14ac:dyDescent="0.25">
      <c r="B47" s="27"/>
      <c r="C47" s="21" t="s">
        <v>24</v>
      </c>
      <c r="D47" s="21"/>
      <c r="E47" s="47"/>
      <c r="F47" s="47"/>
      <c r="G47" s="47"/>
      <c r="H47" s="21"/>
      <c r="I47" s="45" t="str">
        <f ca="1">calculatio!J25</f>
        <v>13%</v>
      </c>
      <c r="J47" s="22"/>
      <c r="L47" s="27"/>
      <c r="M47" s="21"/>
      <c r="N47" s="21"/>
      <c r="O47" s="21"/>
      <c r="P47" s="21"/>
      <c r="Q47" s="21"/>
      <c r="R47" s="21"/>
      <c r="S47" s="21"/>
      <c r="T47" s="21"/>
      <c r="U47" s="22"/>
    </row>
    <row r="48" spans="2:21" ht="2.1" customHeight="1" x14ac:dyDescent="0.25">
      <c r="B48" s="27"/>
      <c r="C48" s="21"/>
      <c r="D48" s="21"/>
      <c r="E48" s="4"/>
      <c r="F48" s="4"/>
      <c r="G48" s="4"/>
      <c r="H48" s="21"/>
      <c r="I48" s="45"/>
      <c r="J48" s="22"/>
      <c r="L48" s="27" t="s">
        <v>34</v>
      </c>
      <c r="M48" s="21"/>
      <c r="N48" s="21"/>
      <c r="O48" s="21"/>
      <c r="P48" s="21"/>
      <c r="Q48" s="21"/>
      <c r="R48" s="21"/>
      <c r="S48" s="28">
        <f>calculatio!T44</f>
        <v>0</v>
      </c>
      <c r="T48" s="28"/>
      <c r="U48" s="22"/>
    </row>
    <row r="49" spans="2:21" ht="15" customHeight="1" x14ac:dyDescent="0.25">
      <c r="B49" s="27"/>
      <c r="C49" s="21" t="s">
        <v>25</v>
      </c>
      <c r="D49" s="21"/>
      <c r="E49" s="47"/>
      <c r="F49" s="47"/>
      <c r="G49" s="47"/>
      <c r="H49" s="21"/>
      <c r="I49" s="45" t="str">
        <f ca="1">calculatio!J26</f>
        <v>78%</v>
      </c>
      <c r="J49" s="22"/>
      <c r="L49" s="27"/>
      <c r="M49" s="21"/>
      <c r="N49" s="21"/>
      <c r="O49" s="21"/>
      <c r="P49" s="21"/>
      <c r="Q49" s="21"/>
      <c r="R49" s="21"/>
      <c r="S49" s="28"/>
      <c r="T49" s="28"/>
      <c r="U49" s="22"/>
    </row>
    <row r="50" spans="2:21" ht="2.1" customHeight="1" x14ac:dyDescent="0.25">
      <c r="B50" s="27"/>
      <c r="C50" s="21"/>
      <c r="D50" s="21"/>
      <c r="E50" s="21"/>
      <c r="F50" s="21"/>
      <c r="G50" s="21"/>
      <c r="H50" s="21"/>
      <c r="I50" s="45"/>
      <c r="J50" s="22"/>
      <c r="L50" s="27" t="s">
        <v>35</v>
      </c>
      <c r="M50" s="21"/>
      <c r="N50" s="21"/>
      <c r="O50" s="21"/>
      <c r="P50" s="21"/>
      <c r="Q50" s="21"/>
      <c r="R50" s="21"/>
      <c r="S50" s="28">
        <f>calculatio!T45</f>
        <v>0</v>
      </c>
      <c r="T50" s="28"/>
      <c r="U50" s="22"/>
    </row>
    <row r="51" spans="2:21" x14ac:dyDescent="0.25">
      <c r="B51" s="27"/>
      <c r="C51" s="21" t="s">
        <v>26</v>
      </c>
      <c r="D51" s="21"/>
      <c r="E51" s="47"/>
      <c r="F51" s="47"/>
      <c r="G51" s="47"/>
      <c r="H51" s="21"/>
      <c r="I51" s="45" t="str">
        <f ca="1">calculatio!J27</f>
        <v>95%</v>
      </c>
      <c r="J51" s="22"/>
      <c r="L51" s="27"/>
      <c r="M51" s="21"/>
      <c r="N51" s="21"/>
      <c r="O51" s="21"/>
      <c r="P51" s="21"/>
      <c r="Q51" s="21"/>
      <c r="R51" s="21"/>
      <c r="S51" s="28"/>
      <c r="T51" s="28"/>
      <c r="U51" s="22"/>
    </row>
    <row r="52" spans="2:21" ht="2.1" customHeight="1" x14ac:dyDescent="0.25">
      <c r="B52" s="27"/>
      <c r="C52" s="21"/>
      <c r="D52" s="21"/>
      <c r="E52" s="21"/>
      <c r="F52" s="21"/>
      <c r="G52" s="21"/>
      <c r="H52" s="21"/>
      <c r="I52" s="45"/>
      <c r="J52" s="22"/>
      <c r="L52" s="27" t="s">
        <v>36</v>
      </c>
      <c r="M52" s="21"/>
      <c r="N52" s="21"/>
      <c r="O52" s="21"/>
      <c r="P52" s="21"/>
      <c r="Q52" s="21"/>
      <c r="R52" s="21"/>
      <c r="S52" s="28">
        <f>calculatio!T46</f>
        <v>0</v>
      </c>
      <c r="T52" s="28"/>
      <c r="U52" s="22"/>
    </row>
    <row r="53" spans="2:21" x14ac:dyDescent="0.25">
      <c r="B53" s="27"/>
      <c r="C53" s="21" t="s">
        <v>27</v>
      </c>
      <c r="D53" s="21"/>
      <c r="E53" s="47"/>
      <c r="F53" s="47"/>
      <c r="G53" s="47"/>
      <c r="H53" s="21"/>
      <c r="I53" s="45" t="str">
        <f ca="1">calculatio!J28</f>
        <v>100%</v>
      </c>
      <c r="J53" s="22"/>
      <c r="L53" s="27"/>
      <c r="M53" s="21"/>
      <c r="N53" s="21"/>
      <c r="O53" s="21"/>
      <c r="P53" s="21"/>
      <c r="Q53" s="21"/>
      <c r="R53" s="21"/>
      <c r="S53" s="28"/>
      <c r="T53" s="28"/>
      <c r="U53" s="22"/>
    </row>
    <row r="54" spans="2:21" ht="2.1" customHeight="1" x14ac:dyDescent="0.25">
      <c r="B54" s="27"/>
      <c r="C54" s="21"/>
      <c r="D54" s="21"/>
      <c r="E54" s="4"/>
      <c r="F54" s="4"/>
      <c r="G54" s="4"/>
      <c r="H54" s="21"/>
      <c r="I54" s="45"/>
      <c r="J54" s="22"/>
      <c r="L54" s="27" t="s">
        <v>37</v>
      </c>
      <c r="M54" s="21"/>
      <c r="N54" s="21"/>
      <c r="O54" s="21"/>
      <c r="P54" s="21"/>
      <c r="Q54" s="21"/>
      <c r="R54" s="21"/>
      <c r="S54" s="28">
        <f>calculatio!T47</f>
        <v>0</v>
      </c>
      <c r="T54" s="28"/>
      <c r="U54" s="22"/>
    </row>
    <row r="55" spans="2:21" x14ac:dyDescent="0.25">
      <c r="B55" s="27"/>
      <c r="C55" s="21" t="s">
        <v>28</v>
      </c>
      <c r="D55" s="21"/>
      <c r="E55" s="47"/>
      <c r="F55" s="47"/>
      <c r="G55" s="47"/>
      <c r="H55" s="21"/>
      <c r="I55" s="45" t="str">
        <f ca="1">calculatio!J29</f>
        <v>17%</v>
      </c>
      <c r="J55" s="22"/>
      <c r="L55" s="27"/>
      <c r="M55" s="21"/>
      <c r="N55" s="21"/>
      <c r="O55" s="21"/>
      <c r="P55" s="21"/>
      <c r="Q55" s="21"/>
      <c r="R55" s="21"/>
      <c r="S55" s="28"/>
      <c r="T55" s="28"/>
      <c r="U55" s="22"/>
    </row>
    <row r="56" spans="2:21" ht="2.1" customHeight="1" x14ac:dyDescent="0.25">
      <c r="B56" s="27"/>
      <c r="C56" s="21"/>
      <c r="D56" s="21"/>
      <c r="E56" s="21"/>
      <c r="F56" s="21"/>
      <c r="G56" s="21"/>
      <c r="H56" s="21"/>
      <c r="I56" s="45"/>
      <c r="J56" s="22"/>
      <c r="L56" s="27" t="s">
        <v>38</v>
      </c>
      <c r="M56" s="21"/>
      <c r="N56" s="21"/>
      <c r="O56" s="21"/>
      <c r="P56" s="21"/>
      <c r="Q56" s="21"/>
      <c r="R56" s="21"/>
      <c r="S56" s="28">
        <f>calculatio!T48</f>
        <v>0</v>
      </c>
      <c r="T56" s="28"/>
      <c r="U56" s="22"/>
    </row>
    <row r="57" spans="2:21" x14ac:dyDescent="0.25">
      <c r="B57" s="27"/>
      <c r="C57" s="21" t="s">
        <v>29</v>
      </c>
      <c r="D57" s="21"/>
      <c r="E57" s="47"/>
      <c r="F57" s="47"/>
      <c r="G57" s="47"/>
      <c r="H57" s="21"/>
      <c r="I57" s="45" t="str">
        <f ca="1">calculatio!J30</f>
        <v>10%</v>
      </c>
      <c r="J57" s="22"/>
      <c r="L57" s="27"/>
      <c r="M57" s="21"/>
      <c r="N57" s="21"/>
      <c r="O57" s="21"/>
      <c r="P57" s="21"/>
      <c r="Q57" s="21"/>
      <c r="R57" s="21"/>
      <c r="S57" s="28"/>
      <c r="T57" s="28"/>
      <c r="U57" s="22"/>
    </row>
    <row r="58" spans="2:21" ht="2.1" customHeight="1" x14ac:dyDescent="0.25">
      <c r="B58" s="27"/>
      <c r="C58" s="21"/>
      <c r="D58" s="21"/>
      <c r="E58" s="21"/>
      <c r="F58" s="21"/>
      <c r="G58" s="21"/>
      <c r="H58" s="21"/>
      <c r="I58" s="45"/>
      <c r="J58" s="22"/>
      <c r="L58" s="27" t="s">
        <v>39</v>
      </c>
      <c r="M58" s="21"/>
      <c r="N58" s="21"/>
      <c r="O58" s="21"/>
      <c r="P58" s="21"/>
      <c r="Q58" s="21"/>
      <c r="R58" s="21"/>
      <c r="S58" s="28">
        <f>calculatio!T49</f>
        <v>0</v>
      </c>
      <c r="T58" s="28"/>
      <c r="U58" s="22"/>
    </row>
    <row r="59" spans="2:21" x14ac:dyDescent="0.25">
      <c r="B59" s="27"/>
      <c r="C59" s="21" t="s">
        <v>30</v>
      </c>
      <c r="D59" s="21"/>
      <c r="E59" s="47"/>
      <c r="F59" s="47"/>
      <c r="G59" s="47"/>
      <c r="H59" s="21"/>
      <c r="I59" s="45" t="str">
        <f ca="1">calculatio!J31</f>
        <v>89%</v>
      </c>
      <c r="J59" s="22"/>
      <c r="L59" s="27"/>
      <c r="M59" s="21"/>
      <c r="N59" s="21"/>
      <c r="O59" s="21"/>
      <c r="P59" s="21"/>
      <c r="Q59" s="21"/>
      <c r="R59" s="21"/>
      <c r="S59" s="21"/>
      <c r="T59" s="21"/>
      <c r="U59" s="22"/>
    </row>
    <row r="60" spans="2:21" s="12" customFormat="1" ht="2.1" customHeight="1" thickBot="1" x14ac:dyDescent="0.3">
      <c r="B60" s="13"/>
      <c r="C60" s="14"/>
      <c r="D60" s="14"/>
      <c r="E60" s="14"/>
      <c r="F60" s="14"/>
      <c r="G60" s="14"/>
      <c r="H60" s="14"/>
      <c r="I60" s="17"/>
      <c r="J60" s="15"/>
      <c r="L60" s="13"/>
      <c r="M60" s="14"/>
      <c r="N60" s="14"/>
      <c r="O60" s="14"/>
      <c r="P60" s="14"/>
      <c r="Q60" s="14"/>
      <c r="R60" s="14"/>
      <c r="S60" s="14"/>
      <c r="T60" s="14"/>
      <c r="U60" s="15"/>
    </row>
    <row r="61" spans="2:21" s="12" customFormat="1" x14ac:dyDescent="0.25">
      <c r="I61" s="16"/>
    </row>
  </sheetData>
  <mergeCells count="7">
    <mergeCell ref="B1:U2"/>
    <mergeCell ref="E46:G46"/>
    <mergeCell ref="B45:C45"/>
    <mergeCell ref="B23:C23"/>
    <mergeCell ref="B5:C5"/>
    <mergeCell ref="E6:G6"/>
    <mergeCell ref="E24:G24"/>
  </mergeCells>
  <pageMargins left="0.7" right="0.7" top="0.75" bottom="0.75" header="0.3" footer="0.3"/>
  <pageSetup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9A308C63-F989-414E-9863-DE079C4C846A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O6</xm:sqref>
        </x14:conditionalFormatting>
        <x14:conditionalFormatting xmlns:xm="http://schemas.microsoft.com/office/excel/2006/main">
          <x14:cfRule type="iconSet" priority="1" id="{50708550-0D81-4B1C-98DD-DA34266F0AE4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S6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/>
          <x14:colorNegative theme="5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calculatio!C5:G5</xm:f>
              <xm:sqref>B8</xm:sqref>
            </x14:sparkline>
            <x14:sparkline>
              <xm:f>calculatio!C6:G6</xm:f>
              <xm:sqref>B9</xm:sqref>
            </x14:sparkline>
            <x14:sparkline>
              <xm:f>calculatio!C6:G6</xm:f>
              <xm:sqref>B10</xm:sqref>
            </x14:sparkline>
            <x14:sparkline>
              <xm:f>calculatio!C7:G7</xm:f>
              <xm:sqref>B11</xm:sqref>
            </x14:sparkline>
            <x14:sparkline>
              <xm:f>calculatio!C7:G7</xm:f>
              <xm:sqref>B12</xm:sqref>
            </x14:sparkline>
            <x14:sparkline>
              <xm:f>calculatio!C8:G8</xm:f>
              <xm:sqref>B13</xm:sqref>
            </x14:sparkline>
            <x14:sparkline>
              <xm:f>calculatio!C8:G8</xm:f>
              <xm:sqref>B14</xm:sqref>
            </x14:sparkline>
            <x14:sparkline>
              <xm:f>calculatio!C9:G9</xm:f>
              <xm:sqref>B15</xm:sqref>
            </x14:sparkline>
            <x14:sparkline>
              <xm:f>calculatio!C9:G9</xm:f>
              <xm:sqref>B16</xm:sqref>
            </x14:sparkline>
            <x14:sparkline>
              <xm:f>calculatio!C10:G10</xm:f>
              <xm:sqref>B17</xm:sqref>
            </x14:sparkline>
            <x14:sparkline>
              <xm:f>calculatio!C10:G10</xm:f>
              <xm:sqref>B18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calculatio!C14:G14</xm:f>
              <xm:sqref>B25</xm:sqref>
            </x14:sparkline>
            <x14:sparkline>
              <xm:f>calculatio!C15:G15</xm:f>
              <xm:sqref>B27</xm:sqref>
            </x14:sparkline>
            <x14:sparkline>
              <xm:f>calculatio!C16:G16</xm:f>
              <xm:sqref>B29</xm:sqref>
            </x14:sparkline>
            <x14:sparkline>
              <xm:f>calculatio!C17:G17</xm:f>
              <xm:sqref>B31</xm:sqref>
            </x14:sparkline>
            <x14:sparkline>
              <xm:f>calculatio!C18:G18</xm:f>
              <xm:sqref>B33</xm:sqref>
            </x14:sparkline>
            <x14:sparkline>
              <xm:f>calculatio!C19:G19</xm:f>
              <xm:sqref>B35</xm:sqref>
            </x14:sparkline>
            <x14:sparkline>
              <xm:f>calculatio!C20:G20</xm:f>
              <xm:sqref>B37</xm:sqref>
            </x14:sparkline>
            <x14:sparkline>
              <xm:f>calculatio!C21:G21</xm:f>
              <xm:sqref>B39</xm:sqref>
            </x14:sparkline>
            <x14:sparkline>
              <xm:f>calculatio!C22:G22</xm:f>
              <xm:sqref>B41</xm:sqref>
            </x14:sparkline>
            <x14:sparkline>
              <xm:f>calculatio!C23:G23</xm:f>
              <xm:sqref>B42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calculatio!C25:G25</xm:f>
              <xm:sqref>B47</xm:sqref>
            </x14:sparkline>
            <x14:sparkline>
              <xm:f>calculatio!C26:G26</xm:f>
              <xm:sqref>B49</xm:sqref>
            </x14:sparkline>
            <x14:sparkline>
              <xm:f>calculatio!C27:G27</xm:f>
              <xm:sqref>B51</xm:sqref>
            </x14:sparkline>
            <x14:sparkline>
              <xm:f>calculatio!C28:G28</xm:f>
              <xm:sqref>B53</xm:sqref>
            </x14:sparkline>
            <x14:sparkline>
              <xm:f>calculatio!C29:G29</xm:f>
              <xm:sqref>B55</xm:sqref>
            </x14:sparkline>
            <x14:sparkline>
              <xm:f>calculatio!C30:G30</xm:f>
              <xm:sqref>B57</xm:sqref>
            </x14:sparkline>
            <x14:sparkline>
              <xm:f>calculatio!C31:G31</xm:f>
              <xm:sqref>B59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63"/>
  <sheetViews>
    <sheetView showGridLines="0" zoomScale="115" zoomScaleNormal="115" workbookViewId="0"/>
  </sheetViews>
  <sheetFormatPr defaultRowHeight="15" x14ac:dyDescent="0.25"/>
  <cols>
    <col min="2" max="2" width="28" bestFit="1" customWidth="1"/>
    <col min="3" max="3" width="8.7109375" bestFit="1" customWidth="1"/>
    <col min="4" max="4" width="22.5703125" customWidth="1"/>
    <col min="5" max="5" width="26.42578125" customWidth="1"/>
    <col min="6" max="6" width="25.140625" customWidth="1"/>
    <col min="7" max="7" width="7.42578125" bestFit="1" customWidth="1"/>
    <col min="15" max="15" width="12.7109375" customWidth="1"/>
  </cols>
  <sheetData>
    <row r="3" spans="2:10" x14ac:dyDescent="0.25">
      <c r="B3" t="s">
        <v>8</v>
      </c>
    </row>
    <row r="4" spans="2:10" x14ac:dyDescent="0.25">
      <c r="C4" t="s">
        <v>9</v>
      </c>
      <c r="D4" t="s">
        <v>10</v>
      </c>
      <c r="E4" t="s">
        <v>11</v>
      </c>
      <c r="F4" t="s">
        <v>12</v>
      </c>
      <c r="G4" t="s">
        <v>9</v>
      </c>
      <c r="H4" s="2">
        <v>41244</v>
      </c>
      <c r="I4" s="2">
        <v>41609</v>
      </c>
      <c r="J4" t="s">
        <v>13</v>
      </c>
    </row>
    <row r="5" spans="2:10" x14ac:dyDescent="0.25">
      <c r="B5" t="s">
        <v>2</v>
      </c>
      <c r="C5">
        <f t="shared" ref="C5:G10" ca="1" si="0">RANDBETWEEN(1,10)</f>
        <v>3</v>
      </c>
      <c r="D5">
        <f t="shared" ca="1" si="0"/>
        <v>2</v>
      </c>
      <c r="E5">
        <f t="shared" ca="1" si="0"/>
        <v>7</v>
      </c>
      <c r="F5">
        <f t="shared" ca="1" si="0"/>
        <v>1</v>
      </c>
      <c r="G5">
        <f t="shared" ca="1" si="0"/>
        <v>9</v>
      </c>
      <c r="H5">
        <f t="shared" ref="H5:I10" ca="1" si="1">RANDBETWEEN(1,10)</f>
        <v>4</v>
      </c>
      <c r="I5">
        <f t="shared" ca="1" si="1"/>
        <v>5</v>
      </c>
      <c r="J5" s="1" t="str">
        <f ca="1">RANDBETWEEN(1,100)&amp;"%"</f>
        <v>98%</v>
      </c>
    </row>
    <row r="6" spans="2:10" x14ac:dyDescent="0.25">
      <c r="B6" t="s">
        <v>3</v>
      </c>
      <c r="C6">
        <f t="shared" ca="1" si="0"/>
        <v>9</v>
      </c>
      <c r="D6">
        <f t="shared" ca="1" si="0"/>
        <v>8</v>
      </c>
      <c r="E6">
        <f t="shared" ca="1" si="0"/>
        <v>9</v>
      </c>
      <c r="F6">
        <f t="shared" ca="1" si="0"/>
        <v>9</v>
      </c>
      <c r="G6">
        <f t="shared" ca="1" si="0"/>
        <v>7</v>
      </c>
      <c r="H6">
        <f t="shared" ca="1" si="1"/>
        <v>7</v>
      </c>
      <c r="I6">
        <f t="shared" ca="1" si="1"/>
        <v>10</v>
      </c>
      <c r="J6" s="1" t="str">
        <f t="shared" ref="J6:J10" ca="1" si="2">RANDBETWEEN(1,100)&amp;"%"</f>
        <v>3%</v>
      </c>
    </row>
    <row r="7" spans="2:10" x14ac:dyDescent="0.25">
      <c r="B7" t="s">
        <v>4</v>
      </c>
      <c r="C7">
        <f t="shared" ca="1" si="0"/>
        <v>10</v>
      </c>
      <c r="D7">
        <f t="shared" ca="1" si="0"/>
        <v>3</v>
      </c>
      <c r="E7">
        <f t="shared" ca="1" si="0"/>
        <v>4</v>
      </c>
      <c r="F7">
        <f t="shared" ca="1" si="0"/>
        <v>4</v>
      </c>
      <c r="G7">
        <f t="shared" ca="1" si="0"/>
        <v>10</v>
      </c>
      <c r="H7">
        <f t="shared" ca="1" si="1"/>
        <v>10</v>
      </c>
      <c r="I7">
        <f t="shared" ca="1" si="1"/>
        <v>7</v>
      </c>
      <c r="J7" s="1" t="str">
        <f t="shared" ca="1" si="2"/>
        <v>7%</v>
      </c>
    </row>
    <row r="8" spans="2:10" x14ac:dyDescent="0.25">
      <c r="B8" t="s">
        <v>5</v>
      </c>
      <c r="C8">
        <f t="shared" ca="1" si="0"/>
        <v>3</v>
      </c>
      <c r="D8">
        <f t="shared" ca="1" si="0"/>
        <v>7</v>
      </c>
      <c r="E8">
        <f t="shared" ca="1" si="0"/>
        <v>9</v>
      </c>
      <c r="F8">
        <f t="shared" ca="1" si="0"/>
        <v>3</v>
      </c>
      <c r="G8">
        <f t="shared" ca="1" si="0"/>
        <v>8</v>
      </c>
      <c r="H8">
        <f t="shared" ca="1" si="1"/>
        <v>2</v>
      </c>
      <c r="I8">
        <f t="shared" ca="1" si="1"/>
        <v>4</v>
      </c>
      <c r="J8" s="1" t="str">
        <f t="shared" ca="1" si="2"/>
        <v>58%</v>
      </c>
    </row>
    <row r="9" spans="2:10" x14ac:dyDescent="0.25">
      <c r="B9" t="s">
        <v>6</v>
      </c>
      <c r="C9">
        <f t="shared" ca="1" si="0"/>
        <v>8</v>
      </c>
      <c r="D9">
        <f t="shared" ca="1" si="0"/>
        <v>4</v>
      </c>
      <c r="E9">
        <f t="shared" ca="1" si="0"/>
        <v>9</v>
      </c>
      <c r="F9">
        <f t="shared" ca="1" si="0"/>
        <v>6</v>
      </c>
      <c r="G9">
        <f t="shared" ca="1" si="0"/>
        <v>8</v>
      </c>
      <c r="H9">
        <f t="shared" ca="1" si="1"/>
        <v>2</v>
      </c>
      <c r="I9">
        <f t="shared" ca="1" si="1"/>
        <v>6</v>
      </c>
      <c r="J9" s="1" t="str">
        <f t="shared" ca="1" si="2"/>
        <v>36%</v>
      </c>
    </row>
    <row r="10" spans="2:10" x14ac:dyDescent="0.25">
      <c r="B10" t="s">
        <v>7</v>
      </c>
      <c r="C10">
        <f t="shared" ca="1" si="0"/>
        <v>3</v>
      </c>
      <c r="D10">
        <f t="shared" ca="1" si="0"/>
        <v>6</v>
      </c>
      <c r="E10">
        <f t="shared" ca="1" si="0"/>
        <v>3</v>
      </c>
      <c r="F10">
        <f t="shared" ca="1" si="0"/>
        <v>6</v>
      </c>
      <c r="G10">
        <f t="shared" ca="1" si="0"/>
        <v>8</v>
      </c>
      <c r="H10">
        <f t="shared" ca="1" si="1"/>
        <v>7</v>
      </c>
      <c r="I10">
        <f t="shared" ca="1" si="1"/>
        <v>5</v>
      </c>
      <c r="J10" s="1" t="str">
        <f t="shared" ca="1" si="2"/>
        <v>89%</v>
      </c>
    </row>
    <row r="13" spans="2:10" x14ac:dyDescent="0.25">
      <c r="B13" t="s">
        <v>23</v>
      </c>
    </row>
    <row r="14" spans="2:10" x14ac:dyDescent="0.25">
      <c r="B14" s="3" t="s">
        <v>14</v>
      </c>
      <c r="C14">
        <f t="shared" ref="C14:I21" ca="1" si="3">RANDBETWEEN(1,10)</f>
        <v>10</v>
      </c>
      <c r="D14">
        <f t="shared" ca="1" si="3"/>
        <v>6</v>
      </c>
      <c r="E14">
        <f t="shared" ca="1" si="3"/>
        <v>8</v>
      </c>
      <c r="F14">
        <f t="shared" ca="1" si="3"/>
        <v>9</v>
      </c>
      <c r="G14">
        <f t="shared" ca="1" si="3"/>
        <v>7</v>
      </c>
      <c r="H14">
        <f t="shared" ca="1" si="3"/>
        <v>9</v>
      </c>
      <c r="I14">
        <f t="shared" ca="1" si="3"/>
        <v>4</v>
      </c>
      <c r="J14" s="1" t="str">
        <f ca="1">RANDBETWEEN(1,100)&amp;"%"</f>
        <v>71%</v>
      </c>
    </row>
    <row r="15" spans="2:10" x14ac:dyDescent="0.25">
      <c r="B15" s="3" t="s">
        <v>15</v>
      </c>
      <c r="C15">
        <f t="shared" ca="1" si="3"/>
        <v>1</v>
      </c>
      <c r="D15">
        <f t="shared" ca="1" si="3"/>
        <v>10</v>
      </c>
      <c r="E15">
        <f t="shared" ca="1" si="3"/>
        <v>9</v>
      </c>
      <c r="F15">
        <f t="shared" ca="1" si="3"/>
        <v>2</v>
      </c>
      <c r="G15">
        <f t="shared" ca="1" si="3"/>
        <v>6</v>
      </c>
      <c r="H15">
        <f t="shared" ca="1" si="3"/>
        <v>9</v>
      </c>
      <c r="I15">
        <f t="shared" ca="1" si="3"/>
        <v>4</v>
      </c>
      <c r="J15" s="1" t="str">
        <f t="shared" ref="J15:J31" ca="1" si="4">RANDBETWEEN(1,100)&amp;"%"</f>
        <v>50%</v>
      </c>
    </row>
    <row r="16" spans="2:10" x14ac:dyDescent="0.25">
      <c r="B16" s="3" t="s">
        <v>16</v>
      </c>
      <c r="C16">
        <f t="shared" ca="1" si="3"/>
        <v>4</v>
      </c>
      <c r="D16">
        <f t="shared" ca="1" si="3"/>
        <v>9</v>
      </c>
      <c r="E16">
        <f t="shared" ca="1" si="3"/>
        <v>4</v>
      </c>
      <c r="F16">
        <f t="shared" ca="1" si="3"/>
        <v>9</v>
      </c>
      <c r="G16">
        <f t="shared" ca="1" si="3"/>
        <v>10</v>
      </c>
      <c r="H16">
        <f t="shared" ca="1" si="3"/>
        <v>1</v>
      </c>
      <c r="I16">
        <f t="shared" ca="1" si="3"/>
        <v>9</v>
      </c>
      <c r="J16" s="1" t="str">
        <f t="shared" ca="1" si="4"/>
        <v>10%</v>
      </c>
    </row>
    <row r="17" spans="2:10" x14ac:dyDescent="0.25">
      <c r="B17" s="3" t="s">
        <v>17</v>
      </c>
      <c r="C17">
        <f t="shared" ca="1" si="3"/>
        <v>10</v>
      </c>
      <c r="D17">
        <f t="shared" ca="1" si="3"/>
        <v>2</v>
      </c>
      <c r="E17">
        <f t="shared" ca="1" si="3"/>
        <v>5</v>
      </c>
      <c r="F17">
        <f t="shared" ca="1" si="3"/>
        <v>1</v>
      </c>
      <c r="G17">
        <f t="shared" ca="1" si="3"/>
        <v>6</v>
      </c>
      <c r="H17">
        <f t="shared" ca="1" si="3"/>
        <v>3</v>
      </c>
      <c r="I17">
        <f t="shared" ca="1" si="3"/>
        <v>9</v>
      </c>
      <c r="J17" s="1" t="str">
        <f t="shared" ca="1" si="4"/>
        <v>94%</v>
      </c>
    </row>
    <row r="18" spans="2:10" x14ac:dyDescent="0.25">
      <c r="B18" s="3" t="s">
        <v>18</v>
      </c>
      <c r="C18">
        <f t="shared" ca="1" si="3"/>
        <v>8</v>
      </c>
      <c r="D18">
        <f t="shared" ca="1" si="3"/>
        <v>2</v>
      </c>
      <c r="E18">
        <f t="shared" ca="1" si="3"/>
        <v>1</v>
      </c>
      <c r="F18">
        <f t="shared" ca="1" si="3"/>
        <v>9</v>
      </c>
      <c r="G18">
        <f t="shared" ca="1" si="3"/>
        <v>6</v>
      </c>
      <c r="H18">
        <f t="shared" ca="1" si="3"/>
        <v>5</v>
      </c>
      <c r="I18">
        <f t="shared" ca="1" si="3"/>
        <v>10</v>
      </c>
      <c r="J18" s="1" t="str">
        <f t="shared" ca="1" si="4"/>
        <v>87%</v>
      </c>
    </row>
    <row r="19" spans="2:10" x14ac:dyDescent="0.25">
      <c r="B19" s="3" t="s">
        <v>19</v>
      </c>
      <c r="C19">
        <f t="shared" ca="1" si="3"/>
        <v>10</v>
      </c>
      <c r="D19">
        <f t="shared" ca="1" si="3"/>
        <v>3</v>
      </c>
      <c r="E19">
        <f t="shared" ca="1" si="3"/>
        <v>9</v>
      </c>
      <c r="F19">
        <f t="shared" ca="1" si="3"/>
        <v>10</v>
      </c>
      <c r="G19">
        <f t="shared" ca="1" si="3"/>
        <v>3</v>
      </c>
      <c r="H19">
        <f t="shared" ca="1" si="3"/>
        <v>8</v>
      </c>
      <c r="I19">
        <f t="shared" ca="1" si="3"/>
        <v>3</v>
      </c>
      <c r="J19" s="1" t="str">
        <f t="shared" ca="1" si="4"/>
        <v>38%</v>
      </c>
    </row>
    <row r="20" spans="2:10" x14ac:dyDescent="0.25">
      <c r="B20" s="3" t="s">
        <v>20</v>
      </c>
      <c r="C20">
        <f t="shared" ca="1" si="3"/>
        <v>9</v>
      </c>
      <c r="D20">
        <f t="shared" ca="1" si="3"/>
        <v>3</v>
      </c>
      <c r="E20">
        <f t="shared" ca="1" si="3"/>
        <v>7</v>
      </c>
      <c r="F20">
        <f t="shared" ca="1" si="3"/>
        <v>3</v>
      </c>
      <c r="G20">
        <f t="shared" ca="1" si="3"/>
        <v>3</v>
      </c>
      <c r="H20">
        <f t="shared" ca="1" si="3"/>
        <v>4</v>
      </c>
      <c r="I20">
        <f t="shared" ca="1" si="3"/>
        <v>9</v>
      </c>
      <c r="J20" s="1" t="str">
        <f t="shared" ca="1" si="4"/>
        <v>88%</v>
      </c>
    </row>
    <row r="21" spans="2:10" x14ac:dyDescent="0.25">
      <c r="B21" s="3" t="s">
        <v>21</v>
      </c>
      <c r="C21">
        <f t="shared" ca="1" si="3"/>
        <v>1</v>
      </c>
      <c r="D21">
        <f t="shared" ca="1" si="3"/>
        <v>8</v>
      </c>
      <c r="E21">
        <f t="shared" ca="1" si="3"/>
        <v>4</v>
      </c>
      <c r="F21">
        <f t="shared" ca="1" si="3"/>
        <v>8</v>
      </c>
      <c r="G21">
        <f t="shared" ca="1" si="3"/>
        <v>10</v>
      </c>
      <c r="H21">
        <f t="shared" ca="1" si="3"/>
        <v>10</v>
      </c>
      <c r="I21">
        <f t="shared" ca="1" si="3"/>
        <v>8</v>
      </c>
      <c r="J21" s="1" t="str">
        <f t="shared" ca="1" si="4"/>
        <v>39%</v>
      </c>
    </row>
    <row r="22" spans="2:10" x14ac:dyDescent="0.25">
      <c r="B22" s="3" t="s">
        <v>22</v>
      </c>
      <c r="C22">
        <f t="shared" ref="C22:I31" ca="1" si="5">RANDBETWEEN(1,10)</f>
        <v>1</v>
      </c>
      <c r="D22">
        <f t="shared" ca="1" si="5"/>
        <v>1</v>
      </c>
      <c r="E22">
        <f t="shared" ca="1" si="5"/>
        <v>9</v>
      </c>
      <c r="F22">
        <f t="shared" ca="1" si="5"/>
        <v>7</v>
      </c>
      <c r="G22">
        <f t="shared" ca="1" si="5"/>
        <v>1</v>
      </c>
      <c r="H22">
        <f t="shared" ca="1" si="5"/>
        <v>3</v>
      </c>
      <c r="I22">
        <f t="shared" ca="1" si="5"/>
        <v>6</v>
      </c>
      <c r="J22" s="1" t="str">
        <f t="shared" ca="1" si="4"/>
        <v>30%</v>
      </c>
    </row>
    <row r="23" spans="2:10" x14ac:dyDescent="0.25">
      <c r="J23" s="1"/>
    </row>
    <row r="24" spans="2:10" x14ac:dyDescent="0.25">
      <c r="B24" t="s">
        <v>31</v>
      </c>
      <c r="J24" s="1"/>
    </row>
    <row r="25" spans="2:10" x14ac:dyDescent="0.25">
      <c r="B25" s="3" t="s">
        <v>24</v>
      </c>
      <c r="C25">
        <f t="shared" ca="1" si="5"/>
        <v>8</v>
      </c>
      <c r="D25">
        <f t="shared" ca="1" si="5"/>
        <v>3</v>
      </c>
      <c r="E25">
        <f t="shared" ca="1" si="5"/>
        <v>6</v>
      </c>
      <c r="F25">
        <f t="shared" ca="1" si="5"/>
        <v>2</v>
      </c>
      <c r="G25">
        <f t="shared" ca="1" si="5"/>
        <v>9</v>
      </c>
      <c r="H25">
        <f t="shared" ca="1" si="5"/>
        <v>1</v>
      </c>
      <c r="I25">
        <f t="shared" ca="1" si="5"/>
        <v>2</v>
      </c>
      <c r="J25" s="1" t="str">
        <f t="shared" ca="1" si="4"/>
        <v>13%</v>
      </c>
    </row>
    <row r="26" spans="2:10" x14ac:dyDescent="0.25">
      <c r="B26" s="3" t="s">
        <v>25</v>
      </c>
      <c r="C26">
        <f t="shared" ca="1" si="5"/>
        <v>7</v>
      </c>
      <c r="D26">
        <f t="shared" ca="1" si="5"/>
        <v>2</v>
      </c>
      <c r="E26">
        <f t="shared" ca="1" si="5"/>
        <v>6</v>
      </c>
      <c r="F26">
        <f t="shared" ca="1" si="5"/>
        <v>4</v>
      </c>
      <c r="G26">
        <f t="shared" ca="1" si="5"/>
        <v>6</v>
      </c>
      <c r="H26">
        <f t="shared" ca="1" si="5"/>
        <v>9</v>
      </c>
      <c r="I26">
        <f t="shared" ca="1" si="5"/>
        <v>1</v>
      </c>
      <c r="J26" s="1" t="str">
        <f t="shared" ca="1" si="4"/>
        <v>78%</v>
      </c>
    </row>
    <row r="27" spans="2:10" x14ac:dyDescent="0.25">
      <c r="B27" s="3" t="s">
        <v>26</v>
      </c>
      <c r="C27">
        <f t="shared" ca="1" si="5"/>
        <v>4</v>
      </c>
      <c r="D27">
        <f t="shared" ca="1" si="5"/>
        <v>6</v>
      </c>
      <c r="E27">
        <f t="shared" ca="1" si="5"/>
        <v>7</v>
      </c>
      <c r="F27">
        <f t="shared" ca="1" si="5"/>
        <v>1</v>
      </c>
      <c r="G27">
        <f t="shared" ca="1" si="5"/>
        <v>3</v>
      </c>
      <c r="H27">
        <f t="shared" ca="1" si="5"/>
        <v>10</v>
      </c>
      <c r="I27">
        <f t="shared" ca="1" si="5"/>
        <v>6</v>
      </c>
      <c r="J27" s="1" t="str">
        <f t="shared" ca="1" si="4"/>
        <v>95%</v>
      </c>
    </row>
    <row r="28" spans="2:10" x14ac:dyDescent="0.25">
      <c r="B28" s="3" t="s">
        <v>27</v>
      </c>
      <c r="C28">
        <f t="shared" ca="1" si="5"/>
        <v>5</v>
      </c>
      <c r="D28">
        <f t="shared" ca="1" si="5"/>
        <v>6</v>
      </c>
      <c r="E28">
        <f t="shared" ca="1" si="5"/>
        <v>1</v>
      </c>
      <c r="F28">
        <f t="shared" ca="1" si="5"/>
        <v>6</v>
      </c>
      <c r="G28">
        <f t="shared" ca="1" si="5"/>
        <v>2</v>
      </c>
      <c r="H28">
        <f t="shared" ca="1" si="5"/>
        <v>8</v>
      </c>
      <c r="I28">
        <f t="shared" ca="1" si="5"/>
        <v>8</v>
      </c>
      <c r="J28" s="1" t="str">
        <f t="shared" ca="1" si="4"/>
        <v>100%</v>
      </c>
    </row>
    <row r="29" spans="2:10" x14ac:dyDescent="0.25">
      <c r="B29" s="3" t="s">
        <v>28</v>
      </c>
      <c r="C29">
        <f t="shared" ca="1" si="5"/>
        <v>8</v>
      </c>
      <c r="D29">
        <f t="shared" ca="1" si="5"/>
        <v>4</v>
      </c>
      <c r="E29">
        <f t="shared" ca="1" si="5"/>
        <v>1</v>
      </c>
      <c r="F29">
        <f t="shared" ca="1" si="5"/>
        <v>1</v>
      </c>
      <c r="G29">
        <f t="shared" ca="1" si="5"/>
        <v>4</v>
      </c>
      <c r="H29">
        <f t="shared" ca="1" si="5"/>
        <v>2</v>
      </c>
      <c r="I29">
        <f t="shared" ca="1" si="5"/>
        <v>9</v>
      </c>
      <c r="J29" s="1" t="str">
        <f t="shared" ca="1" si="4"/>
        <v>17%</v>
      </c>
    </row>
    <row r="30" spans="2:10" x14ac:dyDescent="0.25">
      <c r="B30" s="3" t="s">
        <v>29</v>
      </c>
      <c r="C30">
        <f t="shared" ca="1" si="5"/>
        <v>3</v>
      </c>
      <c r="D30">
        <f t="shared" ca="1" si="5"/>
        <v>7</v>
      </c>
      <c r="E30">
        <f t="shared" ca="1" si="5"/>
        <v>2</v>
      </c>
      <c r="F30">
        <f t="shared" ca="1" si="5"/>
        <v>6</v>
      </c>
      <c r="G30">
        <f t="shared" ca="1" si="5"/>
        <v>10</v>
      </c>
      <c r="H30">
        <f t="shared" ca="1" si="5"/>
        <v>1</v>
      </c>
      <c r="I30">
        <f t="shared" ca="1" si="5"/>
        <v>3</v>
      </c>
      <c r="J30" s="1" t="str">
        <f t="shared" ca="1" si="4"/>
        <v>10%</v>
      </c>
    </row>
    <row r="31" spans="2:10" x14ac:dyDescent="0.25">
      <c r="B31" s="3" t="s">
        <v>30</v>
      </c>
      <c r="C31">
        <f t="shared" ca="1" si="5"/>
        <v>10</v>
      </c>
      <c r="D31">
        <f t="shared" ca="1" si="5"/>
        <v>3</v>
      </c>
      <c r="E31">
        <f t="shared" ca="1" si="5"/>
        <v>1</v>
      </c>
      <c r="F31">
        <f t="shared" ca="1" si="5"/>
        <v>8</v>
      </c>
      <c r="G31">
        <f t="shared" ca="1" si="5"/>
        <v>10</v>
      </c>
      <c r="H31">
        <f t="shared" ca="1" si="5"/>
        <v>2</v>
      </c>
      <c r="I31">
        <f t="shared" ca="1" si="5"/>
        <v>10</v>
      </c>
      <c r="J31" s="1" t="str">
        <f t="shared" ca="1" si="4"/>
        <v>89%</v>
      </c>
    </row>
    <row r="35" spans="2:10" x14ac:dyDescent="0.25">
      <c r="B35" t="s">
        <v>40</v>
      </c>
      <c r="C35" s="5">
        <f t="shared" ref="C35:C42" ca="1" si="6">RAND()</f>
        <v>0.20051113531290787</v>
      </c>
    </row>
    <row r="36" spans="2:10" x14ac:dyDescent="0.25">
      <c r="B36" t="s">
        <v>41</v>
      </c>
      <c r="C36" s="5">
        <f t="shared" ca="1" si="6"/>
        <v>0.48461349715717228</v>
      </c>
    </row>
    <row r="37" spans="2:10" x14ac:dyDescent="0.25">
      <c r="B37" t="s">
        <v>42</v>
      </c>
      <c r="C37" s="5">
        <f t="shared" ca="1" si="6"/>
        <v>0.1183764121546701</v>
      </c>
    </row>
    <row r="38" spans="2:10" x14ac:dyDescent="0.25">
      <c r="B38" t="s">
        <v>43</v>
      </c>
      <c r="C38" s="5">
        <f t="shared" ca="1" si="6"/>
        <v>0.34957191191244508</v>
      </c>
    </row>
    <row r="39" spans="2:10" x14ac:dyDescent="0.25">
      <c r="B39" t="s">
        <v>44</v>
      </c>
      <c r="C39" s="5">
        <f t="shared" ca="1" si="6"/>
        <v>0.92693630856220399</v>
      </c>
    </row>
    <row r="40" spans="2:10" x14ac:dyDescent="0.25">
      <c r="B40" t="s">
        <v>45</v>
      </c>
      <c r="C40" s="5">
        <f t="shared" ca="1" si="6"/>
        <v>0.95078409627368332</v>
      </c>
    </row>
    <row r="41" spans="2:10" x14ac:dyDescent="0.25">
      <c r="B41" t="s">
        <v>46</v>
      </c>
      <c r="C41" s="5">
        <f t="shared" ca="1" si="6"/>
        <v>0.23732710841453397</v>
      </c>
    </row>
    <row r="42" spans="2:10" x14ac:dyDescent="0.25">
      <c r="B42" t="s">
        <v>47</v>
      </c>
      <c r="C42" s="5">
        <f t="shared" ca="1" si="6"/>
        <v>0.42556979664388994</v>
      </c>
    </row>
    <row r="44" spans="2:10" x14ac:dyDescent="0.25">
      <c r="C44" s="6" t="s">
        <v>59</v>
      </c>
      <c r="D44" s="7" t="s">
        <v>60</v>
      </c>
      <c r="E44" s="8" t="s">
        <v>61</v>
      </c>
      <c r="F44" s="9" t="s">
        <v>62</v>
      </c>
      <c r="G44" s="10" t="s">
        <v>58</v>
      </c>
      <c r="H44" s="8"/>
      <c r="I44" s="4"/>
      <c r="J44" s="9"/>
    </row>
    <row r="45" spans="2:10" x14ac:dyDescent="0.25">
      <c r="B45" t="s">
        <v>50</v>
      </c>
      <c r="C45" s="5">
        <f t="shared" ref="C45:G48" ca="1" si="7">RAND()</f>
        <v>0.33707723961371183</v>
      </c>
      <c r="D45" s="5">
        <f t="shared" ca="1" si="7"/>
        <v>0.59676712224091599</v>
      </c>
      <c r="E45" s="5">
        <f t="shared" ca="1" si="7"/>
        <v>0.22319217008837622</v>
      </c>
      <c r="F45" s="5">
        <f t="shared" ca="1" si="7"/>
        <v>0.2094118753099834</v>
      </c>
      <c r="G45" s="5">
        <f t="shared" ca="1" si="7"/>
        <v>0.29289337132421012</v>
      </c>
    </row>
    <row r="46" spans="2:10" x14ac:dyDescent="0.25">
      <c r="B46" t="s">
        <v>51</v>
      </c>
      <c r="C46" s="5">
        <f t="shared" ca="1" si="7"/>
        <v>0.13383888551242618</v>
      </c>
      <c r="D46" s="5">
        <f t="shared" ca="1" si="7"/>
        <v>0.60985117898263497</v>
      </c>
      <c r="E46" s="5">
        <f t="shared" ca="1" si="7"/>
        <v>0.97564053145560981</v>
      </c>
      <c r="F46" s="5">
        <f t="shared" ca="1" si="7"/>
        <v>0.82468245838210441</v>
      </c>
      <c r="G46" s="5">
        <f t="shared" ca="1" si="7"/>
        <v>0.41945378189523197</v>
      </c>
    </row>
    <row r="47" spans="2:10" x14ac:dyDescent="0.25">
      <c r="B47" t="s">
        <v>52</v>
      </c>
      <c r="C47" s="5">
        <f t="shared" ca="1" si="7"/>
        <v>0.78219532949516712</v>
      </c>
      <c r="D47" s="5">
        <f t="shared" ca="1" si="7"/>
        <v>0.18749154742887542</v>
      </c>
      <c r="E47" s="5">
        <f t="shared" ca="1" si="7"/>
        <v>0.59140849854223276</v>
      </c>
      <c r="F47" s="5">
        <f t="shared" ca="1" si="7"/>
        <v>0.78510468377809484</v>
      </c>
      <c r="G47" s="5">
        <f t="shared" ca="1" si="7"/>
        <v>0.82962103813755383</v>
      </c>
    </row>
    <row r="48" spans="2:10" x14ac:dyDescent="0.25">
      <c r="B48" t="s">
        <v>53</v>
      </c>
      <c r="C48" s="5">
        <f t="shared" ca="1" si="7"/>
        <v>0.21150674765087318</v>
      </c>
      <c r="D48" s="5">
        <f t="shared" ca="1" si="7"/>
        <v>0.7709146264239497</v>
      </c>
      <c r="E48" s="5">
        <f t="shared" ca="1" si="7"/>
        <v>0.46304145906601546</v>
      </c>
      <c r="F48" s="5">
        <f t="shared" ca="1" si="7"/>
        <v>0.76019897911992951</v>
      </c>
      <c r="G48" s="5">
        <f t="shared" ca="1" si="7"/>
        <v>0.36306699981537505</v>
      </c>
    </row>
    <row r="51" spans="2:4" x14ac:dyDescent="0.25">
      <c r="B51" s="6" t="s">
        <v>59</v>
      </c>
      <c r="C51" s="5">
        <f ca="1">RAND()*0.03+0.03</f>
        <v>5.355281047619026E-2</v>
      </c>
    </row>
    <row r="52" spans="2:4" x14ac:dyDescent="0.25">
      <c r="B52" s="7" t="s">
        <v>60</v>
      </c>
      <c r="C52" s="5">
        <f t="shared" ref="C52:C55" ca="1" si="8">RAND()*0.03+0.03</f>
        <v>3.9366511785434349E-2</v>
      </c>
    </row>
    <row r="53" spans="2:4" x14ac:dyDescent="0.25">
      <c r="B53" s="8" t="s">
        <v>61</v>
      </c>
      <c r="C53" s="5">
        <f t="shared" ca="1" si="8"/>
        <v>4.4483749245443321E-2</v>
      </c>
    </row>
    <row r="54" spans="2:4" x14ac:dyDescent="0.25">
      <c r="B54" s="9" t="s">
        <v>62</v>
      </c>
      <c r="C54" s="5">
        <f t="shared" ca="1" si="8"/>
        <v>3.5190155964863516E-2</v>
      </c>
    </row>
    <row r="55" spans="2:4" x14ac:dyDescent="0.25">
      <c r="B55" s="10" t="s">
        <v>58</v>
      </c>
      <c r="C55" s="5">
        <f t="shared" ca="1" si="8"/>
        <v>5.3699433133565261E-2</v>
      </c>
    </row>
    <row r="62" spans="2:4" ht="37.5" customHeight="1" x14ac:dyDescent="0.25"/>
    <row r="63" spans="2:4" ht="100.5" customHeight="1" x14ac:dyDescent="0.25">
      <c r="D63" s="4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calculatio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viftech</dc:creator>
  <cp:lastModifiedBy>turing</cp:lastModifiedBy>
  <dcterms:created xsi:type="dcterms:W3CDTF">2013-01-12T11:40:54Z</dcterms:created>
  <dcterms:modified xsi:type="dcterms:W3CDTF">2013-01-14T17:14:35Z</dcterms:modified>
</cp:coreProperties>
</file>