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G575\unit-3\data\"/>
    </mc:Choice>
  </mc:AlternateContent>
  <xr:revisionPtr revIDLastSave="0" documentId="13_ncr:1_{DAE20BE8-720D-4328-82AD-099D14E1F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ho_Chinook_SalmonRanges2" sheetId="1" r:id="rId1"/>
  </sheets>
  <definedNames>
    <definedName name="_xlnm._FilterDatabase" localSheetId="0" hidden="1">Coho_Chinook_SalmonRanges2!$A$1:$Q$25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</calcChain>
</file>

<file path=xl/sharedStrings.xml><?xml version="1.0" encoding="utf-8"?>
<sst xmlns="http://schemas.openxmlformats.org/spreadsheetml/2006/main" count="87" uniqueCount="57">
  <si>
    <t>RangeID</t>
  </si>
  <si>
    <t>ESU_DPS</t>
  </si>
  <si>
    <t>Class</t>
  </si>
  <si>
    <t>Number of Hatcheries</t>
  </si>
  <si>
    <t>Percentage of mines built before 1989</t>
  </si>
  <si>
    <t>Total river % Wild &amp; Scenic</t>
  </si>
  <si>
    <t>Built during dam era (1930s-1960s) %</t>
  </si>
  <si>
    <t>November precip average 1981-2010</t>
  </si>
  <si>
    <t>Estimated difference for November 2040</t>
  </si>
  <si>
    <t>August precip average 1981-2010</t>
  </si>
  <si>
    <t>Estimated difference for August 2040</t>
  </si>
  <si>
    <t>April precip average 1981-2010</t>
  </si>
  <si>
    <t>Estimated difference for April 2040</t>
  </si>
  <si>
    <t>Accessible</t>
  </si>
  <si>
    <t>Sacramento Winter-run/Central Val. Spr. Chinook</t>
  </si>
  <si>
    <t>Naturally Blocked</t>
  </si>
  <si>
    <t>Lower Columbia River/Upper Will. Chinook</t>
  </si>
  <si>
    <t xml:space="preserve">Puget Sound Chinook </t>
  </si>
  <si>
    <t xml:space="preserve">Central Valley Spring-run Chinook </t>
  </si>
  <si>
    <t xml:space="preserve">Upper Willamette River Chinook </t>
  </si>
  <si>
    <t xml:space="preserve">Central California Coast Coho </t>
  </si>
  <si>
    <t xml:space="preserve">Southern OR\Northern CA Coasts Coho </t>
  </si>
  <si>
    <t xml:space="preserve">Oregon Coast Coho </t>
  </si>
  <si>
    <t xml:space="preserve">California Coastal Chinook </t>
  </si>
  <si>
    <t xml:space="preserve">Lower Columbia River Chinook </t>
  </si>
  <si>
    <t xml:space="preserve">Lower Columbia River Coho &amp; Chinook </t>
  </si>
  <si>
    <t xml:space="preserve">Lower Columbia River Coho </t>
  </si>
  <si>
    <t>Anthropogenically Blocked</t>
  </si>
  <si>
    <t>extirpated</t>
  </si>
  <si>
    <t>Accessible-Local Extinction</t>
  </si>
  <si>
    <t>RangeESU</t>
  </si>
  <si>
    <t>6-PugetSoundChinook</t>
  </si>
  <si>
    <t>21-SouthernORNorthernCACoastsCoho</t>
  </si>
  <si>
    <t>7-PugetSoundChinook</t>
  </si>
  <si>
    <t>8-UppWillChinook</t>
  </si>
  <si>
    <t>22-LowerColumbiaCoho</t>
  </si>
  <si>
    <t>3-LowerColumbiaChinook</t>
  </si>
  <si>
    <t>23-LowerColumbiaCoho&amp;Chinook</t>
  </si>
  <si>
    <t>4-LowerColumbiaChinook</t>
  </si>
  <si>
    <t>13-LowerColumbiaUpperWillChinook</t>
  </si>
  <si>
    <t>5-LowerColumbiaChinook</t>
  </si>
  <si>
    <t>20-SouthernORNorthernCACoastCoho</t>
  </si>
  <si>
    <t>9-UppWillChinook</t>
  </si>
  <si>
    <t>2-CACoastalChinook</t>
  </si>
  <si>
    <t>18-CentralCACoastCoho</t>
  </si>
  <si>
    <t>17-CentralCACoastCoho</t>
  </si>
  <si>
    <t>1-CACoastalChinook</t>
  </si>
  <si>
    <t>16-CentralCACoastCoho</t>
  </si>
  <si>
    <t>19-ORCoastCoho</t>
  </si>
  <si>
    <t>15-SacWinterCentralValSprChinook</t>
  </si>
  <si>
    <t>14-SacWinterCentralValSprChinook</t>
  </si>
  <si>
    <t>10-CentralValSpringrunChinook</t>
  </si>
  <si>
    <t>11-CentralValSprChinook</t>
  </si>
  <si>
    <t>12-CentralValSprChinook</t>
  </si>
  <si>
    <t>Estimated average for November 2040</t>
  </si>
  <si>
    <t>Estimated average for August 2040</t>
  </si>
  <si>
    <t>Estimated average for April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</si>
</sst>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Difference in Precipitation April 2040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Coho_Chinook_SalmonRanges2!$O$1</c:f>
              <c:strCache>
                <c:ptCount val="1"/>
                <c:pt idx="0">
                  <c:v>Estimated average for April 2040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Coho_Chinook_SalmonRanges2!$C$2:$C$25</c:f>
              <c:strCache>
                <c:ptCount val="23"/>
                <c:pt idx="0">
                  <c:v>6-PugetSoundChinook</c:v>
                </c:pt>
                <c:pt idx="1">
                  <c:v>22-LowerColumbiaCoho</c:v>
                </c:pt>
                <c:pt idx="2">
                  <c:v>3-LowerColumbiaChinook</c:v>
                </c:pt>
                <c:pt idx="3">
                  <c:v>19-ORCoastCoho</c:v>
                </c:pt>
                <c:pt idx="4">
                  <c:v>8-UppWillChinook</c:v>
                </c:pt>
                <c:pt idx="5">
                  <c:v>20-SouthernORNorthernCACoastCoho</c:v>
                </c:pt>
                <c:pt idx="6">
                  <c:v>2-CACoastalChinook</c:v>
                </c:pt>
                <c:pt idx="7">
                  <c:v>11-CentralValSprChinook</c:v>
                </c:pt>
                <c:pt idx="8">
                  <c:v>14-SacWinterCentralValSprChinook</c:v>
                </c:pt>
                <c:pt idx="9">
                  <c:v>18-CentralCACoastCoho</c:v>
                </c:pt>
                <c:pt idx="10">
                  <c:v>9-UppWillChinook</c:v>
                </c:pt>
                <c:pt idx="11">
                  <c:v>23-LowerColumbiaCoho&amp;Chinook</c:v>
                </c:pt>
                <c:pt idx="12">
                  <c:v>4-LowerColumbiaChinook</c:v>
                </c:pt>
                <c:pt idx="13">
                  <c:v>13-LowerColumbiaUpperWillChinook</c:v>
                </c:pt>
                <c:pt idx="14">
                  <c:v>21-SouthernORNorthernCACoastsCoho</c:v>
                </c:pt>
                <c:pt idx="15">
                  <c:v>12-CentralValSprChinook</c:v>
                </c:pt>
                <c:pt idx="16">
                  <c:v>15-SacWinterCentralValSprChinook</c:v>
                </c:pt>
                <c:pt idx="17">
                  <c:v>17-CentralCACoastCoho</c:v>
                </c:pt>
                <c:pt idx="18">
                  <c:v>7-PugetSoundChinook</c:v>
                </c:pt>
                <c:pt idx="19">
                  <c:v>10-CentralValSpringrunChinook</c:v>
                </c:pt>
                <c:pt idx="20">
                  <c:v>1-CACoastalChinook</c:v>
                </c:pt>
                <c:pt idx="21">
                  <c:v>16-CentralCACoastCoho</c:v>
                </c:pt>
                <c:pt idx="22">
                  <c:v>5-LowerColumbiaChinook</c:v>
                </c:pt>
              </c:strCache>
            </c:strRef>
          </c:cat>
          <c:val>
            <c:numRef>
              <c:f>Coho_Chinook_SalmonRanges2!$O$2:$O$25</c:f>
              <c:numCache>
                <c:formatCode>General</c:formatCode>
                <c:ptCount val="24"/>
                <c:pt idx="0">
                  <c:v>85.996865799999995</c:v>
                </c:pt>
                <c:pt idx="1">
                  <c:v>124.13113334000001</c:v>
                </c:pt>
                <c:pt idx="2">
                  <c:v>118.87327073</c:v>
                </c:pt>
                <c:pt idx="3">
                  <c:v>89.691415890000002</c:v>
                </c:pt>
                <c:pt idx="4">
                  <c:v>72.690179470000004</c:v>
                </c:pt>
                <c:pt idx="5">
                  <c:v>59.295630930000002</c:v>
                </c:pt>
                <c:pt idx="6">
                  <c:v>69.252450429999996</c:v>
                </c:pt>
                <c:pt idx="7">
                  <c:v>70.847727739999996</c:v>
                </c:pt>
                <c:pt idx="8">
                  <c:v>33.98802173</c:v>
                </c:pt>
                <c:pt idx="9">
                  <c:v>52.864137719999995</c:v>
                </c:pt>
                <c:pt idx="10">
                  <c:v>45.983993269999999</c:v>
                </c:pt>
                <c:pt idx="11">
                  <c:v>35.742919030000003</c:v>
                </c:pt>
                <c:pt idx="12">
                  <c:v>35.74284969</c:v>
                </c:pt>
                <c:pt idx="13">
                  <c:v>50.573334389999999</c:v>
                </c:pt>
                <c:pt idx="14">
                  <c:v>15.475555829999999</c:v>
                </c:pt>
                <c:pt idx="15">
                  <c:v>27.101252069999997</c:v>
                </c:pt>
                <c:pt idx="16">
                  <c:v>19.136497770000002</c:v>
                </c:pt>
                <c:pt idx="17">
                  <c:v>22.37953654</c:v>
                </c:pt>
                <c:pt idx="18">
                  <c:v>17.287066039999999</c:v>
                </c:pt>
                <c:pt idx="19">
                  <c:v>19.782569639999998</c:v>
                </c:pt>
                <c:pt idx="20">
                  <c:v>11.737745230000002</c:v>
                </c:pt>
                <c:pt idx="21">
                  <c:v>8.02362179</c:v>
                </c:pt>
                <c:pt idx="22">
                  <c:v>6.4810745489999997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9-4698-BFB6-FA9AD1B6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587791"/>
        <c:axId val="1181588415"/>
      </c:barChart>
      <c:lineChart>
        <c:grouping val="standard"/>
        <c:varyColors val="0"/>
        <c:ser>
          <c:idx val="1"/>
          <c:order val="1"/>
          <c:tx>
            <c:strRef>
              <c:f>Coho_Chinook_SalmonRanges2!$P$1</c:f>
              <c:strCache>
                <c:ptCount val="1"/>
                <c:pt idx="0">
                  <c:v>April precip average 1981-2010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Coho_Chinook_SalmonRanges2!$C$2:$C$25</c:f>
              <c:strCache>
                <c:ptCount val="23"/>
                <c:pt idx="0">
                  <c:v>6-PugetSoundChinook</c:v>
                </c:pt>
                <c:pt idx="1">
                  <c:v>22-LowerColumbiaCoho</c:v>
                </c:pt>
                <c:pt idx="2">
                  <c:v>3-LowerColumbiaChinook</c:v>
                </c:pt>
                <c:pt idx="3">
                  <c:v>19-ORCoastCoho</c:v>
                </c:pt>
                <c:pt idx="4">
                  <c:v>8-UppWillChinook</c:v>
                </c:pt>
                <c:pt idx="5">
                  <c:v>20-SouthernORNorthernCACoastCoho</c:v>
                </c:pt>
                <c:pt idx="6">
                  <c:v>2-CACoastalChinook</c:v>
                </c:pt>
                <c:pt idx="7">
                  <c:v>11-CentralValSprChinook</c:v>
                </c:pt>
                <c:pt idx="8">
                  <c:v>14-SacWinterCentralValSprChinook</c:v>
                </c:pt>
                <c:pt idx="9">
                  <c:v>18-CentralCACoastCoho</c:v>
                </c:pt>
                <c:pt idx="10">
                  <c:v>9-UppWillChinook</c:v>
                </c:pt>
                <c:pt idx="11">
                  <c:v>23-LowerColumbiaCoho&amp;Chinook</c:v>
                </c:pt>
                <c:pt idx="12">
                  <c:v>4-LowerColumbiaChinook</c:v>
                </c:pt>
                <c:pt idx="13">
                  <c:v>13-LowerColumbiaUpperWillChinook</c:v>
                </c:pt>
                <c:pt idx="14">
                  <c:v>21-SouthernORNorthernCACoastsCoho</c:v>
                </c:pt>
                <c:pt idx="15">
                  <c:v>12-CentralValSprChinook</c:v>
                </c:pt>
                <c:pt idx="16">
                  <c:v>15-SacWinterCentralValSprChinook</c:v>
                </c:pt>
                <c:pt idx="17">
                  <c:v>17-CentralCACoastCoho</c:v>
                </c:pt>
                <c:pt idx="18">
                  <c:v>7-PugetSoundChinook</c:v>
                </c:pt>
                <c:pt idx="19">
                  <c:v>10-CentralValSpringrunChinook</c:v>
                </c:pt>
                <c:pt idx="20">
                  <c:v>1-CACoastalChinook</c:v>
                </c:pt>
                <c:pt idx="21">
                  <c:v>16-CentralCACoastCoho</c:v>
                </c:pt>
                <c:pt idx="22">
                  <c:v>5-LowerColumbiaChinook</c:v>
                </c:pt>
              </c:strCache>
            </c:strRef>
          </c:cat>
          <c:val>
            <c:numRef>
              <c:f>Coho_Chinook_SalmonRanges2!$P$2:$P$25</c:f>
              <c:numCache>
                <c:formatCode>General</c:formatCode>
                <c:ptCount val="24"/>
                <c:pt idx="0">
                  <c:v>105.3068658</c:v>
                </c:pt>
                <c:pt idx="1">
                  <c:v>96.601133340000004</c:v>
                </c:pt>
                <c:pt idx="2">
                  <c:v>92.963270730000005</c:v>
                </c:pt>
                <c:pt idx="3">
                  <c:v>83.871415889999994</c:v>
                </c:pt>
                <c:pt idx="4">
                  <c:v>73.890179470000007</c:v>
                </c:pt>
                <c:pt idx="5">
                  <c:v>68.845630929999999</c:v>
                </c:pt>
                <c:pt idx="6">
                  <c:v>58.582450430000002</c:v>
                </c:pt>
                <c:pt idx="7">
                  <c:v>52.307727739999997</c:v>
                </c:pt>
                <c:pt idx="8">
                  <c:v>48.158021730000002</c:v>
                </c:pt>
                <c:pt idx="9">
                  <c:v>39.854137719999997</c:v>
                </c:pt>
                <c:pt idx="10">
                  <c:v>43.163993269999999</c:v>
                </c:pt>
                <c:pt idx="11">
                  <c:v>35.352919030000002</c:v>
                </c:pt>
                <c:pt idx="12">
                  <c:v>35.352849689999999</c:v>
                </c:pt>
                <c:pt idx="13">
                  <c:v>39.193334389999997</c:v>
                </c:pt>
                <c:pt idx="14">
                  <c:v>24.575555829999999</c:v>
                </c:pt>
                <c:pt idx="15">
                  <c:v>26.221252069999998</c:v>
                </c:pt>
                <c:pt idx="16">
                  <c:v>25.426497770000001</c:v>
                </c:pt>
                <c:pt idx="17">
                  <c:v>22.679536540000001</c:v>
                </c:pt>
                <c:pt idx="18">
                  <c:v>18.97706604</c:v>
                </c:pt>
                <c:pt idx="19">
                  <c:v>25.512569639999999</c:v>
                </c:pt>
                <c:pt idx="20">
                  <c:v>10.117745230000001</c:v>
                </c:pt>
                <c:pt idx="21">
                  <c:v>10.323621790000001</c:v>
                </c:pt>
                <c:pt idx="22">
                  <c:v>4.8510745489999998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9-4698-BFB6-FA9AD1B6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587791"/>
        <c:axId val="1181588415"/>
      </c:lineChart>
      <c:catAx>
        <c:axId val="107458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588415"/>
        <c:auto val="1"/>
        <c:lblAlgn val="ctr"/>
        <c:lblOffset val="100"/>
        <c:noMultiLvlLbl val="0"/>
      </c:catAx>
      <c:valAx>
        <c:axId val="1181588415"/>
        <c:scaling>
          <c:orientation val="minMax"/>
          <c:max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in"/>
        <c:minorTickMark val="in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58779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Difference in Precipitation November 2040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Coho_Chinook_SalmonRanges2!$I$1</c:f>
              <c:strCache>
                <c:ptCount val="1"/>
                <c:pt idx="0">
                  <c:v>Estimated average for November 2040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Coho_Chinook_SalmonRanges2!$C$2:$C$25</c:f>
              <c:strCache>
                <c:ptCount val="23"/>
                <c:pt idx="0">
                  <c:v>6-PugetSoundChinook</c:v>
                </c:pt>
                <c:pt idx="1">
                  <c:v>22-LowerColumbiaCoho</c:v>
                </c:pt>
                <c:pt idx="2">
                  <c:v>3-LowerColumbiaChinook</c:v>
                </c:pt>
                <c:pt idx="3">
                  <c:v>19-ORCoastCoho</c:v>
                </c:pt>
                <c:pt idx="4">
                  <c:v>8-UppWillChinook</c:v>
                </c:pt>
                <c:pt idx="5">
                  <c:v>20-SouthernORNorthernCACoastCoho</c:v>
                </c:pt>
                <c:pt idx="6">
                  <c:v>2-CACoastalChinook</c:v>
                </c:pt>
                <c:pt idx="7">
                  <c:v>11-CentralValSprChinook</c:v>
                </c:pt>
                <c:pt idx="8">
                  <c:v>14-SacWinterCentralValSprChinook</c:v>
                </c:pt>
                <c:pt idx="9">
                  <c:v>18-CentralCACoastCoho</c:v>
                </c:pt>
                <c:pt idx="10">
                  <c:v>9-UppWillChinook</c:v>
                </c:pt>
                <c:pt idx="11">
                  <c:v>23-LowerColumbiaCoho&amp;Chinook</c:v>
                </c:pt>
                <c:pt idx="12">
                  <c:v>4-LowerColumbiaChinook</c:v>
                </c:pt>
                <c:pt idx="13">
                  <c:v>13-LowerColumbiaUpperWillChinook</c:v>
                </c:pt>
                <c:pt idx="14">
                  <c:v>21-SouthernORNorthernCACoastsCoho</c:v>
                </c:pt>
                <c:pt idx="15">
                  <c:v>12-CentralValSprChinook</c:v>
                </c:pt>
                <c:pt idx="16">
                  <c:v>15-SacWinterCentralValSprChinook</c:v>
                </c:pt>
                <c:pt idx="17">
                  <c:v>17-CentralCACoastCoho</c:v>
                </c:pt>
                <c:pt idx="18">
                  <c:v>7-PugetSoundChinook</c:v>
                </c:pt>
                <c:pt idx="19">
                  <c:v>10-CentralValSpringrunChinook</c:v>
                </c:pt>
                <c:pt idx="20">
                  <c:v>1-CACoastalChinook</c:v>
                </c:pt>
                <c:pt idx="21">
                  <c:v>16-CentralCACoastCoho</c:v>
                </c:pt>
                <c:pt idx="22">
                  <c:v>5-LowerColumbiaChinook</c:v>
                </c:pt>
              </c:strCache>
            </c:strRef>
          </c:cat>
          <c:val>
            <c:numRef>
              <c:f>Coho_Chinook_SalmonRanges2!$I$2:$I$25</c:f>
              <c:numCache>
                <c:formatCode>General</c:formatCode>
                <c:ptCount val="24"/>
                <c:pt idx="0">
                  <c:v>171.24663870000001</c:v>
                </c:pt>
                <c:pt idx="1">
                  <c:v>239.86531480000002</c:v>
                </c:pt>
                <c:pt idx="2">
                  <c:v>238.241446</c:v>
                </c:pt>
                <c:pt idx="3">
                  <c:v>173.169026</c:v>
                </c:pt>
                <c:pt idx="4">
                  <c:v>123.59483429999999</c:v>
                </c:pt>
                <c:pt idx="5">
                  <c:v>125.50941379999999</c:v>
                </c:pt>
                <c:pt idx="6">
                  <c:v>133.262755</c:v>
                </c:pt>
                <c:pt idx="7">
                  <c:v>105.57430538999999</c:v>
                </c:pt>
                <c:pt idx="8">
                  <c:v>41.610167029999999</c:v>
                </c:pt>
                <c:pt idx="9">
                  <c:v>92.800509590000004</c:v>
                </c:pt>
                <c:pt idx="10">
                  <c:v>70.10176405</c:v>
                </c:pt>
                <c:pt idx="11">
                  <c:v>79.362509209999999</c:v>
                </c:pt>
                <c:pt idx="12">
                  <c:v>79.36239547000001</c:v>
                </c:pt>
                <c:pt idx="13">
                  <c:v>76.448582419999994</c:v>
                </c:pt>
                <c:pt idx="14">
                  <c:v>29.229803579999995</c:v>
                </c:pt>
                <c:pt idx="15">
                  <c:v>41.254706830000003</c:v>
                </c:pt>
                <c:pt idx="16">
                  <c:v>17.114846190000002</c:v>
                </c:pt>
                <c:pt idx="17">
                  <c:v>21.600910749999997</c:v>
                </c:pt>
                <c:pt idx="18">
                  <c:v>37.383187649999996</c:v>
                </c:pt>
                <c:pt idx="19">
                  <c:v>13.303868990000002</c:v>
                </c:pt>
                <c:pt idx="20">
                  <c:v>17.407725329999998</c:v>
                </c:pt>
                <c:pt idx="21">
                  <c:v>6.4261912900000002</c:v>
                </c:pt>
                <c:pt idx="22">
                  <c:v>14.531947670000001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9-4E52-BD35-CF5D0FE46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2207567"/>
        <c:axId val="1692193167"/>
      </c:barChart>
      <c:lineChart>
        <c:grouping val="standard"/>
        <c:varyColors val="0"/>
        <c:ser>
          <c:idx val="1"/>
          <c:order val="1"/>
          <c:tx>
            <c:strRef>
              <c:f>Coho_Chinook_SalmonRanges2!$J$1</c:f>
              <c:strCache>
                <c:ptCount val="1"/>
                <c:pt idx="0">
                  <c:v>November precip average 1981-2010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Coho_Chinook_SalmonRanges2!$C$2:$C$25</c:f>
              <c:strCache>
                <c:ptCount val="23"/>
                <c:pt idx="0">
                  <c:v>6-PugetSoundChinook</c:v>
                </c:pt>
                <c:pt idx="1">
                  <c:v>22-LowerColumbiaCoho</c:v>
                </c:pt>
                <c:pt idx="2">
                  <c:v>3-LowerColumbiaChinook</c:v>
                </c:pt>
                <c:pt idx="3">
                  <c:v>19-ORCoastCoho</c:v>
                </c:pt>
                <c:pt idx="4">
                  <c:v>8-UppWillChinook</c:v>
                </c:pt>
                <c:pt idx="5">
                  <c:v>20-SouthernORNorthernCACoastCoho</c:v>
                </c:pt>
                <c:pt idx="6">
                  <c:v>2-CACoastalChinook</c:v>
                </c:pt>
                <c:pt idx="7">
                  <c:v>11-CentralValSprChinook</c:v>
                </c:pt>
                <c:pt idx="8">
                  <c:v>14-SacWinterCentralValSprChinook</c:v>
                </c:pt>
                <c:pt idx="9">
                  <c:v>18-CentralCACoastCoho</c:v>
                </c:pt>
                <c:pt idx="10">
                  <c:v>9-UppWillChinook</c:v>
                </c:pt>
                <c:pt idx="11">
                  <c:v>23-LowerColumbiaCoho&amp;Chinook</c:v>
                </c:pt>
                <c:pt idx="12">
                  <c:v>4-LowerColumbiaChinook</c:v>
                </c:pt>
                <c:pt idx="13">
                  <c:v>13-LowerColumbiaUpperWillChinook</c:v>
                </c:pt>
                <c:pt idx="14">
                  <c:v>21-SouthernORNorthernCACoastsCoho</c:v>
                </c:pt>
                <c:pt idx="15">
                  <c:v>12-CentralValSprChinook</c:v>
                </c:pt>
                <c:pt idx="16">
                  <c:v>15-SacWinterCentralValSprChinook</c:v>
                </c:pt>
                <c:pt idx="17">
                  <c:v>17-CentralCACoastCoho</c:v>
                </c:pt>
                <c:pt idx="18">
                  <c:v>7-PugetSoundChinook</c:v>
                </c:pt>
                <c:pt idx="19">
                  <c:v>10-CentralValSpringrunChinook</c:v>
                </c:pt>
                <c:pt idx="20">
                  <c:v>1-CACoastalChinook</c:v>
                </c:pt>
                <c:pt idx="21">
                  <c:v>16-CentralCACoastCoho</c:v>
                </c:pt>
                <c:pt idx="22">
                  <c:v>5-LowerColumbiaChinook</c:v>
                </c:pt>
              </c:strCache>
            </c:strRef>
          </c:cat>
          <c:val>
            <c:numRef>
              <c:f>Coho_Chinook_SalmonRanges2!$J$2:$J$25</c:f>
              <c:numCache>
                <c:formatCode>General</c:formatCode>
                <c:ptCount val="24"/>
                <c:pt idx="0">
                  <c:v>224.27663870000001</c:v>
                </c:pt>
                <c:pt idx="1">
                  <c:v>198.72531480000001</c:v>
                </c:pt>
                <c:pt idx="2">
                  <c:v>195.81144599999999</c:v>
                </c:pt>
                <c:pt idx="3">
                  <c:v>175.86902599999999</c:v>
                </c:pt>
                <c:pt idx="4">
                  <c:v>147.98483429999999</c:v>
                </c:pt>
                <c:pt idx="5">
                  <c:v>142.98941379999999</c:v>
                </c:pt>
                <c:pt idx="6">
                  <c:v>116.75275499999999</c:v>
                </c:pt>
                <c:pt idx="7">
                  <c:v>86.804305389999996</c:v>
                </c:pt>
                <c:pt idx="8">
                  <c:v>84.770167029999996</c:v>
                </c:pt>
                <c:pt idx="9">
                  <c:v>82.540509589999999</c:v>
                </c:pt>
                <c:pt idx="10">
                  <c:v>77.821764049999999</c:v>
                </c:pt>
                <c:pt idx="11">
                  <c:v>75.742509209999994</c:v>
                </c:pt>
                <c:pt idx="12">
                  <c:v>75.742395470000005</c:v>
                </c:pt>
                <c:pt idx="13">
                  <c:v>69.09858242</c:v>
                </c:pt>
                <c:pt idx="14">
                  <c:v>49.829803579999997</c:v>
                </c:pt>
                <c:pt idx="15">
                  <c:v>48.584706830000002</c:v>
                </c:pt>
                <c:pt idx="16">
                  <c:v>48.154846190000001</c:v>
                </c:pt>
                <c:pt idx="17">
                  <c:v>42.270910749999999</c:v>
                </c:pt>
                <c:pt idx="18">
                  <c:v>40.693187649999999</c:v>
                </c:pt>
                <c:pt idx="19">
                  <c:v>38.11386899</c:v>
                </c:pt>
                <c:pt idx="20">
                  <c:v>19.727725329999998</c:v>
                </c:pt>
                <c:pt idx="21">
                  <c:v>17.736191290000001</c:v>
                </c:pt>
                <c:pt idx="22">
                  <c:v>10.89194767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9-4E52-BD35-CF5D0FE46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2207567"/>
        <c:axId val="1692193167"/>
      </c:lineChart>
      <c:catAx>
        <c:axId val="169220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93167"/>
        <c:auto val="1"/>
        <c:lblAlgn val="ctr"/>
        <c:lblOffset val="100"/>
        <c:noMultiLvlLbl val="0"/>
      </c:catAx>
      <c:valAx>
        <c:axId val="1692193167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in"/>
        <c:minorTickMark val="in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207567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2502957</xdr:colOff>
      <xdr:row>27</xdr:row>
      <xdr:rowOff>173566</xdr:rowOff>
    </xdr:from>
    <xdr:to>
      <xdr:col>5</xdr:col>
      <xdr:colOff>687917</xdr:colOff>
      <xdr:row>52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9F4D0F-47FD-F04B-7BB8-98AD63F07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1714500</xdr:colOff>
      <xdr:row>27</xdr:row>
      <xdr:rowOff>148167</xdr:rowOff>
    </xdr:from>
    <xdr:to>
      <xdr:col>11</xdr:col>
      <xdr:colOff>137583</xdr:colOff>
      <xdr:row>52</xdr:row>
      <xdr:rowOff>105833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A9B76A-8690-2335-AAE5-5E9D66C54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B14" zoomScale="90" zoomScaleNormal="90" workbookViewId="0">
      <selection activeCell="F55" sqref="F55"/>
    </sheetView>
  </sheetViews>
  <sheetFormatPr defaultRowHeight="15" x14ac:dyDescent="0.25"/>
  <cols>
    <col min="1" max="1" width="8.28515625" bestFit="1" customWidth="1"/>
    <col min="2" max="2" width="45.5703125" bestFit="1" customWidth="1"/>
    <col min="3" max="3" width="45.5703125" customWidth="1"/>
    <col min="4" max="4" width="45.28515625" bestFit="1" customWidth="1"/>
    <col min="5" max="5" width="20.7109375" bestFit="1" customWidth="1"/>
    <col min="6" max="6" width="35.42578125" bestFit="1" customWidth="1"/>
    <col min="7" max="7" width="24.85546875" bestFit="1" customWidth="1"/>
    <col min="8" max="8" width="34" bestFit="1" customWidth="1"/>
    <col min="9" max="9" width="37.7109375" customWidth="1"/>
    <col min="10" max="10" width="33.85546875" bestFit="1" customWidth="1"/>
    <col min="11" max="11" width="37.7109375" hidden="1" customWidth="1"/>
    <col min="12" max="12" width="30.42578125" bestFit="1" customWidth="1"/>
    <col min="13" max="13" width="34.42578125" hidden="1" customWidth="1"/>
    <col min="14" max="14" width="34.42578125" customWidth="1"/>
    <col min="16" max="16" width="28.42578125" bestFit="1" customWidth="1"/>
    <col min="17" max="17" width="32.42578125" hidden="1" customWidth="1"/>
  </cols>
  <sheetData>
    <row r="1" spans="1:17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</v>
      </c>
      <c r="J1" t="s">
        <v>7</v>
      </c>
      <c r="K1" t="s">
        <v>8</v>
      </c>
      <c r="L1" t="s">
        <v>9</v>
      </c>
      <c r="M1" t="s">
        <v>10</v>
      </c>
      <c r="N1" t="s">
        <v>55</v>
      </c>
      <c r="O1" t="s">
        <v>56</v>
      </c>
      <c r="P1" t="s">
        <v>11</v>
      </c>
      <c r="Q1" t="s">
        <v>12</v>
      </c>
    </row>
    <row r="2" spans="1:17" x14ac:dyDescent="0.25">
      <c r="A2">
        <v>6</v>
      </c>
      <c r="B2" t="s">
        <v>17</v>
      </c>
      <c r="C2" t="s">
        <v>31</v>
      </c>
      <c r="D2" t="s">
        <v>13</v>
      </c>
      <c r="E2">
        <v>30</v>
      </c>
      <c r="F2">
        <v>81.927710840000003</v>
      </c>
      <c r="G2">
        <v>6.631893035</v>
      </c>
      <c r="H2">
        <v>16.82242991</v>
      </c>
      <c r="I2">
        <f>(J2)+(K2)</f>
        <v>171.24663870000001</v>
      </c>
      <c r="J2">
        <v>224.27663870000001</v>
      </c>
      <c r="K2">
        <v>-53.03</v>
      </c>
      <c r="L2">
        <v>37.252893069999999</v>
      </c>
      <c r="M2">
        <v>8.93</v>
      </c>
      <c r="N2">
        <f>(L2)+(M2)</f>
        <v>46.182893069999999</v>
      </c>
      <c r="O2">
        <f>(P2)+(Q2)</f>
        <v>85.996865799999995</v>
      </c>
      <c r="P2">
        <v>105.3068658</v>
      </c>
      <c r="Q2">
        <v>-19.309999999999999</v>
      </c>
    </row>
    <row r="3" spans="1:17" x14ac:dyDescent="0.25">
      <c r="A3">
        <v>22</v>
      </c>
      <c r="B3" t="s">
        <v>26</v>
      </c>
      <c r="C3" t="s">
        <v>35</v>
      </c>
      <c r="D3" t="s">
        <v>13</v>
      </c>
      <c r="E3">
        <v>89</v>
      </c>
      <c r="F3">
        <v>67.258382639999994</v>
      </c>
      <c r="G3">
        <v>9.8274599140000003</v>
      </c>
      <c r="H3">
        <v>31.73076923</v>
      </c>
      <c r="I3">
        <f>(J3)+(K3)</f>
        <v>239.86531480000002</v>
      </c>
      <c r="J3">
        <v>198.72531480000001</v>
      </c>
      <c r="K3">
        <v>41.14</v>
      </c>
      <c r="L3">
        <v>21.93684043</v>
      </c>
      <c r="M3">
        <v>4.99</v>
      </c>
      <c r="N3">
        <f t="shared" ref="N3:N24" si="0">(L3)+(M3)</f>
        <v>26.926840429999999</v>
      </c>
      <c r="O3">
        <f>(P3)+(Q3)</f>
        <v>124.13113334000001</v>
      </c>
      <c r="P3">
        <v>96.601133340000004</v>
      </c>
      <c r="Q3">
        <v>27.53</v>
      </c>
    </row>
    <row r="4" spans="1:17" x14ac:dyDescent="0.25">
      <c r="A4">
        <v>3</v>
      </c>
      <c r="B4" t="s">
        <v>24</v>
      </c>
      <c r="C4" t="s">
        <v>36</v>
      </c>
      <c r="D4" t="s">
        <v>13</v>
      </c>
      <c r="E4">
        <v>86</v>
      </c>
      <c r="F4">
        <v>66.998011930000004</v>
      </c>
      <c r="G4">
        <v>4.5884507269999997</v>
      </c>
      <c r="H4">
        <v>32.222222219999999</v>
      </c>
      <c r="I4">
        <f>(J4)+(K4)</f>
        <v>238.241446</v>
      </c>
      <c r="J4">
        <v>195.81144599999999</v>
      </c>
      <c r="K4">
        <v>42.43</v>
      </c>
      <c r="L4">
        <v>21.743668580000001</v>
      </c>
      <c r="M4">
        <v>5.6</v>
      </c>
      <c r="N4">
        <f t="shared" si="0"/>
        <v>27.343668579999999</v>
      </c>
      <c r="O4">
        <f>(P4)+(Q4)</f>
        <v>118.87327073</v>
      </c>
      <c r="P4">
        <v>92.963270730000005</v>
      </c>
      <c r="Q4">
        <v>25.91</v>
      </c>
    </row>
    <row r="5" spans="1:17" x14ac:dyDescent="0.25">
      <c r="A5">
        <v>19</v>
      </c>
      <c r="B5" t="s">
        <v>22</v>
      </c>
      <c r="C5" t="s">
        <v>48</v>
      </c>
      <c r="D5" t="s">
        <v>13</v>
      </c>
      <c r="E5">
        <v>0</v>
      </c>
      <c r="F5">
        <v>81.519507189999999</v>
      </c>
      <c r="G5">
        <v>2.3629230589999999</v>
      </c>
      <c r="H5">
        <v>42.857142860000003</v>
      </c>
      <c r="I5">
        <f>(J5)+(K5)</f>
        <v>173.169026</v>
      </c>
      <c r="J5">
        <v>175.86902599999999</v>
      </c>
      <c r="K5">
        <v>-2.7</v>
      </c>
      <c r="L5">
        <v>15.2606772</v>
      </c>
      <c r="M5">
        <v>-8.64</v>
      </c>
      <c r="N5">
        <f t="shared" si="0"/>
        <v>6.6206771999999994</v>
      </c>
      <c r="O5">
        <f>(P5)+(Q5)</f>
        <v>89.691415890000002</v>
      </c>
      <c r="P5">
        <v>83.871415889999994</v>
      </c>
      <c r="Q5">
        <v>5.82</v>
      </c>
    </row>
    <row r="6" spans="1:17" x14ac:dyDescent="0.25">
      <c r="A6">
        <v>8</v>
      </c>
      <c r="B6" t="s">
        <v>19</v>
      </c>
      <c r="C6" t="s">
        <v>34</v>
      </c>
      <c r="D6" t="s">
        <v>13</v>
      </c>
      <c r="E6">
        <v>11</v>
      </c>
      <c r="F6">
        <v>97.872340429999994</v>
      </c>
      <c r="G6">
        <v>4.9556068990000002</v>
      </c>
      <c r="H6">
        <v>21.259842519999999</v>
      </c>
      <c r="I6">
        <f>(J6)+(K6)</f>
        <v>123.59483429999999</v>
      </c>
      <c r="J6">
        <v>147.98483429999999</v>
      </c>
      <c r="K6">
        <v>-24.39</v>
      </c>
      <c r="L6">
        <v>15.410271010000001</v>
      </c>
      <c r="M6">
        <v>-3.67</v>
      </c>
      <c r="N6">
        <f t="shared" si="0"/>
        <v>11.740271010000001</v>
      </c>
      <c r="O6">
        <f>(P6)+(Q6)</f>
        <v>72.690179470000004</v>
      </c>
      <c r="P6">
        <v>73.890179470000007</v>
      </c>
      <c r="Q6">
        <v>-1.2</v>
      </c>
    </row>
    <row r="7" spans="1:17" x14ac:dyDescent="0.25">
      <c r="A7">
        <v>20</v>
      </c>
      <c r="B7" t="s">
        <v>21</v>
      </c>
      <c r="C7" t="s">
        <v>41</v>
      </c>
      <c r="D7" t="s">
        <v>13</v>
      </c>
      <c r="E7">
        <v>3</v>
      </c>
      <c r="F7">
        <v>80.115576570000002</v>
      </c>
      <c r="G7">
        <v>42.750867790000001</v>
      </c>
      <c r="H7">
        <v>35.483870969999998</v>
      </c>
      <c r="I7">
        <f>(J7)+(K7)</f>
        <v>125.50941379999999</v>
      </c>
      <c r="J7">
        <v>142.98941379999999</v>
      </c>
      <c r="K7">
        <v>-17.48</v>
      </c>
      <c r="L7">
        <v>9.8080870860000005</v>
      </c>
      <c r="M7">
        <v>-6</v>
      </c>
      <c r="N7">
        <f t="shared" si="0"/>
        <v>3.8080870860000005</v>
      </c>
      <c r="O7">
        <f>(P7)+(Q7)</f>
        <v>59.295630930000002</v>
      </c>
      <c r="P7">
        <v>68.845630929999999</v>
      </c>
      <c r="Q7">
        <v>-9.5500000000000007</v>
      </c>
    </row>
    <row r="8" spans="1:17" x14ac:dyDescent="0.25">
      <c r="A8">
        <v>2</v>
      </c>
      <c r="B8" t="s">
        <v>23</v>
      </c>
      <c r="C8" t="s">
        <v>43</v>
      </c>
      <c r="D8" t="s">
        <v>13</v>
      </c>
      <c r="E8">
        <v>2</v>
      </c>
      <c r="F8">
        <v>31.25</v>
      </c>
      <c r="G8">
        <v>23.543899929999998</v>
      </c>
      <c r="H8">
        <v>26.190476189999998</v>
      </c>
      <c r="I8">
        <f>(J8)+(K8)</f>
        <v>133.262755</v>
      </c>
      <c r="J8">
        <v>116.75275499999999</v>
      </c>
      <c r="K8">
        <v>16.510000000000002</v>
      </c>
      <c r="L8">
        <v>4.8262370050000003</v>
      </c>
      <c r="M8">
        <v>-2.37</v>
      </c>
      <c r="N8">
        <f t="shared" si="0"/>
        <v>2.4562370050000002</v>
      </c>
      <c r="O8">
        <f>(P8)+(Q8)</f>
        <v>69.252450429999996</v>
      </c>
      <c r="P8">
        <v>58.582450430000002</v>
      </c>
      <c r="Q8">
        <v>10.67</v>
      </c>
    </row>
    <row r="9" spans="1:17" x14ac:dyDescent="0.25">
      <c r="A9">
        <v>11</v>
      </c>
      <c r="B9" t="s">
        <v>18</v>
      </c>
      <c r="C9" t="s">
        <v>52</v>
      </c>
      <c r="D9" t="s">
        <v>27</v>
      </c>
      <c r="E9">
        <v>0</v>
      </c>
      <c r="F9">
        <v>82.381305639999994</v>
      </c>
      <c r="G9">
        <v>10.07219761</v>
      </c>
      <c r="H9">
        <v>24.85549133</v>
      </c>
      <c r="I9">
        <f>(J9)+(K9)</f>
        <v>105.57430538999999</v>
      </c>
      <c r="J9">
        <v>86.804305389999996</v>
      </c>
      <c r="K9">
        <v>18.77</v>
      </c>
      <c r="L9">
        <v>5.9310709729999997</v>
      </c>
      <c r="M9">
        <v>3.38</v>
      </c>
      <c r="N9">
        <f t="shared" si="0"/>
        <v>9.3110709729999996</v>
      </c>
      <c r="O9">
        <f>(P9)+(Q9)</f>
        <v>70.847727739999996</v>
      </c>
      <c r="P9">
        <v>52.307727739999997</v>
      </c>
      <c r="Q9">
        <v>18.54</v>
      </c>
    </row>
    <row r="10" spans="1:17" x14ac:dyDescent="0.25">
      <c r="A10">
        <v>14</v>
      </c>
      <c r="B10" t="s">
        <v>14</v>
      </c>
      <c r="C10" t="s">
        <v>50</v>
      </c>
      <c r="D10" t="s">
        <v>27</v>
      </c>
      <c r="E10">
        <v>0</v>
      </c>
      <c r="F10">
        <v>99.800796809999994</v>
      </c>
      <c r="G10">
        <v>0</v>
      </c>
      <c r="H10">
        <v>34.090909089999997</v>
      </c>
      <c r="I10">
        <f>(J10)+(K10)</f>
        <v>41.610167029999999</v>
      </c>
      <c r="J10">
        <v>84.770167029999996</v>
      </c>
      <c r="K10">
        <v>-43.16</v>
      </c>
      <c r="L10">
        <v>6.4825876070000001</v>
      </c>
      <c r="M10">
        <v>-1.91</v>
      </c>
      <c r="N10">
        <f t="shared" si="0"/>
        <v>4.572587607</v>
      </c>
      <c r="O10">
        <f>(P10)+(Q10)</f>
        <v>33.98802173</v>
      </c>
      <c r="P10">
        <v>48.158021730000002</v>
      </c>
      <c r="Q10">
        <v>-14.17</v>
      </c>
    </row>
    <row r="11" spans="1:17" x14ac:dyDescent="0.25">
      <c r="A11">
        <v>18</v>
      </c>
      <c r="B11" t="s">
        <v>20</v>
      </c>
      <c r="C11" t="s">
        <v>44</v>
      </c>
      <c r="D11" t="s">
        <v>13</v>
      </c>
      <c r="E11">
        <v>1</v>
      </c>
      <c r="F11">
        <v>100</v>
      </c>
      <c r="G11">
        <v>0</v>
      </c>
      <c r="H11">
        <v>35.353535350000001</v>
      </c>
      <c r="I11">
        <f>(J11)+(K11)</f>
        <v>92.800509590000004</v>
      </c>
      <c r="J11">
        <v>82.540509589999999</v>
      </c>
      <c r="K11">
        <v>10.26</v>
      </c>
      <c r="L11">
        <v>2.1456592859999999</v>
      </c>
      <c r="M11">
        <v>-0.74</v>
      </c>
      <c r="N11">
        <f t="shared" si="0"/>
        <v>1.4056592859999999</v>
      </c>
      <c r="O11">
        <f>(P11)+(Q11)</f>
        <v>52.864137719999995</v>
      </c>
      <c r="P11">
        <v>39.854137719999997</v>
      </c>
      <c r="Q11">
        <v>13.01</v>
      </c>
    </row>
    <row r="12" spans="1:17" x14ac:dyDescent="0.25">
      <c r="A12">
        <v>9</v>
      </c>
      <c r="B12" t="s">
        <v>19</v>
      </c>
      <c r="C12" t="s">
        <v>42</v>
      </c>
      <c r="D12" t="s">
        <v>27</v>
      </c>
      <c r="E12">
        <v>1</v>
      </c>
      <c r="F12">
        <v>92.753623189999999</v>
      </c>
      <c r="G12">
        <v>7.4877232999999999</v>
      </c>
      <c r="H12">
        <v>25</v>
      </c>
      <c r="I12">
        <f>(J12)+(K12)</f>
        <v>70.10176405</v>
      </c>
      <c r="J12">
        <v>77.821764049999999</v>
      </c>
      <c r="K12">
        <v>-7.72</v>
      </c>
      <c r="L12">
        <v>9.6646603780000007</v>
      </c>
      <c r="M12">
        <v>-0.05</v>
      </c>
      <c r="N12">
        <f t="shared" si="0"/>
        <v>9.614660378</v>
      </c>
      <c r="O12">
        <f>(P12)+(Q12)</f>
        <v>45.983993269999999</v>
      </c>
      <c r="P12">
        <v>43.163993269999999</v>
      </c>
      <c r="Q12">
        <v>2.82</v>
      </c>
    </row>
    <row r="13" spans="1:17" x14ac:dyDescent="0.25">
      <c r="A13">
        <v>23</v>
      </c>
      <c r="B13" t="s">
        <v>25</v>
      </c>
      <c r="C13" t="s">
        <v>37</v>
      </c>
      <c r="D13" t="s">
        <v>27</v>
      </c>
      <c r="E13">
        <v>0</v>
      </c>
      <c r="F13">
        <v>100</v>
      </c>
      <c r="G13">
        <v>11.97777838</v>
      </c>
      <c r="H13">
        <v>100</v>
      </c>
      <c r="I13">
        <f>(J13)+(K13)</f>
        <v>79.362509209999999</v>
      </c>
      <c r="J13">
        <v>75.742509209999994</v>
      </c>
      <c r="K13">
        <v>3.62</v>
      </c>
      <c r="L13">
        <v>7.5620299160000002</v>
      </c>
      <c r="M13">
        <v>-1.18</v>
      </c>
      <c r="N13">
        <f t="shared" si="0"/>
        <v>6.3820299160000005</v>
      </c>
      <c r="O13">
        <f>(P13)+(Q13)</f>
        <v>35.742919030000003</v>
      </c>
      <c r="P13">
        <v>35.352919030000002</v>
      </c>
      <c r="Q13">
        <v>0.39</v>
      </c>
    </row>
    <row r="14" spans="1:17" x14ac:dyDescent="0.25">
      <c r="A14">
        <v>4</v>
      </c>
      <c r="B14" t="s">
        <v>24</v>
      </c>
      <c r="C14" t="s">
        <v>38</v>
      </c>
      <c r="D14" t="s">
        <v>27</v>
      </c>
      <c r="E14">
        <v>9</v>
      </c>
      <c r="F14">
        <v>100</v>
      </c>
      <c r="G14">
        <v>11.977809110000001</v>
      </c>
      <c r="H14">
        <v>100</v>
      </c>
      <c r="I14">
        <f>(J14)+(K14)</f>
        <v>79.36239547000001</v>
      </c>
      <c r="J14">
        <v>75.742395470000005</v>
      </c>
      <c r="K14">
        <v>3.62</v>
      </c>
      <c r="L14">
        <v>7.5620242749999997</v>
      </c>
      <c r="M14">
        <v>-1.18</v>
      </c>
      <c r="N14">
        <f t="shared" si="0"/>
        <v>6.382024275</v>
      </c>
      <c r="O14">
        <f>(P14)+(Q14)</f>
        <v>35.74284969</v>
      </c>
      <c r="P14">
        <v>35.352849689999999</v>
      </c>
      <c r="Q14">
        <v>0.39</v>
      </c>
    </row>
    <row r="15" spans="1:17" x14ac:dyDescent="0.25">
      <c r="A15">
        <v>13</v>
      </c>
      <c r="B15" t="s">
        <v>16</v>
      </c>
      <c r="C15" t="s">
        <v>39</v>
      </c>
      <c r="D15" t="s">
        <v>13</v>
      </c>
      <c r="E15">
        <v>3</v>
      </c>
      <c r="F15">
        <v>100</v>
      </c>
      <c r="G15">
        <v>51.383677730000002</v>
      </c>
      <c r="H15">
        <v>28.571428569999998</v>
      </c>
      <c r="I15">
        <f>(J15)+(K15)</f>
        <v>76.448582419999994</v>
      </c>
      <c r="J15">
        <v>69.09858242</v>
      </c>
      <c r="K15">
        <v>7.35</v>
      </c>
      <c r="L15">
        <v>7.4689660010000001</v>
      </c>
      <c r="M15">
        <v>-0.05</v>
      </c>
      <c r="N15">
        <f t="shared" si="0"/>
        <v>7.4189660010000003</v>
      </c>
      <c r="O15">
        <f>(P15)+(Q15)</f>
        <v>50.573334389999999</v>
      </c>
      <c r="P15">
        <v>39.193334389999997</v>
      </c>
      <c r="Q15">
        <v>11.38</v>
      </c>
    </row>
    <row r="16" spans="1:17" x14ac:dyDescent="0.25">
      <c r="A16">
        <v>21</v>
      </c>
      <c r="B16" t="s">
        <v>21</v>
      </c>
      <c r="C16" t="s">
        <v>32</v>
      </c>
      <c r="D16" t="s">
        <v>27</v>
      </c>
      <c r="E16">
        <v>0</v>
      </c>
      <c r="F16">
        <v>90.070921990000002</v>
      </c>
      <c r="G16">
        <v>14.88282759</v>
      </c>
      <c r="H16">
        <v>46.666666669999998</v>
      </c>
      <c r="I16">
        <f>(J16)+(K16)</f>
        <v>29.229803579999995</v>
      </c>
      <c r="J16">
        <v>49.829803579999997</v>
      </c>
      <c r="K16">
        <v>-20.6</v>
      </c>
      <c r="L16">
        <v>6.1287661</v>
      </c>
      <c r="M16">
        <v>-2.0699999999999998</v>
      </c>
      <c r="N16">
        <f t="shared" si="0"/>
        <v>4.0587660999999997</v>
      </c>
      <c r="O16">
        <f>(P16)+(Q16)</f>
        <v>15.475555829999999</v>
      </c>
      <c r="P16">
        <v>24.575555829999999</v>
      </c>
      <c r="Q16">
        <v>-9.1</v>
      </c>
    </row>
    <row r="17" spans="1:17" x14ac:dyDescent="0.25">
      <c r="A17">
        <v>12</v>
      </c>
      <c r="B17" t="s">
        <v>18</v>
      </c>
      <c r="C17" t="s">
        <v>53</v>
      </c>
      <c r="D17" t="s">
        <v>13</v>
      </c>
      <c r="E17">
        <v>2</v>
      </c>
      <c r="F17">
        <v>93.636363639999999</v>
      </c>
      <c r="G17">
        <v>0.18428445299999999</v>
      </c>
      <c r="H17">
        <v>28.81355932</v>
      </c>
      <c r="I17">
        <f>(J17)+(K17)</f>
        <v>41.254706830000003</v>
      </c>
      <c r="J17">
        <v>48.584706830000002</v>
      </c>
      <c r="K17">
        <v>-7.33</v>
      </c>
      <c r="L17">
        <v>1.7496023570000001</v>
      </c>
      <c r="M17">
        <v>-1.54</v>
      </c>
      <c r="N17">
        <f t="shared" si="0"/>
        <v>0.20960235700000007</v>
      </c>
      <c r="O17">
        <f>(P17)+(Q17)</f>
        <v>27.101252069999997</v>
      </c>
      <c r="P17">
        <v>26.221252069999998</v>
      </c>
      <c r="Q17">
        <v>0.88</v>
      </c>
    </row>
    <row r="18" spans="1:17" x14ac:dyDescent="0.25">
      <c r="A18">
        <v>15</v>
      </c>
      <c r="B18" t="s">
        <v>14</v>
      </c>
      <c r="C18" t="s">
        <v>49</v>
      </c>
      <c r="D18" t="s">
        <v>13</v>
      </c>
      <c r="E18">
        <v>0</v>
      </c>
      <c r="F18">
        <v>100</v>
      </c>
      <c r="G18">
        <v>2.1363300999999999</v>
      </c>
      <c r="H18">
        <v>21.212121209999999</v>
      </c>
      <c r="I18">
        <f>(J18)+(K18)</f>
        <v>17.114846190000002</v>
      </c>
      <c r="J18">
        <v>48.154846190000001</v>
      </c>
      <c r="K18">
        <v>-31.04</v>
      </c>
      <c r="L18">
        <v>1.299849445</v>
      </c>
      <c r="M18">
        <v>-2</v>
      </c>
      <c r="N18">
        <f t="shared" si="0"/>
        <v>-0.70015055500000001</v>
      </c>
      <c r="O18">
        <f>(P18)+(Q18)</f>
        <v>19.136497770000002</v>
      </c>
      <c r="P18">
        <v>25.426497770000001</v>
      </c>
      <c r="Q18">
        <v>-6.29</v>
      </c>
    </row>
    <row r="19" spans="1:17" x14ac:dyDescent="0.25">
      <c r="A19">
        <v>17</v>
      </c>
      <c r="B19" t="s">
        <v>20</v>
      </c>
      <c r="C19" t="s">
        <v>45</v>
      </c>
      <c r="D19" t="s">
        <v>29</v>
      </c>
      <c r="E19">
        <v>0</v>
      </c>
      <c r="F19">
        <v>0</v>
      </c>
      <c r="G19">
        <v>0</v>
      </c>
      <c r="H19">
        <v>36.06557377</v>
      </c>
      <c r="I19">
        <f>(J19)+(K19)</f>
        <v>21.600910749999997</v>
      </c>
      <c r="J19">
        <v>42.270910749999999</v>
      </c>
      <c r="K19">
        <v>-20.67</v>
      </c>
      <c r="L19">
        <v>1.147005313</v>
      </c>
      <c r="M19">
        <v>-0.99</v>
      </c>
      <c r="N19">
        <f t="shared" si="0"/>
        <v>0.15700531299999998</v>
      </c>
      <c r="O19">
        <f>(P19)+(Q19)</f>
        <v>22.37953654</v>
      </c>
      <c r="P19">
        <v>22.679536540000001</v>
      </c>
      <c r="Q19">
        <v>-0.3</v>
      </c>
    </row>
    <row r="20" spans="1:17" x14ac:dyDescent="0.25">
      <c r="A20">
        <v>7</v>
      </c>
      <c r="B20" t="s">
        <v>17</v>
      </c>
      <c r="C20" t="s">
        <v>33</v>
      </c>
      <c r="D20" t="s">
        <v>27</v>
      </c>
      <c r="E20">
        <v>1</v>
      </c>
      <c r="F20">
        <v>0</v>
      </c>
      <c r="G20">
        <v>0</v>
      </c>
      <c r="H20">
        <v>66.666666669999998</v>
      </c>
      <c r="I20">
        <f>(J20)+(K20)</f>
        <v>37.383187649999996</v>
      </c>
      <c r="J20">
        <v>40.693187649999999</v>
      </c>
      <c r="K20">
        <v>-3.31</v>
      </c>
      <c r="L20">
        <v>5.6883784899999998</v>
      </c>
      <c r="M20">
        <v>1.8</v>
      </c>
      <c r="N20">
        <f t="shared" si="0"/>
        <v>7.4883784899999997</v>
      </c>
      <c r="O20">
        <f>(P20)+(Q20)</f>
        <v>17.287066039999999</v>
      </c>
      <c r="P20">
        <v>18.97706604</v>
      </c>
      <c r="Q20">
        <v>-1.69</v>
      </c>
    </row>
    <row r="21" spans="1:17" x14ac:dyDescent="0.25">
      <c r="A21">
        <v>10</v>
      </c>
      <c r="B21" t="s">
        <v>18</v>
      </c>
      <c r="C21" t="s">
        <v>51</v>
      </c>
      <c r="D21" t="s">
        <v>29</v>
      </c>
      <c r="E21">
        <v>2</v>
      </c>
      <c r="F21">
        <v>82.258064520000005</v>
      </c>
      <c r="G21">
        <v>0</v>
      </c>
      <c r="H21">
        <v>28.84615385</v>
      </c>
      <c r="I21">
        <f>(J21)+(K21)</f>
        <v>13.303868990000002</v>
      </c>
      <c r="J21">
        <v>38.11386899</v>
      </c>
      <c r="K21">
        <v>-24.81</v>
      </c>
      <c r="L21">
        <v>1.1098155949999999</v>
      </c>
      <c r="M21">
        <v>-1.94</v>
      </c>
      <c r="N21">
        <f t="shared" si="0"/>
        <v>-0.83018440500000001</v>
      </c>
      <c r="O21">
        <f>(P21)+(Q21)</f>
        <v>19.782569639999998</v>
      </c>
      <c r="P21">
        <v>25.512569639999999</v>
      </c>
      <c r="Q21">
        <v>-5.73</v>
      </c>
    </row>
    <row r="22" spans="1:17" x14ac:dyDescent="0.25">
      <c r="A22">
        <v>1</v>
      </c>
      <c r="B22" t="s">
        <v>23</v>
      </c>
      <c r="C22" t="s">
        <v>46</v>
      </c>
      <c r="D22" t="s">
        <v>27</v>
      </c>
      <c r="E22">
        <v>0</v>
      </c>
      <c r="F22">
        <v>100</v>
      </c>
      <c r="G22">
        <v>0</v>
      </c>
      <c r="H22">
        <v>33.333333330000002</v>
      </c>
      <c r="I22">
        <f>(J22)+(K22)</f>
        <v>17.407725329999998</v>
      </c>
      <c r="J22">
        <v>19.727725329999998</v>
      </c>
      <c r="K22">
        <v>-2.3199999999999998</v>
      </c>
      <c r="L22">
        <v>0.70700980199999997</v>
      </c>
      <c r="M22">
        <v>-0.38</v>
      </c>
      <c r="N22">
        <f t="shared" si="0"/>
        <v>0.32700980199999996</v>
      </c>
      <c r="O22">
        <f>(P22)+(Q22)</f>
        <v>11.737745230000002</v>
      </c>
      <c r="P22">
        <v>10.117745230000001</v>
      </c>
      <c r="Q22">
        <v>1.62</v>
      </c>
    </row>
    <row r="23" spans="1:17" x14ac:dyDescent="0.25">
      <c r="A23">
        <v>16</v>
      </c>
      <c r="B23" t="s">
        <v>20</v>
      </c>
      <c r="C23" t="s">
        <v>47</v>
      </c>
      <c r="D23" t="s">
        <v>27</v>
      </c>
      <c r="E23">
        <v>0</v>
      </c>
      <c r="F23">
        <v>100</v>
      </c>
      <c r="G23">
        <v>0</v>
      </c>
      <c r="H23">
        <v>52</v>
      </c>
      <c r="I23">
        <f>(J23)+(K23)</f>
        <v>6.4261912900000002</v>
      </c>
      <c r="J23">
        <v>17.736191290000001</v>
      </c>
      <c r="K23">
        <v>-11.31</v>
      </c>
      <c r="L23">
        <v>0.64703263099999997</v>
      </c>
      <c r="M23">
        <v>-0.81</v>
      </c>
      <c r="N23">
        <f t="shared" si="0"/>
        <v>-0.16296736900000008</v>
      </c>
      <c r="O23">
        <f>(P23)+(Q23)</f>
        <v>8.02362179</v>
      </c>
      <c r="P23">
        <v>10.323621790000001</v>
      </c>
      <c r="Q23">
        <v>-2.2999999999999998</v>
      </c>
    </row>
    <row r="24" spans="1:17" x14ac:dyDescent="0.25">
      <c r="A24">
        <v>5</v>
      </c>
      <c r="B24" t="s">
        <v>24</v>
      </c>
      <c r="C24" t="s">
        <v>40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f>(J24)+(K24)</f>
        <v>14.531947670000001</v>
      </c>
      <c r="J24">
        <v>10.89194767</v>
      </c>
      <c r="K24">
        <v>3.64</v>
      </c>
      <c r="L24">
        <v>1.210913401</v>
      </c>
      <c r="M24">
        <v>0.42</v>
      </c>
      <c r="N24">
        <f t="shared" si="0"/>
        <v>1.6309134009999999</v>
      </c>
      <c r="O24">
        <f>(P24)+(Q24)</f>
        <v>6.4810745489999997</v>
      </c>
      <c r="P24">
        <v>4.8510745489999998</v>
      </c>
      <c r="Q24">
        <v>1.63</v>
      </c>
    </row>
    <row r="25" spans="1:17" x14ac:dyDescent="0.25">
      <c r="D25" t="s">
        <v>28</v>
      </c>
    </row>
  </sheetData>
  <autoFilter ref="A1:Q25" xr:uid="{00000000-0009-0000-0000-000000000000}">
    <sortState xmlns:xlrd2="http://schemas.microsoft.com/office/spreadsheetml/2017/richdata2" ref="A2:Q25">
      <sortCondition descending="1" ref="J1:J2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Coho_Chinook_SalmonRanges2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Urbano</cp:lastModifiedBy>
  <dcterms:created xsi:type="dcterms:W3CDTF">2023-04-10T20:33:56Z</dcterms:created>
  <dcterms:modified xsi:type="dcterms:W3CDTF">2023-04-10T20:59:14Z</dcterms:modified>
</cp:coreProperties>
</file>