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ugs9\Desktop\"/>
    </mc:Choice>
  </mc:AlternateContent>
  <xr:revisionPtr revIDLastSave="0" documentId="8_{197DE4FE-5DB6-4167-AA0F-E8C7E34FFE8A}" xr6:coauthVersionLast="47" xr6:coauthVersionMax="47" xr10:uidLastSave="{00000000-0000-0000-0000-000000000000}"/>
  <bookViews>
    <workbookView xWindow="-105" yWindow="0" windowWidth="14610" windowHeight="15585" firstSheet="1" activeTab="4" xr2:uid="{00000000-000D-0000-FFFF-FFFF00000000}"/>
  </bookViews>
  <sheets>
    <sheet name="見積内訳書" sheetId="1" r:id="rId1"/>
    <sheet name="見積表紙" sheetId="2" r:id="rId2"/>
    <sheet name="原価台帳" sheetId="27" r:id="rId3"/>
    <sheet name="挨拶廻り" sheetId="33" r:id="rId4"/>
    <sheet name="ご請求書" sheetId="31" r:id="rId5"/>
    <sheet name="仕様書大" sheetId="28" r:id="rId6"/>
    <sheet name="仕様書　中" sheetId="29" r:id="rId7"/>
    <sheet name="工程表７日" sheetId="4" r:id="rId8"/>
    <sheet name="工程表半月" sheetId="5" r:id="rId9"/>
    <sheet name="工程表１ヶ月" sheetId="6" r:id="rId10"/>
    <sheet name="工程表2ヶ月" sheetId="11" r:id="rId11"/>
    <sheet name="外部仕様書" sheetId="19" r:id="rId12"/>
    <sheet name="１階仕上げ表" sheetId="21" r:id="rId13"/>
    <sheet name="２階仕上げ表" sheetId="22" r:id="rId14"/>
    <sheet name="建具表" sheetId="24" r:id="rId15"/>
    <sheet name="１階　照明器具・住宅設備" sheetId="23" r:id="rId16"/>
    <sheet name="２階照明器具.住宅設備" sheetId="25" r:id="rId17"/>
    <sheet name="データ" sheetId="10" r:id="rId18"/>
  </sheets>
  <definedNames>
    <definedName name="_xlnm.Print_Area" localSheetId="15">'１階　照明器具・住宅設備'!$A$1:$P$38</definedName>
    <definedName name="_xlnm.Print_Area" localSheetId="12">'１階仕上げ表'!$A$1:$P$38</definedName>
    <definedName name="_xlnm.Print_Area" localSheetId="13">'２階仕上げ表'!$A$1:$P$38</definedName>
    <definedName name="_xlnm.Print_Area" localSheetId="16">'２階照明器具.住宅設備'!$A$1:$P$38</definedName>
    <definedName name="_xlnm.Print_Area" localSheetId="4">ご請求書!$A$1:$F$46</definedName>
    <definedName name="_xlnm.Print_Area" localSheetId="11">外部仕様書!$A$1:$L$38</definedName>
    <definedName name="_xlnm.Print_Area" localSheetId="14">建具表!$A$1:$M$54</definedName>
    <definedName name="_xlnm.Print_Area" localSheetId="0">見積内訳書!$A$1:$J$370</definedName>
    <definedName name="_xlnm.Print_Area" localSheetId="1">見積表紙!$A$1:$T$30</definedName>
    <definedName name="_xlnm.Print_Area" localSheetId="2">原価台帳!$A$1:$BO$72</definedName>
    <definedName name="_xlnm.Print_Area" localSheetId="6">'仕様書　中'!$A$1:$R$88</definedName>
    <definedName name="_xlnm.Print_Area" localSheetId="3">挨拶廻り!$B$1:$N$30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MPu8wpqZQnIl5PtNbDjgK758qecSn3vE9TIC/ByV824="/>
    </ext>
  </extLst>
</workbook>
</file>

<file path=xl/calcChain.xml><?xml version="1.0" encoding="utf-8"?>
<calcChain xmlns="http://schemas.openxmlformats.org/spreadsheetml/2006/main">
  <c r="N88" i="1" l="1"/>
  <c r="R88" i="1"/>
  <c r="S88" i="1" s="1"/>
  <c r="B4" i="31"/>
  <c r="E39" i="31"/>
  <c r="E40" i="31" s="1"/>
  <c r="F4" i="31"/>
  <c r="V14" i="2"/>
  <c r="AG72" i="27"/>
  <c r="V72" i="27"/>
  <c r="AG47" i="27"/>
  <c r="AG48" i="27"/>
  <c r="H67" i="1"/>
  <c r="H68" i="1"/>
  <c r="H69" i="1"/>
  <c r="AG64" i="27"/>
  <c r="AK65" i="27"/>
  <c r="AK71" i="27"/>
  <c r="AG23" i="27"/>
  <c r="AG24" i="27"/>
  <c r="AG25" i="27"/>
  <c r="AG26" i="27"/>
  <c r="AG27" i="27"/>
  <c r="AG28" i="27"/>
  <c r="AG29" i="27"/>
  <c r="AG30" i="27"/>
  <c r="AG31" i="27"/>
  <c r="AG32" i="27"/>
  <c r="AG33" i="27"/>
  <c r="AG34" i="27"/>
  <c r="AG35" i="27"/>
  <c r="AG36" i="27"/>
  <c r="AG37" i="27"/>
  <c r="AG38" i="27"/>
  <c r="AG39" i="27"/>
  <c r="AG40" i="27"/>
  <c r="AG41" i="27"/>
  <c r="AG42" i="27"/>
  <c r="AG43" i="27"/>
  <c r="AG44" i="27"/>
  <c r="AG45" i="27"/>
  <c r="AG46" i="27"/>
  <c r="AG49" i="27"/>
  <c r="AG50" i="27"/>
  <c r="AG51" i="27"/>
  <c r="AG52" i="27"/>
  <c r="AG53" i="27"/>
  <c r="AG54" i="27"/>
  <c r="AG55" i="27"/>
  <c r="AG56" i="27"/>
  <c r="AG57" i="27"/>
  <c r="AG58" i="27"/>
  <c r="AG59" i="27"/>
  <c r="AG60" i="27"/>
  <c r="AG61" i="27"/>
  <c r="AG62" i="27"/>
  <c r="AG63" i="27"/>
  <c r="AG65" i="27"/>
  <c r="AG66" i="27"/>
  <c r="AG67" i="27"/>
  <c r="AG68" i="27"/>
  <c r="AG69" i="27"/>
  <c r="AG70" i="27"/>
  <c r="AG71" i="27"/>
  <c r="AG22" i="27"/>
  <c r="B2" i="29"/>
  <c r="B2" i="28"/>
  <c r="E42" i="31" l="1"/>
  <c r="E13" i="31" s="1"/>
  <c r="AK64" i="27"/>
  <c r="AK66" i="27"/>
  <c r="AK67" i="27"/>
  <c r="AK68" i="27"/>
  <c r="AK69" i="27"/>
  <c r="AK70" i="27"/>
  <c r="H351" i="1" l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50" i="1"/>
  <c r="H349" i="1"/>
  <c r="H337" i="1"/>
  <c r="H338" i="1"/>
  <c r="H339" i="1"/>
  <c r="H340" i="1"/>
  <c r="H341" i="1"/>
  <c r="H323" i="1"/>
  <c r="H311" i="1"/>
  <c r="H312" i="1"/>
  <c r="H313" i="1"/>
  <c r="H314" i="1"/>
  <c r="H315" i="1"/>
  <c r="H283" i="1"/>
  <c r="H284" i="1"/>
  <c r="H285" i="1"/>
  <c r="H286" i="1"/>
  <c r="H287" i="1"/>
  <c r="H288" i="1"/>
  <c r="H289" i="1"/>
  <c r="H227" i="1"/>
  <c r="H228" i="1"/>
  <c r="H229" i="1"/>
  <c r="H230" i="1"/>
  <c r="H231" i="1"/>
  <c r="H232" i="1"/>
  <c r="H233" i="1"/>
  <c r="H234" i="1"/>
  <c r="H235" i="1"/>
  <c r="H236" i="1"/>
  <c r="H237" i="1"/>
  <c r="H206" i="1"/>
  <c r="H207" i="1"/>
  <c r="H208" i="1"/>
  <c r="H209" i="1"/>
  <c r="H210" i="1"/>
  <c r="H211" i="1"/>
  <c r="H183" i="1"/>
  <c r="H184" i="1"/>
  <c r="H185" i="1"/>
  <c r="H158" i="1"/>
  <c r="H159" i="1"/>
  <c r="H131" i="1"/>
  <c r="H132" i="1"/>
  <c r="H133" i="1"/>
  <c r="H100" i="1"/>
  <c r="H101" i="1"/>
  <c r="H102" i="1"/>
  <c r="H103" i="1"/>
  <c r="H104" i="1"/>
  <c r="H105" i="1"/>
  <c r="H106" i="1"/>
  <c r="H107" i="1"/>
  <c r="H72" i="1"/>
  <c r="H73" i="1"/>
  <c r="H74" i="1"/>
  <c r="H75" i="1"/>
  <c r="H76" i="1"/>
  <c r="H80" i="1"/>
  <c r="H81" i="1"/>
  <c r="H63" i="1"/>
  <c r="H88" i="1"/>
  <c r="T88" i="1" s="1"/>
  <c r="Q4" i="27"/>
  <c r="E4" i="27"/>
  <c r="E16" i="27"/>
  <c r="E14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40" i="27"/>
  <c r="C41" i="27"/>
  <c r="C42" i="27"/>
  <c r="C43" i="27"/>
  <c r="C44" i="27"/>
  <c r="C45" i="27"/>
  <c r="C39" i="27"/>
  <c r="C32" i="27"/>
  <c r="C33" i="27"/>
  <c r="C34" i="27"/>
  <c r="C35" i="27"/>
  <c r="C36" i="27"/>
  <c r="C37" i="27"/>
  <c r="C38" i="27"/>
  <c r="C31" i="27"/>
  <c r="C30" i="27"/>
  <c r="C26" i="27"/>
  <c r="C27" i="27"/>
  <c r="C28" i="27"/>
  <c r="C29" i="27"/>
  <c r="C25" i="27"/>
  <c r="C24" i="27"/>
  <c r="C23" i="27"/>
  <c r="C22" i="27"/>
  <c r="D38" i="25"/>
  <c r="D37" i="25"/>
  <c r="D38" i="23"/>
  <c r="D37" i="23"/>
  <c r="D54" i="24"/>
  <c r="D53" i="24"/>
  <c r="D38" i="22"/>
  <c r="D37" i="22"/>
  <c r="D38" i="21"/>
  <c r="D37" i="21"/>
  <c r="D38" i="19"/>
  <c r="D37" i="19"/>
  <c r="Y6" i="5"/>
  <c r="O6" i="4"/>
  <c r="U3" i="27"/>
  <c r="BL4" i="27" l="1"/>
  <c r="BC4" i="27"/>
  <c r="BQ62" i="27"/>
  <c r="BQ61" i="27"/>
  <c r="BQ45" i="27"/>
  <c r="BQ44" i="27"/>
  <c r="BQ43" i="27"/>
  <c r="BQ42" i="27"/>
  <c r="BQ63" i="27"/>
  <c r="BQ41" i="27"/>
  <c r="BQ40" i="27"/>
  <c r="BQ39" i="27"/>
  <c r="BQ38" i="27"/>
  <c r="O38" i="25"/>
  <c r="J37" i="25"/>
  <c r="O38" i="23"/>
  <c r="J37" i="23"/>
  <c r="L54" i="24"/>
  <c r="I53" i="24"/>
  <c r="O38" i="22"/>
  <c r="J37" i="22"/>
  <c r="O38" i="21"/>
  <c r="J37" i="21"/>
  <c r="K38" i="19"/>
  <c r="H37" i="19"/>
  <c r="P38" i="25"/>
  <c r="P38" i="23"/>
  <c r="M54" i="24"/>
  <c r="P38" i="22"/>
  <c r="P38" i="21"/>
  <c r="L38" i="19"/>
  <c r="N255" i="1" l="1"/>
  <c r="N254" i="1"/>
  <c r="N253" i="1"/>
  <c r="N252" i="1"/>
  <c r="N251" i="1"/>
  <c r="N250" i="1"/>
  <c r="N249" i="1"/>
  <c r="N248" i="1"/>
  <c r="N247" i="1"/>
  <c r="N246" i="1"/>
  <c r="N245" i="1"/>
  <c r="R194" i="1"/>
  <c r="R195" i="1"/>
  <c r="R196" i="1"/>
  <c r="R197" i="1"/>
  <c r="R198" i="1"/>
  <c r="R200" i="1"/>
  <c r="R201" i="1"/>
  <c r="R202" i="1"/>
  <c r="R203" i="1"/>
  <c r="R204" i="1"/>
  <c r="R205" i="1"/>
  <c r="R206" i="1"/>
  <c r="R207" i="1"/>
  <c r="R208" i="1"/>
  <c r="R209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R168" i="1"/>
  <c r="R169" i="1"/>
  <c r="R170" i="1"/>
  <c r="R171" i="1"/>
  <c r="R172" i="1"/>
  <c r="R173" i="1"/>
  <c r="R175" i="1"/>
  <c r="R176" i="1"/>
  <c r="R177" i="1"/>
  <c r="R178" i="1"/>
  <c r="R179" i="1"/>
  <c r="R180" i="1"/>
  <c r="R181" i="1"/>
  <c r="R182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R142" i="1"/>
  <c r="R143" i="1"/>
  <c r="R144" i="1"/>
  <c r="R145" i="1"/>
  <c r="R146" i="1"/>
  <c r="R150" i="1"/>
  <c r="R151" i="1"/>
  <c r="R152" i="1"/>
  <c r="R153" i="1"/>
  <c r="R154" i="1"/>
  <c r="R155" i="1"/>
  <c r="R174" i="1"/>
  <c r="R149" i="1" l="1"/>
  <c r="R148" i="1"/>
  <c r="R147" i="1"/>
  <c r="C6" i="11"/>
  <c r="B6" i="2"/>
  <c r="R199" i="1"/>
  <c r="N66" i="1" l="1"/>
  <c r="N67" i="1"/>
  <c r="N68" i="1"/>
  <c r="N69" i="1"/>
  <c r="N70" i="1"/>
  <c r="N71" i="1"/>
  <c r="N13" i="2"/>
  <c r="N15" i="2"/>
  <c r="C15" i="2"/>
  <c r="C11" i="2"/>
  <c r="N36" i="1"/>
  <c r="R36" i="1"/>
  <c r="T36" i="1"/>
  <c r="R37" i="1"/>
  <c r="R38" i="1"/>
  <c r="R39" i="1"/>
  <c r="R40" i="1"/>
  <c r="R41" i="1"/>
  <c r="R42" i="1"/>
  <c r="N63" i="1"/>
  <c r="S36" i="1" l="1"/>
  <c r="N353" i="1"/>
  <c r="R353" i="1"/>
  <c r="N354" i="1"/>
  <c r="R354" i="1"/>
  <c r="N355" i="1"/>
  <c r="R355" i="1"/>
  <c r="N356" i="1"/>
  <c r="R356" i="1"/>
  <c r="N357" i="1"/>
  <c r="R357" i="1"/>
  <c r="N358" i="1"/>
  <c r="R358" i="1"/>
  <c r="N359" i="1"/>
  <c r="R359" i="1"/>
  <c r="N360" i="1"/>
  <c r="R360" i="1"/>
  <c r="N361" i="1"/>
  <c r="R361" i="1"/>
  <c r="S361" i="1" s="1"/>
  <c r="T361" i="1" s="1"/>
  <c r="N362" i="1"/>
  <c r="R362" i="1"/>
  <c r="N363" i="1"/>
  <c r="R363" i="1"/>
  <c r="N364" i="1"/>
  <c r="R364" i="1"/>
  <c r="N365" i="1"/>
  <c r="R365" i="1"/>
  <c r="S365" i="1" s="1"/>
  <c r="T365" i="1" s="1"/>
  <c r="N366" i="1"/>
  <c r="R366" i="1"/>
  <c r="N367" i="1"/>
  <c r="R367" i="1"/>
  <c r="N327" i="1"/>
  <c r="R327" i="1"/>
  <c r="N328" i="1"/>
  <c r="R328" i="1"/>
  <c r="N329" i="1"/>
  <c r="R329" i="1"/>
  <c r="N330" i="1"/>
  <c r="R330" i="1"/>
  <c r="N331" i="1"/>
  <c r="R331" i="1"/>
  <c r="N332" i="1"/>
  <c r="R332" i="1"/>
  <c r="N333" i="1"/>
  <c r="R333" i="1"/>
  <c r="N334" i="1"/>
  <c r="R334" i="1"/>
  <c r="N335" i="1"/>
  <c r="R335" i="1"/>
  <c r="N336" i="1"/>
  <c r="R336" i="1"/>
  <c r="N337" i="1"/>
  <c r="R337" i="1"/>
  <c r="N338" i="1"/>
  <c r="R338" i="1"/>
  <c r="N339" i="1"/>
  <c r="R339" i="1"/>
  <c r="N340" i="1"/>
  <c r="R340" i="1"/>
  <c r="S340" i="1" s="1"/>
  <c r="T340" i="1" s="1"/>
  <c r="N341" i="1"/>
  <c r="R341" i="1"/>
  <c r="N315" i="1"/>
  <c r="R315" i="1"/>
  <c r="S315" i="1" s="1"/>
  <c r="T315" i="1" s="1"/>
  <c r="N301" i="1"/>
  <c r="R301" i="1"/>
  <c r="N302" i="1"/>
  <c r="R302" i="1"/>
  <c r="N303" i="1"/>
  <c r="R303" i="1"/>
  <c r="N304" i="1"/>
  <c r="R304" i="1"/>
  <c r="N305" i="1"/>
  <c r="R305" i="1"/>
  <c r="N306" i="1"/>
  <c r="R306" i="1"/>
  <c r="N307" i="1"/>
  <c r="R307" i="1"/>
  <c r="N308" i="1"/>
  <c r="R308" i="1"/>
  <c r="N309" i="1"/>
  <c r="R309" i="1"/>
  <c r="N310" i="1"/>
  <c r="R310" i="1"/>
  <c r="N311" i="1"/>
  <c r="R311" i="1"/>
  <c r="N312" i="1"/>
  <c r="R312" i="1"/>
  <c r="N313" i="1"/>
  <c r="R313" i="1"/>
  <c r="N314" i="1"/>
  <c r="R314" i="1"/>
  <c r="N316" i="1"/>
  <c r="N275" i="1"/>
  <c r="R275" i="1"/>
  <c r="N276" i="1"/>
  <c r="R276" i="1"/>
  <c r="N277" i="1"/>
  <c r="R277" i="1"/>
  <c r="N278" i="1"/>
  <c r="R278" i="1"/>
  <c r="N279" i="1"/>
  <c r="R279" i="1"/>
  <c r="N280" i="1"/>
  <c r="R280" i="1"/>
  <c r="N281" i="1"/>
  <c r="R281" i="1"/>
  <c r="N282" i="1"/>
  <c r="R282" i="1"/>
  <c r="S282" i="1" s="1"/>
  <c r="N283" i="1"/>
  <c r="R283" i="1"/>
  <c r="N284" i="1"/>
  <c r="R284" i="1"/>
  <c r="N285" i="1"/>
  <c r="R285" i="1"/>
  <c r="N286" i="1"/>
  <c r="R286" i="1"/>
  <c r="S286" i="1" s="1"/>
  <c r="T286" i="1" s="1"/>
  <c r="N287" i="1"/>
  <c r="R287" i="1"/>
  <c r="N288" i="1"/>
  <c r="R288" i="1"/>
  <c r="N289" i="1"/>
  <c r="R289" i="1"/>
  <c r="R249" i="1"/>
  <c r="S249" i="1" s="1"/>
  <c r="R250" i="1"/>
  <c r="R251" i="1"/>
  <c r="R252" i="1"/>
  <c r="R253" i="1"/>
  <c r="S253" i="1" s="1"/>
  <c r="R254" i="1"/>
  <c r="R255" i="1"/>
  <c r="N256" i="1"/>
  <c r="R256" i="1"/>
  <c r="N257" i="1"/>
  <c r="R257" i="1"/>
  <c r="S257" i="1" s="1"/>
  <c r="N258" i="1"/>
  <c r="R258" i="1"/>
  <c r="N259" i="1"/>
  <c r="R259" i="1"/>
  <c r="N260" i="1"/>
  <c r="R260" i="1"/>
  <c r="N261" i="1"/>
  <c r="R261" i="1"/>
  <c r="N262" i="1"/>
  <c r="R262" i="1"/>
  <c r="N263" i="1"/>
  <c r="R263" i="1"/>
  <c r="N223" i="1"/>
  <c r="R223" i="1"/>
  <c r="N224" i="1"/>
  <c r="R224" i="1"/>
  <c r="N225" i="1"/>
  <c r="R225" i="1"/>
  <c r="N226" i="1"/>
  <c r="R226" i="1"/>
  <c r="N227" i="1"/>
  <c r="R227" i="1"/>
  <c r="N228" i="1"/>
  <c r="R228" i="1"/>
  <c r="N229" i="1"/>
  <c r="R229" i="1"/>
  <c r="N230" i="1"/>
  <c r="R230" i="1"/>
  <c r="N231" i="1"/>
  <c r="R231" i="1"/>
  <c r="N232" i="1"/>
  <c r="R232" i="1"/>
  <c r="N233" i="1"/>
  <c r="R233" i="1"/>
  <c r="N234" i="1"/>
  <c r="R234" i="1"/>
  <c r="N235" i="1"/>
  <c r="R235" i="1"/>
  <c r="N236" i="1"/>
  <c r="R236" i="1"/>
  <c r="N237" i="1"/>
  <c r="R237" i="1"/>
  <c r="N209" i="1"/>
  <c r="N210" i="1"/>
  <c r="R210" i="1"/>
  <c r="N211" i="1"/>
  <c r="R211" i="1"/>
  <c r="N182" i="1"/>
  <c r="N183" i="1"/>
  <c r="R183" i="1"/>
  <c r="N184" i="1"/>
  <c r="R184" i="1"/>
  <c r="N185" i="1"/>
  <c r="R185" i="1"/>
  <c r="S149" i="1"/>
  <c r="R156" i="1"/>
  <c r="R157" i="1"/>
  <c r="R158" i="1"/>
  <c r="R159" i="1"/>
  <c r="S122" i="1"/>
  <c r="S126" i="1"/>
  <c r="R132" i="1"/>
  <c r="R133" i="1"/>
  <c r="N94" i="1"/>
  <c r="R94" i="1"/>
  <c r="N95" i="1"/>
  <c r="R95" i="1"/>
  <c r="N96" i="1"/>
  <c r="R96" i="1"/>
  <c r="N97" i="1"/>
  <c r="R97" i="1"/>
  <c r="N98" i="1"/>
  <c r="R98" i="1"/>
  <c r="N99" i="1"/>
  <c r="R99" i="1"/>
  <c r="N100" i="1"/>
  <c r="R100" i="1"/>
  <c r="N101" i="1"/>
  <c r="R101" i="1"/>
  <c r="N102" i="1"/>
  <c r="R102" i="1"/>
  <c r="N103" i="1"/>
  <c r="R103" i="1"/>
  <c r="N104" i="1"/>
  <c r="R104" i="1"/>
  <c r="N105" i="1"/>
  <c r="R105" i="1"/>
  <c r="S105" i="1" s="1"/>
  <c r="T105" i="1" s="1"/>
  <c r="N106" i="1"/>
  <c r="R106" i="1"/>
  <c r="N107" i="1"/>
  <c r="R107" i="1"/>
  <c r="S107" i="1" s="1"/>
  <c r="T107" i="1" s="1"/>
  <c r="R69" i="1"/>
  <c r="R70" i="1"/>
  <c r="R71" i="1"/>
  <c r="N72" i="1"/>
  <c r="R72" i="1"/>
  <c r="N73" i="1"/>
  <c r="R73" i="1"/>
  <c r="N74" i="1"/>
  <c r="R74" i="1"/>
  <c r="N75" i="1"/>
  <c r="R75" i="1"/>
  <c r="N76" i="1"/>
  <c r="R76" i="1"/>
  <c r="S76" i="1" s="1"/>
  <c r="T76" i="1" s="1"/>
  <c r="N77" i="1"/>
  <c r="R77" i="1"/>
  <c r="N78" i="1"/>
  <c r="R78" i="1"/>
  <c r="N79" i="1"/>
  <c r="R79" i="1"/>
  <c r="N80" i="1"/>
  <c r="R80" i="1"/>
  <c r="N81" i="1"/>
  <c r="R81" i="1"/>
  <c r="H282" i="1" l="1"/>
  <c r="T282" i="1" s="1"/>
  <c r="H253" i="1"/>
  <c r="T253" i="1" s="1"/>
  <c r="H249" i="1"/>
  <c r="T249" i="1" s="1"/>
  <c r="H257" i="1"/>
  <c r="T257" i="1" s="1"/>
  <c r="H149" i="1"/>
  <c r="T149" i="1" s="1"/>
  <c r="T126" i="1"/>
  <c r="H126" i="1"/>
  <c r="H122" i="1"/>
  <c r="T122" i="1" s="1"/>
  <c r="S336" i="1"/>
  <c r="S280" i="1"/>
  <c r="S145" i="1"/>
  <c r="S94" i="1"/>
  <c r="H94" i="1" s="1"/>
  <c r="S98" i="1"/>
  <c r="H98" i="1" s="1"/>
  <c r="S96" i="1"/>
  <c r="H96" i="1" s="1"/>
  <c r="S360" i="1"/>
  <c r="T360" i="1" s="1"/>
  <c r="S356" i="1"/>
  <c r="T356" i="1" s="1"/>
  <c r="S197" i="1"/>
  <c r="S156" i="1"/>
  <c r="S154" i="1"/>
  <c r="S175" i="1"/>
  <c r="S200" i="1"/>
  <c r="S231" i="1"/>
  <c r="T231" i="1" s="1"/>
  <c r="S227" i="1"/>
  <c r="T227" i="1" s="1"/>
  <c r="S278" i="1"/>
  <c r="S157" i="1"/>
  <c r="S283" i="1"/>
  <c r="T283" i="1" s="1"/>
  <c r="S275" i="1"/>
  <c r="S73" i="1"/>
  <c r="T73" i="1" s="1"/>
  <c r="S131" i="1"/>
  <c r="T131" i="1" s="1"/>
  <c r="S127" i="1"/>
  <c r="S123" i="1"/>
  <c r="S182" i="1"/>
  <c r="S178" i="1"/>
  <c r="S174" i="1"/>
  <c r="S172" i="1"/>
  <c r="S209" i="1"/>
  <c r="T209" i="1" s="1"/>
  <c r="S261" i="1"/>
  <c r="S313" i="1"/>
  <c r="T313" i="1" s="1"/>
  <c r="S309" i="1"/>
  <c r="S305" i="1"/>
  <c r="S80" i="1"/>
  <c r="T80" i="1" s="1"/>
  <c r="S211" i="1"/>
  <c r="T211" i="1" s="1"/>
  <c r="S307" i="1"/>
  <c r="S81" i="1"/>
  <c r="T81" i="1" s="1"/>
  <c r="S79" i="1"/>
  <c r="S77" i="1"/>
  <c r="S75" i="1"/>
  <c r="T75" i="1" s="1"/>
  <c r="S69" i="1"/>
  <c r="S106" i="1"/>
  <c r="T106" i="1" s="1"/>
  <c r="S102" i="1"/>
  <c r="T102" i="1" s="1"/>
  <c r="S100" i="1"/>
  <c r="S133" i="1"/>
  <c r="T133" i="1" s="1"/>
  <c r="S183" i="1"/>
  <c r="T183" i="1" s="1"/>
  <c r="S179" i="1"/>
  <c r="S205" i="1"/>
  <c r="S201" i="1"/>
  <c r="S199" i="1"/>
  <c r="S234" i="1"/>
  <c r="T234" i="1" s="1"/>
  <c r="S230" i="1"/>
  <c r="T230" i="1" s="1"/>
  <c r="S226" i="1"/>
  <c r="S224" i="1"/>
  <c r="S256" i="1"/>
  <c r="S254" i="1"/>
  <c r="H254" i="1" s="1"/>
  <c r="S252" i="1"/>
  <c r="H252" i="1" s="1"/>
  <c r="S250" i="1"/>
  <c r="S287" i="1"/>
  <c r="T287" i="1" s="1"/>
  <c r="S331" i="1"/>
  <c r="S103" i="1"/>
  <c r="T103" i="1" s="1"/>
  <c r="S288" i="1"/>
  <c r="T288" i="1" s="1"/>
  <c r="S279" i="1"/>
  <c r="S339" i="1"/>
  <c r="T339" i="1" s="1"/>
  <c r="S335" i="1"/>
  <c r="S333" i="1"/>
  <c r="S357" i="1"/>
  <c r="T357" i="1" s="1"/>
  <c r="S353" i="1"/>
  <c r="T353" i="1" s="1"/>
  <c r="S78" i="1"/>
  <c r="S71" i="1"/>
  <c r="H71" i="1" s="1"/>
  <c r="S130" i="1"/>
  <c r="S128" i="1"/>
  <c r="S119" i="1"/>
  <c r="S153" i="1"/>
  <c r="S208" i="1"/>
  <c r="T208" i="1" s="1"/>
  <c r="S206" i="1"/>
  <c r="T206" i="1" s="1"/>
  <c r="S204" i="1"/>
  <c r="S202" i="1"/>
  <c r="S236" i="1"/>
  <c r="T236" i="1" s="1"/>
  <c r="S314" i="1"/>
  <c r="T314" i="1" s="1"/>
  <c r="S312" i="1"/>
  <c r="T312" i="1" s="1"/>
  <c r="S310" i="1"/>
  <c r="S329" i="1"/>
  <c r="S366" i="1"/>
  <c r="T366" i="1" s="1"/>
  <c r="S364" i="1"/>
  <c r="T364" i="1" s="1"/>
  <c r="S362" i="1"/>
  <c r="T362" i="1" s="1"/>
  <c r="S74" i="1"/>
  <c r="T74" i="1" s="1"/>
  <c r="S101" i="1"/>
  <c r="T101" i="1" s="1"/>
  <c r="S132" i="1"/>
  <c r="T132" i="1" s="1"/>
  <c r="S124" i="1"/>
  <c r="S121" i="1"/>
  <c r="S152" i="1"/>
  <c r="S150" i="1"/>
  <c r="S176" i="1"/>
  <c r="S171" i="1"/>
  <c r="S210" i="1"/>
  <c r="T210" i="1" s="1"/>
  <c r="S203" i="1"/>
  <c r="S198" i="1"/>
  <c r="S232" i="1"/>
  <c r="T232" i="1" s="1"/>
  <c r="S223" i="1"/>
  <c r="S262" i="1"/>
  <c r="S259" i="1"/>
  <c r="S289" i="1"/>
  <c r="T289" i="1" s="1"/>
  <c r="S284" i="1"/>
  <c r="T284" i="1" s="1"/>
  <c r="S308" i="1"/>
  <c r="S303" i="1"/>
  <c r="S301" i="1"/>
  <c r="S341" i="1"/>
  <c r="T341" i="1" s="1"/>
  <c r="S334" i="1"/>
  <c r="S332" i="1"/>
  <c r="S327" i="1"/>
  <c r="S363" i="1"/>
  <c r="T363" i="1" s="1"/>
  <c r="S359" i="1"/>
  <c r="T359" i="1" s="1"/>
  <c r="S355" i="1"/>
  <c r="T355" i="1" s="1"/>
  <c r="S97" i="1"/>
  <c r="H97" i="1" s="1"/>
  <c r="S95" i="1"/>
  <c r="H95" i="1" s="1"/>
  <c r="S158" i="1"/>
  <c r="T158" i="1" s="1"/>
  <c r="S148" i="1"/>
  <c r="S146" i="1"/>
  <c r="S207" i="1"/>
  <c r="T207" i="1" s="1"/>
  <c r="S235" i="1"/>
  <c r="T235" i="1" s="1"/>
  <c r="S228" i="1"/>
  <c r="T228" i="1" s="1"/>
  <c r="S260" i="1"/>
  <c r="S258" i="1"/>
  <c r="S311" i="1"/>
  <c r="T311" i="1" s="1"/>
  <c r="S304" i="1"/>
  <c r="S302" i="1"/>
  <c r="S337" i="1"/>
  <c r="T337" i="1" s="1"/>
  <c r="S330" i="1"/>
  <c r="S328" i="1"/>
  <c r="S367" i="1"/>
  <c r="T367" i="1" s="1"/>
  <c r="S358" i="1"/>
  <c r="T358" i="1" s="1"/>
  <c r="S354" i="1"/>
  <c r="T354" i="1" s="1"/>
  <c r="S147" i="1"/>
  <c r="S263" i="1"/>
  <c r="S159" i="1"/>
  <c r="T159" i="1" s="1"/>
  <c r="S155" i="1"/>
  <c r="S173" i="1"/>
  <c r="S237" i="1"/>
  <c r="T237" i="1" s="1"/>
  <c r="S233" i="1"/>
  <c r="T233" i="1" s="1"/>
  <c r="S225" i="1"/>
  <c r="S177" i="1"/>
  <c r="S99" i="1"/>
  <c r="H99" i="1" s="1"/>
  <c r="S125" i="1"/>
  <c r="S185" i="1"/>
  <c r="T185" i="1" s="1"/>
  <c r="S181" i="1"/>
  <c r="S277" i="1"/>
  <c r="S151" i="1"/>
  <c r="S251" i="1"/>
  <c r="S72" i="1"/>
  <c r="T72" i="1" s="1"/>
  <c r="S229" i="1"/>
  <c r="T229" i="1" s="1"/>
  <c r="S255" i="1"/>
  <c r="S70" i="1"/>
  <c r="H70" i="1" s="1"/>
  <c r="S104" i="1"/>
  <c r="T104" i="1" s="1"/>
  <c r="S129" i="1"/>
  <c r="S120" i="1"/>
  <c r="S184" i="1"/>
  <c r="T184" i="1" s="1"/>
  <c r="S180" i="1"/>
  <c r="S285" i="1"/>
  <c r="T285" i="1" s="1"/>
  <c r="S281" i="1"/>
  <c r="S276" i="1"/>
  <c r="S306" i="1"/>
  <c r="S338" i="1"/>
  <c r="T338" i="1" s="1"/>
  <c r="H332" i="1" l="1"/>
  <c r="T332" i="1" s="1"/>
  <c r="H328" i="1"/>
  <c r="T328" i="1" s="1"/>
  <c r="H330" i="1"/>
  <c r="T330" i="1" s="1"/>
  <c r="H331" i="1"/>
  <c r="T331" i="1" s="1"/>
  <c r="H329" i="1"/>
  <c r="T329" i="1" s="1"/>
  <c r="H333" i="1"/>
  <c r="T333" i="1" s="1"/>
  <c r="H336" i="1"/>
  <c r="T336" i="1" s="1"/>
  <c r="H335" i="1"/>
  <c r="T335" i="1" s="1"/>
  <c r="H327" i="1"/>
  <c r="T327" i="1" s="1"/>
  <c r="H334" i="1"/>
  <c r="T334" i="1" s="1"/>
  <c r="H308" i="1"/>
  <c r="T308" i="1" s="1"/>
  <c r="H307" i="1"/>
  <c r="T307" i="1" s="1"/>
  <c r="H306" i="1"/>
  <c r="T306" i="1" s="1"/>
  <c r="H310" i="1"/>
  <c r="T310" i="1" s="1"/>
  <c r="H305" i="1"/>
  <c r="T305" i="1" s="1"/>
  <c r="H309" i="1"/>
  <c r="T309" i="1" s="1"/>
  <c r="H302" i="1"/>
  <c r="T302" i="1" s="1"/>
  <c r="H304" i="1"/>
  <c r="T304" i="1" s="1"/>
  <c r="H301" i="1"/>
  <c r="T301" i="1" s="1"/>
  <c r="H303" i="1"/>
  <c r="T303" i="1" s="1"/>
  <c r="H275" i="1"/>
  <c r="T275" i="1" s="1"/>
  <c r="H277" i="1"/>
  <c r="T277" i="1" s="1"/>
  <c r="H280" i="1"/>
  <c r="T280" i="1" s="1"/>
  <c r="H276" i="1"/>
  <c r="T276" i="1" s="1"/>
  <c r="H278" i="1"/>
  <c r="T278" i="1" s="1"/>
  <c r="H281" i="1"/>
  <c r="T281" i="1" s="1"/>
  <c r="H279" i="1"/>
  <c r="T279" i="1" s="1"/>
  <c r="H263" i="1"/>
  <c r="T263" i="1" s="1"/>
  <c r="H262" i="1"/>
  <c r="T262" i="1" s="1"/>
  <c r="H255" i="1"/>
  <c r="T255" i="1" s="1"/>
  <c r="H256" i="1"/>
  <c r="T256" i="1" s="1"/>
  <c r="H251" i="1"/>
  <c r="T251" i="1" s="1"/>
  <c r="H260" i="1"/>
  <c r="T260" i="1" s="1"/>
  <c r="H259" i="1"/>
  <c r="T259" i="1" s="1"/>
  <c r="H261" i="1"/>
  <c r="T261" i="1" s="1"/>
  <c r="H258" i="1"/>
  <c r="T258" i="1" s="1"/>
  <c r="H250" i="1"/>
  <c r="T250" i="1" s="1"/>
  <c r="H225" i="1"/>
  <c r="T225" i="1" s="1"/>
  <c r="H224" i="1"/>
  <c r="T224" i="1" s="1"/>
  <c r="H226" i="1"/>
  <c r="T226" i="1" s="1"/>
  <c r="H223" i="1"/>
  <c r="T223" i="1" s="1"/>
  <c r="H204" i="1"/>
  <c r="T204" i="1" s="1"/>
  <c r="H197" i="1"/>
  <c r="T197" i="1" s="1"/>
  <c r="H198" i="1"/>
  <c r="T198" i="1" s="1"/>
  <c r="H203" i="1"/>
  <c r="T203" i="1" s="1"/>
  <c r="H201" i="1"/>
  <c r="T201" i="1" s="1"/>
  <c r="H205" i="1"/>
  <c r="T205" i="1" s="1"/>
  <c r="H202" i="1"/>
  <c r="T202" i="1" s="1"/>
  <c r="H200" i="1"/>
  <c r="T200" i="1" s="1"/>
  <c r="H199" i="1"/>
  <c r="T199" i="1" s="1"/>
  <c r="H182" i="1"/>
  <c r="T182" i="1" s="1"/>
  <c r="H171" i="1"/>
  <c r="T171" i="1" s="1"/>
  <c r="H175" i="1"/>
  <c r="T175" i="1" s="1"/>
  <c r="H172" i="1"/>
  <c r="T172" i="1" s="1"/>
  <c r="H173" i="1"/>
  <c r="T173" i="1" s="1"/>
  <c r="H178" i="1"/>
  <c r="T178" i="1" s="1"/>
  <c r="H181" i="1"/>
  <c r="T181" i="1" s="1"/>
  <c r="H179" i="1"/>
  <c r="T179" i="1" s="1"/>
  <c r="H180" i="1"/>
  <c r="T180" i="1" s="1"/>
  <c r="H177" i="1"/>
  <c r="T177" i="1" s="1"/>
  <c r="H176" i="1"/>
  <c r="T176" i="1" s="1"/>
  <c r="H174" i="1"/>
  <c r="T174" i="1" s="1"/>
  <c r="H156" i="1"/>
  <c r="T156" i="1" s="1"/>
  <c r="H157" i="1"/>
  <c r="T157" i="1" s="1"/>
  <c r="H152" i="1"/>
  <c r="T152" i="1" s="1"/>
  <c r="H154" i="1"/>
  <c r="T154" i="1" s="1"/>
  <c r="H153" i="1"/>
  <c r="T153" i="1" s="1"/>
  <c r="H155" i="1"/>
  <c r="T155" i="1" s="1"/>
  <c r="H146" i="1"/>
  <c r="T146" i="1" s="1"/>
  <c r="H151" i="1"/>
  <c r="T151" i="1" s="1"/>
  <c r="H145" i="1"/>
  <c r="T145" i="1" s="1"/>
  <c r="H150" i="1"/>
  <c r="T150" i="1" s="1"/>
  <c r="H147" i="1"/>
  <c r="T147" i="1" s="1"/>
  <c r="H148" i="1"/>
  <c r="T148" i="1" s="1"/>
  <c r="T130" i="1"/>
  <c r="H130" i="1"/>
  <c r="H123" i="1"/>
  <c r="T123" i="1" s="1"/>
  <c r="H120" i="1"/>
  <c r="T120" i="1" s="1"/>
  <c r="H121" i="1"/>
  <c r="T121" i="1" s="1"/>
  <c r="H119" i="1"/>
  <c r="T119" i="1" s="1"/>
  <c r="H125" i="1"/>
  <c r="T125" i="1" s="1"/>
  <c r="H129" i="1"/>
  <c r="T129" i="1" s="1"/>
  <c r="H124" i="1"/>
  <c r="T124" i="1" s="1"/>
  <c r="H128" i="1"/>
  <c r="T128" i="1" s="1"/>
  <c r="H127" i="1"/>
  <c r="T127" i="1" s="1"/>
  <c r="H78" i="1"/>
  <c r="T78" i="1" s="1"/>
  <c r="H77" i="1"/>
  <c r="T77" i="1" s="1"/>
  <c r="H79" i="1"/>
  <c r="T79" i="1" s="1"/>
  <c r="T254" i="1"/>
  <c r="T252" i="1"/>
  <c r="T94" i="1"/>
  <c r="T97" i="1"/>
  <c r="T99" i="1"/>
  <c r="T96" i="1"/>
  <c r="T98" i="1"/>
  <c r="T95" i="1"/>
  <c r="T100" i="1"/>
  <c r="T70" i="1"/>
  <c r="T69" i="1"/>
  <c r="T71" i="1"/>
  <c r="N352" i="1" l="1"/>
  <c r="R352" i="1"/>
  <c r="N326" i="1"/>
  <c r="R326" i="1"/>
  <c r="N300" i="1"/>
  <c r="R300" i="1"/>
  <c r="N274" i="1"/>
  <c r="R274" i="1"/>
  <c r="R248" i="1"/>
  <c r="S248" i="1" s="1"/>
  <c r="H248" i="1" s="1"/>
  <c r="N222" i="1"/>
  <c r="R222" i="1"/>
  <c r="N91" i="1"/>
  <c r="R91" i="1"/>
  <c r="N92" i="1"/>
  <c r="R92" i="1"/>
  <c r="N93" i="1"/>
  <c r="R93" i="1"/>
  <c r="N65" i="1"/>
  <c r="R65" i="1"/>
  <c r="R66" i="1"/>
  <c r="R67" i="1"/>
  <c r="R68" i="1"/>
  <c r="A62" i="1"/>
  <c r="B62" i="1"/>
  <c r="N62" i="1"/>
  <c r="R62" i="1"/>
  <c r="T62" i="1"/>
  <c r="C6" i="6"/>
  <c r="C5" i="5"/>
  <c r="C6" i="4"/>
  <c r="B114" i="1"/>
  <c r="T248" i="1" l="1"/>
  <c r="S300" i="1"/>
  <c r="S222" i="1"/>
  <c r="S352" i="1"/>
  <c r="S65" i="1"/>
  <c r="H65" i="1" s="1"/>
  <c r="S116" i="1"/>
  <c r="S196" i="1"/>
  <c r="S274" i="1"/>
  <c r="S92" i="1"/>
  <c r="S143" i="1"/>
  <c r="S62" i="1"/>
  <c r="S68" i="1"/>
  <c r="S66" i="1"/>
  <c r="H66" i="1" s="1"/>
  <c r="S118" i="1"/>
  <c r="S168" i="1"/>
  <c r="S91" i="1"/>
  <c r="S169" i="1"/>
  <c r="S144" i="1"/>
  <c r="S326" i="1"/>
  <c r="S170" i="1"/>
  <c r="S67" i="1"/>
  <c r="S93" i="1"/>
  <c r="T352" i="1"/>
  <c r="S117" i="1"/>
  <c r="H326" i="1" l="1"/>
  <c r="T326" i="1" s="1"/>
  <c r="H300" i="1"/>
  <c r="T300" i="1" s="1"/>
  <c r="H274" i="1"/>
  <c r="T274" i="1" s="1"/>
  <c r="H222" i="1"/>
  <c r="T222" i="1" s="1"/>
  <c r="H196" i="1"/>
  <c r="T196" i="1" s="1"/>
  <c r="T168" i="1"/>
  <c r="H168" i="1"/>
  <c r="H170" i="1"/>
  <c r="T170" i="1" s="1"/>
  <c r="H169" i="1"/>
  <c r="T169" i="1" s="1"/>
  <c r="H143" i="1"/>
  <c r="T143" i="1" s="1"/>
  <c r="H144" i="1"/>
  <c r="T144" i="1" s="1"/>
  <c r="H118" i="1"/>
  <c r="T118" i="1" s="1"/>
  <c r="H117" i="1"/>
  <c r="T117" i="1" s="1"/>
  <c r="H116" i="1"/>
  <c r="T116" i="1" s="1"/>
  <c r="H91" i="1"/>
  <c r="T91" i="1" s="1"/>
  <c r="H92" i="1"/>
  <c r="T92" i="1" s="1"/>
  <c r="H93" i="1"/>
  <c r="T65" i="1"/>
  <c r="T67" i="1"/>
  <c r="T66" i="1"/>
  <c r="T68" i="1"/>
  <c r="R370" i="1"/>
  <c r="CK370" i="1" s="1"/>
  <c r="N370" i="1"/>
  <c r="T369" i="1"/>
  <c r="R369" i="1"/>
  <c r="CK369" i="1" s="1"/>
  <c r="N369" i="1"/>
  <c r="CZ368" i="1"/>
  <c r="N368" i="1"/>
  <c r="R351" i="1"/>
  <c r="N351" i="1"/>
  <c r="R350" i="1"/>
  <c r="N350" i="1"/>
  <c r="R349" i="1"/>
  <c r="N349" i="1"/>
  <c r="T348" i="1"/>
  <c r="R348" i="1"/>
  <c r="N348" i="1"/>
  <c r="B348" i="1"/>
  <c r="A348" i="1"/>
  <c r="R346" i="1"/>
  <c r="N346" i="1"/>
  <c r="S346" i="1" s="1"/>
  <c r="R345" i="1"/>
  <c r="N345" i="1"/>
  <c r="B345" i="1"/>
  <c r="A345" i="1"/>
  <c r="R344" i="1"/>
  <c r="N344" i="1"/>
  <c r="T343" i="1"/>
  <c r="R343" i="1"/>
  <c r="N343" i="1"/>
  <c r="N342" i="1"/>
  <c r="R325" i="1"/>
  <c r="N325" i="1"/>
  <c r="R324" i="1"/>
  <c r="N324" i="1"/>
  <c r="R323" i="1"/>
  <c r="N323" i="1"/>
  <c r="T322" i="1"/>
  <c r="R322" i="1"/>
  <c r="N322" i="1"/>
  <c r="B322" i="1"/>
  <c r="A322" i="1"/>
  <c r="R320" i="1"/>
  <c r="N320" i="1"/>
  <c r="R319" i="1"/>
  <c r="N319" i="1"/>
  <c r="B319" i="1"/>
  <c r="A319" i="1"/>
  <c r="R318" i="1"/>
  <c r="N318" i="1"/>
  <c r="T317" i="1"/>
  <c r="R317" i="1"/>
  <c r="N317" i="1"/>
  <c r="S317" i="1" s="1"/>
  <c r="R299" i="1"/>
  <c r="N299" i="1"/>
  <c r="R298" i="1"/>
  <c r="N298" i="1"/>
  <c r="R297" i="1"/>
  <c r="N297" i="1"/>
  <c r="T296" i="1"/>
  <c r="R296" i="1"/>
  <c r="N296" i="1"/>
  <c r="B296" i="1"/>
  <c r="A296" i="1"/>
  <c r="R294" i="1"/>
  <c r="N294" i="1"/>
  <c r="R293" i="1"/>
  <c r="N293" i="1"/>
  <c r="B293" i="1"/>
  <c r="A293" i="1"/>
  <c r="R292" i="1"/>
  <c r="N292" i="1"/>
  <c r="T291" i="1"/>
  <c r="R291" i="1"/>
  <c r="N291" i="1"/>
  <c r="N290" i="1"/>
  <c r="R273" i="1"/>
  <c r="N273" i="1"/>
  <c r="R272" i="1"/>
  <c r="N272" i="1"/>
  <c r="R271" i="1"/>
  <c r="N271" i="1"/>
  <c r="R270" i="1"/>
  <c r="N270" i="1"/>
  <c r="T270" i="1"/>
  <c r="B270" i="1"/>
  <c r="A270" i="1"/>
  <c r="R268" i="1"/>
  <c r="N268" i="1"/>
  <c r="R267" i="1"/>
  <c r="N267" i="1"/>
  <c r="B267" i="1"/>
  <c r="A267" i="1"/>
  <c r="R266" i="1"/>
  <c r="N266" i="1"/>
  <c r="T265" i="1"/>
  <c r="R265" i="1"/>
  <c r="N265" i="1"/>
  <c r="N264" i="1"/>
  <c r="R247" i="1"/>
  <c r="R246" i="1"/>
  <c r="R245" i="1"/>
  <c r="T244" i="1"/>
  <c r="R244" i="1"/>
  <c r="N244" i="1"/>
  <c r="B244" i="1"/>
  <c r="A244" i="1"/>
  <c r="R242" i="1"/>
  <c r="N242" i="1"/>
  <c r="R241" i="1"/>
  <c r="N241" i="1"/>
  <c r="B241" i="1"/>
  <c r="A241" i="1"/>
  <c r="R240" i="1"/>
  <c r="N240" i="1"/>
  <c r="T239" i="1"/>
  <c r="R239" i="1"/>
  <c r="N239" i="1"/>
  <c r="N238" i="1"/>
  <c r="R221" i="1"/>
  <c r="N221" i="1"/>
  <c r="R220" i="1"/>
  <c r="N220" i="1"/>
  <c r="R219" i="1"/>
  <c r="N219" i="1"/>
  <c r="T218" i="1"/>
  <c r="R218" i="1"/>
  <c r="N218" i="1"/>
  <c r="B218" i="1"/>
  <c r="A218" i="1"/>
  <c r="R216" i="1"/>
  <c r="N216" i="1"/>
  <c r="R215" i="1"/>
  <c r="N215" i="1"/>
  <c r="B215" i="1"/>
  <c r="A215" i="1"/>
  <c r="R214" i="1"/>
  <c r="N214" i="1"/>
  <c r="T213" i="1"/>
  <c r="R213" i="1"/>
  <c r="N213" i="1"/>
  <c r="N212" i="1"/>
  <c r="R193" i="1"/>
  <c r="N193" i="1"/>
  <c r="T192" i="1"/>
  <c r="R192" i="1"/>
  <c r="N192" i="1"/>
  <c r="B192" i="1"/>
  <c r="A192" i="1"/>
  <c r="R190" i="1"/>
  <c r="N190" i="1"/>
  <c r="R189" i="1"/>
  <c r="N189" i="1"/>
  <c r="B189" i="1"/>
  <c r="A189" i="1"/>
  <c r="R188" i="1"/>
  <c r="N188" i="1"/>
  <c r="T187" i="1"/>
  <c r="R187" i="1"/>
  <c r="N187" i="1"/>
  <c r="N186" i="1"/>
  <c r="R167" i="1"/>
  <c r="N167" i="1"/>
  <c r="T166" i="1"/>
  <c r="R166" i="1"/>
  <c r="N166" i="1"/>
  <c r="B166" i="1"/>
  <c r="A166" i="1"/>
  <c r="R164" i="1"/>
  <c r="N164" i="1"/>
  <c r="R163" i="1"/>
  <c r="N163" i="1"/>
  <c r="B163" i="1"/>
  <c r="A163" i="1"/>
  <c r="R162" i="1"/>
  <c r="N162" i="1"/>
  <c r="T161" i="1"/>
  <c r="R161" i="1"/>
  <c r="N161" i="1"/>
  <c r="N160" i="1"/>
  <c r="R141" i="1"/>
  <c r="N141" i="1"/>
  <c r="T140" i="1"/>
  <c r="R140" i="1"/>
  <c r="N140" i="1"/>
  <c r="B140" i="1"/>
  <c r="A140" i="1"/>
  <c r="R138" i="1"/>
  <c r="N138" i="1"/>
  <c r="R137" i="1"/>
  <c r="N137" i="1"/>
  <c r="B137" i="1"/>
  <c r="A137" i="1"/>
  <c r="R136" i="1"/>
  <c r="N136" i="1"/>
  <c r="R135" i="1"/>
  <c r="N135" i="1"/>
  <c r="N134" i="1"/>
  <c r="R115" i="1"/>
  <c r="N115" i="1"/>
  <c r="T114" i="1"/>
  <c r="R114" i="1"/>
  <c r="N114" i="1"/>
  <c r="R112" i="1"/>
  <c r="N112" i="1"/>
  <c r="R111" i="1"/>
  <c r="N111" i="1"/>
  <c r="B111" i="1"/>
  <c r="A111" i="1"/>
  <c r="R110" i="1"/>
  <c r="N110" i="1"/>
  <c r="T109" i="1"/>
  <c r="R109" i="1"/>
  <c r="N109" i="1"/>
  <c r="N108" i="1"/>
  <c r="R90" i="1"/>
  <c r="N90" i="1"/>
  <c r="R89" i="1"/>
  <c r="N89" i="1"/>
  <c r="B88" i="1"/>
  <c r="R86" i="1"/>
  <c r="N86" i="1"/>
  <c r="R85" i="1"/>
  <c r="N85" i="1"/>
  <c r="R84" i="1"/>
  <c r="N84" i="1"/>
  <c r="T83" i="1"/>
  <c r="R83" i="1"/>
  <c r="N83" i="1"/>
  <c r="N82" i="1"/>
  <c r="R64" i="1"/>
  <c r="N64" i="1"/>
  <c r="CX61" i="1"/>
  <c r="CV61" i="1"/>
  <c r="CT61" i="1"/>
  <c r="CR61" i="1"/>
  <c r="CP61" i="1"/>
  <c r="CN61" i="1"/>
  <c r="CL61" i="1"/>
  <c r="CJ61" i="1"/>
  <c r="CH61" i="1"/>
  <c r="CF61" i="1"/>
  <c r="CD61" i="1"/>
  <c r="CB61" i="1"/>
  <c r="BZ61" i="1"/>
  <c r="BX61" i="1"/>
  <c r="BV61" i="1"/>
  <c r="BT61" i="1"/>
  <c r="BR61" i="1"/>
  <c r="BP61" i="1"/>
  <c r="BN61" i="1"/>
  <c r="BL61" i="1"/>
  <c r="BJ61" i="1"/>
  <c r="BH61" i="1"/>
  <c r="BF61" i="1"/>
  <c r="BD61" i="1"/>
  <c r="BB61" i="1"/>
  <c r="AZ61" i="1"/>
  <c r="AX61" i="1"/>
  <c r="AV61" i="1"/>
  <c r="AT61" i="1"/>
  <c r="AR61" i="1"/>
  <c r="AP61" i="1"/>
  <c r="AN61" i="1"/>
  <c r="AL61" i="1"/>
  <c r="AJ61" i="1"/>
  <c r="AH61" i="1"/>
  <c r="AF61" i="1"/>
  <c r="AD61" i="1"/>
  <c r="AB61" i="1"/>
  <c r="Z61" i="1"/>
  <c r="X61" i="1"/>
  <c r="V61" i="1"/>
  <c r="T56" i="1"/>
  <c r="G54" i="1"/>
  <c r="T53" i="1"/>
  <c r="R53" i="1"/>
  <c r="T51" i="1"/>
  <c r="R51" i="1"/>
  <c r="T50" i="1"/>
  <c r="R49" i="1"/>
  <c r="T49" i="1"/>
  <c r="R48" i="1"/>
  <c r="R47" i="1"/>
  <c r="R46" i="1"/>
  <c r="R45" i="1"/>
  <c r="R44" i="1"/>
  <c r="R43" i="1"/>
  <c r="T93" i="1" l="1"/>
  <c r="W118" i="1"/>
  <c r="W72" i="1"/>
  <c r="W88" i="1"/>
  <c r="W103" i="1"/>
  <c r="W119" i="1"/>
  <c r="W73" i="1"/>
  <c r="W90" i="1"/>
  <c r="W104" i="1"/>
  <c r="W120" i="1"/>
  <c r="W74" i="1"/>
  <c r="W100" i="1"/>
  <c r="W105" i="1"/>
  <c r="W121" i="1"/>
  <c r="W75" i="1"/>
  <c r="W102" i="1"/>
  <c r="W106" i="1"/>
  <c r="W122" i="1"/>
  <c r="W76" i="1"/>
  <c r="W107" i="1"/>
  <c r="W123" i="1"/>
  <c r="W77" i="1"/>
  <c r="W108" i="1"/>
  <c r="W62" i="1"/>
  <c r="W78" i="1"/>
  <c r="W109" i="1"/>
  <c r="W63" i="1"/>
  <c r="W79" i="1"/>
  <c r="W110" i="1"/>
  <c r="W64" i="1"/>
  <c r="W80" i="1"/>
  <c r="W111" i="1"/>
  <c r="W65" i="1"/>
  <c r="W81" i="1"/>
  <c r="W112" i="1"/>
  <c r="W66" i="1"/>
  <c r="W82" i="1"/>
  <c r="W113" i="1"/>
  <c r="W67" i="1"/>
  <c r="W83" i="1"/>
  <c r="W114" i="1"/>
  <c r="W68" i="1"/>
  <c r="W84" i="1"/>
  <c r="W115" i="1"/>
  <c r="W69" i="1"/>
  <c r="W85" i="1"/>
  <c r="W116" i="1"/>
  <c r="W70" i="1"/>
  <c r="W86" i="1"/>
  <c r="W117" i="1"/>
  <c r="W71" i="1"/>
  <c r="W87" i="1"/>
  <c r="W96" i="1"/>
  <c r="W94" i="1"/>
  <c r="W101" i="1"/>
  <c r="W99" i="1"/>
  <c r="W98" i="1"/>
  <c r="W95" i="1"/>
  <c r="W97" i="1"/>
  <c r="W92" i="1"/>
  <c r="W91" i="1"/>
  <c r="W93" i="1"/>
  <c r="S218" i="1"/>
  <c r="S348" i="1"/>
  <c r="S213" i="1"/>
  <c r="S110" i="1"/>
  <c r="S344" i="1"/>
  <c r="CT79" i="1"/>
  <c r="CU62" i="1"/>
  <c r="CT62" i="1"/>
  <c r="BX72" i="1"/>
  <c r="BX62" i="1"/>
  <c r="BY62" i="1"/>
  <c r="S351" i="1"/>
  <c r="T351" i="1" s="1"/>
  <c r="CA62" i="1"/>
  <c r="BZ62" i="1"/>
  <c r="CX66" i="1"/>
  <c r="CY62" i="1"/>
  <c r="CX62" i="1"/>
  <c r="S245" i="1"/>
  <c r="AF64" i="1"/>
  <c r="AF62" i="1"/>
  <c r="AG62" i="1"/>
  <c r="CB62" i="1"/>
  <c r="CC62" i="1"/>
  <c r="AA84" i="1"/>
  <c r="AA62" i="1"/>
  <c r="Z62" i="1"/>
  <c r="AY85" i="1"/>
  <c r="AY62" i="1"/>
  <c r="AX62" i="1"/>
  <c r="BW90" i="1"/>
  <c r="BW62" i="1"/>
  <c r="BV62" i="1"/>
  <c r="AB62" i="1"/>
  <c r="AC62" i="1"/>
  <c r="BA83" i="1"/>
  <c r="AZ62" i="1"/>
  <c r="BA62" i="1"/>
  <c r="CV81" i="1"/>
  <c r="CV62" i="1"/>
  <c r="CW62" i="1"/>
  <c r="AE80" i="1"/>
  <c r="AE62" i="1"/>
  <c r="AD62" i="1"/>
  <c r="BB82" i="1"/>
  <c r="BC62" i="1"/>
  <c r="BB62" i="1"/>
  <c r="BD64" i="1"/>
  <c r="BD62" i="1"/>
  <c r="BE62" i="1"/>
  <c r="AH79" i="1"/>
  <c r="AH62" i="1"/>
  <c r="AI62" i="1"/>
  <c r="BG83" i="1"/>
  <c r="BG62" i="1"/>
  <c r="BF62" i="1"/>
  <c r="CD79" i="1"/>
  <c r="CE62" i="1"/>
  <c r="CD62" i="1"/>
  <c r="S246" i="1"/>
  <c r="H246" i="1" s="1"/>
  <c r="AJ81" i="1"/>
  <c r="AJ62" i="1"/>
  <c r="AK62" i="1"/>
  <c r="BI91" i="1"/>
  <c r="BI62" i="1"/>
  <c r="BH62" i="1"/>
  <c r="CG62" i="1"/>
  <c r="CF62" i="1"/>
  <c r="S343" i="1"/>
  <c r="AL62" i="1"/>
  <c r="AM62" i="1"/>
  <c r="BJ62" i="1"/>
  <c r="BK62" i="1"/>
  <c r="CH82" i="1"/>
  <c r="CH62" i="1"/>
  <c r="CI62" i="1"/>
  <c r="S166" i="1"/>
  <c r="S215" i="1"/>
  <c r="AN64" i="1"/>
  <c r="AN62" i="1"/>
  <c r="AO62" i="1"/>
  <c r="BL64" i="1"/>
  <c r="BL62" i="1"/>
  <c r="BM62" i="1"/>
  <c r="CJ64" i="1"/>
  <c r="CJ62" i="1"/>
  <c r="CK62" i="1"/>
  <c r="S322" i="1"/>
  <c r="AQ64" i="1"/>
  <c r="AP62" i="1"/>
  <c r="AQ62" i="1"/>
  <c r="BN91" i="1"/>
  <c r="BO62" i="1"/>
  <c r="BN62" i="1"/>
  <c r="CM84" i="1"/>
  <c r="CL62" i="1"/>
  <c r="CM62" i="1"/>
  <c r="AS62" i="1"/>
  <c r="AR62" i="1"/>
  <c r="CO62" i="1"/>
  <c r="CN62" i="1"/>
  <c r="V82" i="1"/>
  <c r="V62" i="1"/>
  <c r="AU80" i="1"/>
  <c r="AT62" i="1"/>
  <c r="AU62" i="1"/>
  <c r="BR82" i="1"/>
  <c r="BR62" i="1"/>
  <c r="BS62" i="1"/>
  <c r="CQ80" i="1"/>
  <c r="CP62" i="1"/>
  <c r="CQ62" i="1"/>
  <c r="BQ62" i="1"/>
  <c r="BP62" i="1"/>
  <c r="X64" i="1"/>
  <c r="X62" i="1"/>
  <c r="Y62" i="1"/>
  <c r="AV64" i="1"/>
  <c r="AV62" i="1"/>
  <c r="AW62" i="1"/>
  <c r="BT64" i="1"/>
  <c r="BT62" i="1"/>
  <c r="BU62" i="1"/>
  <c r="CR64" i="1"/>
  <c r="CR62" i="1"/>
  <c r="CS62" i="1"/>
  <c r="S345" i="1"/>
  <c r="S83" i="1"/>
  <c r="S85" i="1"/>
  <c r="S112" i="1"/>
  <c r="S138" i="1"/>
  <c r="S273" i="1"/>
  <c r="S323" i="1"/>
  <c r="T323" i="1" s="1"/>
  <c r="S325" i="1"/>
  <c r="S141" i="1"/>
  <c r="S195" i="1"/>
  <c r="S266" i="1"/>
  <c r="S267" i="1"/>
  <c r="S270" i="1"/>
  <c r="S291" i="1"/>
  <c r="S297" i="1"/>
  <c r="S318" i="1"/>
  <c r="S319" i="1"/>
  <c r="S89" i="1"/>
  <c r="H89" i="1" s="1"/>
  <c r="H108" i="1" s="1"/>
  <c r="S115" i="1"/>
  <c r="H115" i="1" s="1"/>
  <c r="S136" i="1"/>
  <c r="S137" i="1"/>
  <c r="S192" i="1"/>
  <c r="S244" i="1"/>
  <c r="S292" i="1"/>
  <c r="CB64" i="1"/>
  <c r="S90" i="1"/>
  <c r="H90" i="1" s="1"/>
  <c r="S109" i="1"/>
  <c r="S114" i="1"/>
  <c r="S239" i="1"/>
  <c r="S240" i="1"/>
  <c r="S294" i="1"/>
  <c r="S296" i="1"/>
  <c r="S299" i="1"/>
  <c r="H299" i="1" s="1"/>
  <c r="S320" i="1"/>
  <c r="S64" i="1"/>
  <c r="H64" i="1" s="1"/>
  <c r="AL82" i="1"/>
  <c r="AL87" i="1"/>
  <c r="AL84" i="1"/>
  <c r="BK80" i="1"/>
  <c r="BK88" i="1"/>
  <c r="CA80" i="1"/>
  <c r="BZ89" i="1"/>
  <c r="BZ86" i="1"/>
  <c r="V63" i="1"/>
  <c r="AL63" i="1"/>
  <c r="BB63" i="1"/>
  <c r="CH63" i="1"/>
  <c r="CX63" i="1"/>
  <c r="AT65" i="1"/>
  <c r="BZ65" i="1"/>
  <c r="BB66" i="1"/>
  <c r="X85" i="1"/>
  <c r="X77" i="1"/>
  <c r="X74" i="1"/>
  <c r="Y73" i="1"/>
  <c r="AF83" i="1"/>
  <c r="AF74" i="1"/>
  <c r="AG73" i="1"/>
  <c r="AF81" i="1"/>
  <c r="AF77" i="1"/>
  <c r="AG66" i="1"/>
  <c r="AN91" i="1"/>
  <c r="AN74" i="1"/>
  <c r="AO73" i="1"/>
  <c r="AN85" i="1"/>
  <c r="AN77" i="1"/>
  <c r="AV90" i="1"/>
  <c r="AV83" i="1"/>
  <c r="AV77" i="1"/>
  <c r="AW66" i="1"/>
  <c r="AV81" i="1"/>
  <c r="AV74" i="1"/>
  <c r="AW73" i="1"/>
  <c r="BE78" i="1"/>
  <c r="BD91" i="1"/>
  <c r="BD77" i="1"/>
  <c r="BD74" i="1"/>
  <c r="BE73" i="1"/>
  <c r="BD89" i="1"/>
  <c r="BD86" i="1"/>
  <c r="BM87" i="1"/>
  <c r="BL81" i="1"/>
  <c r="BL74" i="1"/>
  <c r="BM73" i="1"/>
  <c r="BL90" i="1"/>
  <c r="BL77" i="1"/>
  <c r="BM66" i="1"/>
  <c r="BU78" i="1"/>
  <c r="BT74" i="1"/>
  <c r="BU73" i="1"/>
  <c r="BT77" i="1"/>
  <c r="CB63" i="1"/>
  <c r="CC87" i="1"/>
  <c r="CB84" i="1"/>
  <c r="CB81" i="1"/>
  <c r="CC66" i="1"/>
  <c r="CB74" i="1"/>
  <c r="CC73" i="1"/>
  <c r="CJ85" i="1"/>
  <c r="CJ74" i="1"/>
  <c r="CK73" i="1"/>
  <c r="CR83" i="1"/>
  <c r="CR74" i="1"/>
  <c r="CS73" i="1"/>
  <c r="CR81" i="1"/>
  <c r="CS66" i="1"/>
  <c r="AM63" i="1"/>
  <c r="BC63" i="1"/>
  <c r="BS63" i="1"/>
  <c r="CI63" i="1"/>
  <c r="CY63" i="1"/>
  <c r="AG64" i="1"/>
  <c r="AW64" i="1"/>
  <c r="BM64" i="1"/>
  <c r="CC64" i="1"/>
  <c r="CS64" i="1"/>
  <c r="V65" i="1"/>
  <c r="BB65" i="1"/>
  <c r="CH65" i="1"/>
  <c r="BR66" i="1"/>
  <c r="AD63" i="1"/>
  <c r="BJ63" i="1"/>
  <c r="BJ65" i="1"/>
  <c r="AT63" i="1"/>
  <c r="BZ63" i="1"/>
  <c r="CP63" i="1"/>
  <c r="AD65" i="1"/>
  <c r="CP65" i="1"/>
  <c r="V66" i="1"/>
  <c r="CH66" i="1"/>
  <c r="AE63" i="1"/>
  <c r="AU63" i="1"/>
  <c r="BK63" i="1"/>
  <c r="CA63" i="1"/>
  <c r="CQ63" i="1"/>
  <c r="Y64" i="1"/>
  <c r="AO64" i="1"/>
  <c r="BE64" i="1"/>
  <c r="BU64" i="1"/>
  <c r="CK64" i="1"/>
  <c r="AL65" i="1"/>
  <c r="BR65" i="1"/>
  <c r="CY65" i="1"/>
  <c r="AL66" i="1"/>
  <c r="CY82" i="1"/>
  <c r="CX87" i="1"/>
  <c r="CX84" i="1"/>
  <c r="BR63" i="1"/>
  <c r="S84" i="1"/>
  <c r="S135" i="1"/>
  <c r="S161" i="1"/>
  <c r="S164" i="1"/>
  <c r="S187" i="1"/>
  <c r="S190" i="1"/>
  <c r="S194" i="1"/>
  <c r="S214" i="1"/>
  <c r="S242" i="1"/>
  <c r="S271" i="1"/>
  <c r="H271" i="1" s="1"/>
  <c r="S350" i="1"/>
  <c r="S369" i="1"/>
  <c r="S370" i="1"/>
  <c r="S86" i="1"/>
  <c r="S111" i="1"/>
  <c r="S142" i="1"/>
  <c r="S162" i="1"/>
  <c r="S188" i="1"/>
  <c r="S216" i="1"/>
  <c r="S247" i="1"/>
  <c r="H247" i="1" s="1"/>
  <c r="S298" i="1"/>
  <c r="H298" i="1" s="1"/>
  <c r="S324" i="1"/>
  <c r="H324" i="1" s="1"/>
  <c r="S241" i="1"/>
  <c r="S265" i="1"/>
  <c r="CG369" i="1"/>
  <c r="CF367" i="1"/>
  <c r="CG364" i="1"/>
  <c r="CF363" i="1"/>
  <c r="CG360" i="1"/>
  <c r="CF359" i="1"/>
  <c r="CG370" i="1"/>
  <c r="CF369" i="1"/>
  <c r="CG365" i="1"/>
  <c r="CF364" i="1"/>
  <c r="CG361" i="1"/>
  <c r="CF360" i="1"/>
  <c r="CG367" i="1"/>
  <c r="CG366" i="1"/>
  <c r="CF361" i="1"/>
  <c r="CG359" i="1"/>
  <c r="CG358" i="1"/>
  <c r="CG357" i="1"/>
  <c r="CF356" i="1"/>
  <c r="CG353" i="1"/>
  <c r="CF352" i="1"/>
  <c r="CF370" i="1"/>
  <c r="CF366" i="1"/>
  <c r="CF358" i="1"/>
  <c r="CF357" i="1"/>
  <c r="CG354" i="1"/>
  <c r="CF353" i="1"/>
  <c r="CG350" i="1"/>
  <c r="CF365" i="1"/>
  <c r="CG356" i="1"/>
  <c r="CG355" i="1"/>
  <c r="CF350" i="1"/>
  <c r="CF349" i="1"/>
  <c r="CG346" i="1"/>
  <c r="CG344" i="1"/>
  <c r="CF342" i="1"/>
  <c r="CG340" i="1"/>
  <c r="CF339" i="1"/>
  <c r="CG336" i="1"/>
  <c r="CF335" i="1"/>
  <c r="CG332" i="1"/>
  <c r="CF331" i="1"/>
  <c r="CG328" i="1"/>
  <c r="CF327" i="1"/>
  <c r="CG362" i="1"/>
  <c r="CF355" i="1"/>
  <c r="CF346" i="1"/>
  <c r="CG345" i="1"/>
  <c r="CF344" i="1"/>
  <c r="CG343" i="1"/>
  <c r="CG341" i="1"/>
  <c r="CF340" i="1"/>
  <c r="CG337" i="1"/>
  <c r="CF336" i="1"/>
  <c r="CG333" i="1"/>
  <c r="CF332" i="1"/>
  <c r="CG329" i="1"/>
  <c r="CF328" i="1"/>
  <c r="CF362" i="1"/>
  <c r="CG351" i="1"/>
  <c r="CF347" i="1"/>
  <c r="CF345" i="1"/>
  <c r="CF337" i="1"/>
  <c r="CG335" i="1"/>
  <c r="CG334" i="1"/>
  <c r="CF329" i="1"/>
  <c r="CG327" i="1"/>
  <c r="CG326" i="1"/>
  <c r="CG324" i="1"/>
  <c r="CF323" i="1"/>
  <c r="CG320" i="1"/>
  <c r="CG318" i="1"/>
  <c r="CF316" i="1"/>
  <c r="CG314" i="1"/>
  <c r="CF313" i="1"/>
  <c r="CG310" i="1"/>
  <c r="CF309" i="1"/>
  <c r="CG352" i="1"/>
  <c r="CF351" i="1"/>
  <c r="CG349" i="1"/>
  <c r="CG348" i="1"/>
  <c r="CF343" i="1"/>
  <c r="CF334" i="1"/>
  <c r="CF326" i="1"/>
  <c r="CG325" i="1"/>
  <c r="CF324" i="1"/>
  <c r="CF320" i="1"/>
  <c r="CG319" i="1"/>
  <c r="CF318" i="1"/>
  <c r="CG317" i="1"/>
  <c r="CG315" i="1"/>
  <c r="CF314" i="1"/>
  <c r="CG311" i="1"/>
  <c r="CF310" i="1"/>
  <c r="CF333" i="1"/>
  <c r="CF321" i="1"/>
  <c r="CF319" i="1"/>
  <c r="CF311" i="1"/>
  <c r="CG309" i="1"/>
  <c r="CG307" i="1"/>
  <c r="CF306" i="1"/>
  <c r="CG303" i="1"/>
  <c r="CF302" i="1"/>
  <c r="CG299" i="1"/>
  <c r="CF298" i="1"/>
  <c r="CF294" i="1"/>
  <c r="CG293" i="1"/>
  <c r="CF292" i="1"/>
  <c r="CG291" i="1"/>
  <c r="CG289" i="1"/>
  <c r="CF288" i="1"/>
  <c r="CG285" i="1"/>
  <c r="CF284" i="1"/>
  <c r="CG281" i="1"/>
  <c r="CF280" i="1"/>
  <c r="CG277" i="1"/>
  <c r="CF276" i="1"/>
  <c r="CG273" i="1"/>
  <c r="CF272" i="1"/>
  <c r="CG268" i="1"/>
  <c r="CG266" i="1"/>
  <c r="CF264" i="1"/>
  <c r="CG262" i="1"/>
  <c r="CF261" i="1"/>
  <c r="CG347" i="1"/>
  <c r="CF341" i="1"/>
  <c r="CG330" i="1"/>
  <c r="CF325" i="1"/>
  <c r="CG323" i="1"/>
  <c r="CG322" i="1"/>
  <c r="CF317" i="1"/>
  <c r="CG308" i="1"/>
  <c r="CF307" i="1"/>
  <c r="CG304" i="1"/>
  <c r="CF338" i="1"/>
  <c r="CG321" i="1"/>
  <c r="CF315" i="1"/>
  <c r="CF305" i="1"/>
  <c r="CG302" i="1"/>
  <c r="CF300" i="1"/>
  <c r="CG297" i="1"/>
  <c r="CF293" i="1"/>
  <c r="CG290" i="1"/>
  <c r="CG287" i="1"/>
  <c r="CF283" i="1"/>
  <c r="CF281" i="1"/>
  <c r="CG278" i="1"/>
  <c r="CG276" i="1"/>
  <c r="CF274" i="1"/>
  <c r="CG271" i="1"/>
  <c r="CF268" i="1"/>
  <c r="CF267" i="1"/>
  <c r="CF263" i="1"/>
  <c r="CG260" i="1"/>
  <c r="CF259" i="1"/>
  <c r="CG256" i="1"/>
  <c r="CF255" i="1"/>
  <c r="CG252" i="1"/>
  <c r="CF251" i="1"/>
  <c r="CG248" i="1"/>
  <c r="CF247" i="1"/>
  <c r="CG244" i="1"/>
  <c r="CG243" i="1"/>
  <c r="CF354" i="1"/>
  <c r="CF348" i="1"/>
  <c r="CG312" i="1"/>
  <c r="CF304" i="1"/>
  <c r="CG301" i="1"/>
  <c r="CF297" i="1"/>
  <c r="CG295" i="1"/>
  <c r="CF290" i="1"/>
  <c r="CF287" i="1"/>
  <c r="CF285" i="1"/>
  <c r="CG282" i="1"/>
  <c r="CG280" i="1"/>
  <c r="CF278" i="1"/>
  <c r="CG275" i="1"/>
  <c r="CF271" i="1"/>
  <c r="CG265" i="1"/>
  <c r="CF260" i="1"/>
  <c r="CG257" i="1"/>
  <c r="CF256" i="1"/>
  <c r="CG253" i="1"/>
  <c r="CF252" i="1"/>
  <c r="CG249" i="1"/>
  <c r="CF248" i="1"/>
  <c r="CG245" i="1"/>
  <c r="CF244" i="1"/>
  <c r="CF243" i="1"/>
  <c r="CG363" i="1"/>
  <c r="CG331" i="1"/>
  <c r="CF330" i="1"/>
  <c r="CG313" i="1"/>
  <c r="CF299" i="1"/>
  <c r="CG294" i="1"/>
  <c r="CG283" i="1"/>
  <c r="CG270" i="1"/>
  <c r="CG264" i="1"/>
  <c r="CF254" i="1"/>
  <c r="CG339" i="1"/>
  <c r="CG338" i="1"/>
  <c r="CF312" i="1"/>
  <c r="CG300" i="1"/>
  <c r="CG296" i="1"/>
  <c r="CF295" i="1"/>
  <c r="CG292" i="1"/>
  <c r="CF289" i="1"/>
  <c r="CG274" i="1"/>
  <c r="CG272" i="1"/>
  <c r="CF270" i="1"/>
  <c r="CG269" i="1"/>
  <c r="CF266" i="1"/>
  <c r="CF265" i="1"/>
  <c r="CG263" i="1"/>
  <c r="CG261" i="1"/>
  <c r="CG259" i="1"/>
  <c r="CG258" i="1"/>
  <c r="CF253" i="1"/>
  <c r="CG251" i="1"/>
  <c r="CG250" i="1"/>
  <c r="CF245" i="1"/>
  <c r="CG242" i="1"/>
  <c r="CG241" i="1"/>
  <c r="CF237" i="1"/>
  <c r="CG234" i="1"/>
  <c r="CF233" i="1"/>
  <c r="CG231" i="1"/>
  <c r="CG229" i="1"/>
  <c r="CF228" i="1"/>
  <c r="CG225" i="1"/>
  <c r="CF224" i="1"/>
  <c r="CG316" i="1"/>
  <c r="CG298" i="1"/>
  <c r="CG267" i="1"/>
  <c r="CF250" i="1"/>
  <c r="CF249" i="1"/>
  <c r="CF242" i="1"/>
  <c r="CF241" i="1"/>
  <c r="CF239" i="1"/>
  <c r="CF238" i="1"/>
  <c r="CG237" i="1"/>
  <c r="CF235" i="1"/>
  <c r="CG232" i="1"/>
  <c r="CF230" i="1"/>
  <c r="CF227" i="1"/>
  <c r="CF225" i="1"/>
  <c r="CG222" i="1"/>
  <c r="CG221" i="1"/>
  <c r="CF220" i="1"/>
  <c r="CF308" i="1"/>
  <c r="CG306" i="1"/>
  <c r="CF296" i="1"/>
  <c r="CF258" i="1"/>
  <c r="CF257" i="1"/>
  <c r="CG255" i="1"/>
  <c r="CG254" i="1"/>
  <c r="CG246" i="1"/>
  <c r="CG236" i="1"/>
  <c r="CF232" i="1"/>
  <c r="CF229" i="1"/>
  <c r="CG226" i="1"/>
  <c r="CG224" i="1"/>
  <c r="CF222" i="1"/>
  <c r="CF221" i="1"/>
  <c r="CG305" i="1"/>
  <c r="CF291" i="1"/>
  <c r="CG286" i="1"/>
  <c r="CG284" i="1"/>
  <c r="CF282" i="1"/>
  <c r="CG279" i="1"/>
  <c r="CF246" i="1"/>
  <c r="CG240" i="1"/>
  <c r="CF303" i="1"/>
  <c r="CG288" i="1"/>
  <c r="CF262" i="1"/>
  <c r="CF240" i="1"/>
  <c r="CF236" i="1"/>
  <c r="CF234" i="1"/>
  <c r="CF223" i="1"/>
  <c r="CG220" i="1"/>
  <c r="CG219" i="1"/>
  <c r="CF218" i="1"/>
  <c r="CF217" i="1"/>
  <c r="CG212" i="1"/>
  <c r="CG209" i="1"/>
  <c r="CF208" i="1"/>
  <c r="CG205" i="1"/>
  <c r="CF204" i="1"/>
  <c r="CG201" i="1"/>
  <c r="CF200" i="1"/>
  <c r="CG198" i="1"/>
  <c r="CF197" i="1"/>
  <c r="CG194" i="1"/>
  <c r="CF193" i="1"/>
  <c r="CG190" i="1"/>
  <c r="CG188" i="1"/>
  <c r="CF186" i="1"/>
  <c r="CG184" i="1"/>
  <c r="CF183" i="1"/>
  <c r="CG180" i="1"/>
  <c r="CF179" i="1"/>
  <c r="CG176" i="1"/>
  <c r="CF175" i="1"/>
  <c r="CG172" i="1"/>
  <c r="CF171" i="1"/>
  <c r="CG168" i="1"/>
  <c r="CF167" i="1"/>
  <c r="CG164" i="1"/>
  <c r="CG162" i="1"/>
  <c r="CF160" i="1"/>
  <c r="CG158" i="1"/>
  <c r="CF157" i="1"/>
  <c r="CG154" i="1"/>
  <c r="CF153" i="1"/>
  <c r="CF150" i="1"/>
  <c r="CF148" i="1"/>
  <c r="CF146" i="1"/>
  <c r="CF144" i="1"/>
  <c r="CF142" i="1"/>
  <c r="CF301" i="1"/>
  <c r="CF286" i="1"/>
  <c r="CG247" i="1"/>
  <c r="CG239" i="1"/>
  <c r="CG238" i="1"/>
  <c r="CG230" i="1"/>
  <c r="CG227" i="1"/>
  <c r="CF219" i="1"/>
  <c r="CG216" i="1"/>
  <c r="CG214" i="1"/>
  <c r="CF212" i="1"/>
  <c r="CG210" i="1"/>
  <c r="CF209" i="1"/>
  <c r="CG206" i="1"/>
  <c r="CF205" i="1"/>
  <c r="CG202" i="1"/>
  <c r="CF201" i="1"/>
  <c r="CF198" i="1"/>
  <c r="CG195" i="1"/>
  <c r="CF194" i="1"/>
  <c r="CF190" i="1"/>
  <c r="CG189" i="1"/>
  <c r="CF188" i="1"/>
  <c r="CG187" i="1"/>
  <c r="CG185" i="1"/>
  <c r="CF184" i="1"/>
  <c r="CG181" i="1"/>
  <c r="CF180" i="1"/>
  <c r="CG177" i="1"/>
  <c r="CF176" i="1"/>
  <c r="CG173" i="1"/>
  <c r="CF172" i="1"/>
  <c r="CG169" i="1"/>
  <c r="CF168" i="1"/>
  <c r="CF164" i="1"/>
  <c r="CG163" i="1"/>
  <c r="CF162" i="1"/>
  <c r="CG161" i="1"/>
  <c r="CG159" i="1"/>
  <c r="CF158" i="1"/>
  <c r="CG155" i="1"/>
  <c r="CF154" i="1"/>
  <c r="CG151" i="1"/>
  <c r="CG149" i="1"/>
  <c r="CG147" i="1"/>
  <c r="CG145" i="1"/>
  <c r="CG143" i="1"/>
  <c r="CF279" i="1"/>
  <c r="CF277" i="1"/>
  <c r="CF275" i="1"/>
  <c r="CF273" i="1"/>
  <c r="CF269" i="1"/>
  <c r="CG235" i="1"/>
  <c r="CG233" i="1"/>
  <c r="CF231" i="1"/>
  <c r="CF216" i="1"/>
  <c r="CG215" i="1"/>
  <c r="CF214" i="1"/>
  <c r="CG213" i="1"/>
  <c r="CG211" i="1"/>
  <c r="CF210" i="1"/>
  <c r="CG207" i="1"/>
  <c r="CF206" i="1"/>
  <c r="CG203" i="1"/>
  <c r="CF202" i="1"/>
  <c r="CG199" i="1"/>
  <c r="CF322" i="1"/>
  <c r="CG223" i="1"/>
  <c r="CG218" i="1"/>
  <c r="CF215" i="1"/>
  <c r="CG204" i="1"/>
  <c r="CF203" i="1"/>
  <c r="CG197" i="1"/>
  <c r="CG196" i="1"/>
  <c r="CG193" i="1"/>
  <c r="CG192" i="1"/>
  <c r="CF187" i="1"/>
  <c r="CF178" i="1"/>
  <c r="CF170" i="1"/>
  <c r="CF165" i="1"/>
  <c r="CF163" i="1"/>
  <c r="CF155" i="1"/>
  <c r="CG153" i="1"/>
  <c r="CG152" i="1"/>
  <c r="CG148" i="1"/>
  <c r="CF147" i="1"/>
  <c r="CG140" i="1"/>
  <c r="CG139" i="1"/>
  <c r="CF137" i="1"/>
  <c r="CF135" i="1"/>
  <c r="CG133" i="1"/>
  <c r="CG217" i="1"/>
  <c r="CG200" i="1"/>
  <c r="CF199" i="1"/>
  <c r="CF196" i="1"/>
  <c r="CF192" i="1"/>
  <c r="CG186" i="1"/>
  <c r="CF185" i="1"/>
  <c r="CG183" i="1"/>
  <c r="CG182" i="1"/>
  <c r="CF177" i="1"/>
  <c r="CG175" i="1"/>
  <c r="CG174" i="1"/>
  <c r="CF169" i="1"/>
  <c r="CG167" i="1"/>
  <c r="CG166" i="1"/>
  <c r="CF161" i="1"/>
  <c r="CF152" i="1"/>
  <c r="CG146" i="1"/>
  <c r="CF145" i="1"/>
  <c r="CF140" i="1"/>
  <c r="CF139" i="1"/>
  <c r="CF133" i="1"/>
  <c r="CG130" i="1"/>
  <c r="CF129" i="1"/>
  <c r="CG126" i="1"/>
  <c r="CF125" i="1"/>
  <c r="CG122" i="1"/>
  <c r="CF121" i="1"/>
  <c r="CG342" i="1"/>
  <c r="CF211" i="1"/>
  <c r="CF195" i="1"/>
  <c r="CG191" i="1"/>
  <c r="CF182" i="1"/>
  <c r="CF174" i="1"/>
  <c r="CF166" i="1"/>
  <c r="CG160" i="1"/>
  <c r="CF159" i="1"/>
  <c r="CG157" i="1"/>
  <c r="CG156" i="1"/>
  <c r="CF151" i="1"/>
  <c r="CG144" i="1"/>
  <c r="CG228" i="1"/>
  <c r="CF226" i="1"/>
  <c r="CF213" i="1"/>
  <c r="CF191" i="1"/>
  <c r="CG165" i="1"/>
  <c r="CG150" i="1"/>
  <c r="CF207" i="1"/>
  <c r="CF156" i="1"/>
  <c r="CG171" i="1"/>
  <c r="CF143" i="1"/>
  <c r="CF141" i="1"/>
  <c r="CG138" i="1"/>
  <c r="CG137" i="1"/>
  <c r="CG131" i="1"/>
  <c r="CG129" i="1"/>
  <c r="CF127" i="1"/>
  <c r="CG124" i="1"/>
  <c r="CF120" i="1"/>
  <c r="CG119" i="1"/>
  <c r="CF118" i="1"/>
  <c r="CG115" i="1"/>
  <c r="CF114" i="1"/>
  <c r="CF112" i="1"/>
  <c r="CG111" i="1"/>
  <c r="CF110" i="1"/>
  <c r="CG109" i="1"/>
  <c r="CG107" i="1"/>
  <c r="CF106" i="1"/>
  <c r="CG103" i="1"/>
  <c r="CF102" i="1"/>
  <c r="CG99" i="1"/>
  <c r="CF98" i="1"/>
  <c r="CG95" i="1"/>
  <c r="CF94" i="1"/>
  <c r="CF189" i="1"/>
  <c r="CG179" i="1"/>
  <c r="CF173" i="1"/>
  <c r="CG170" i="1"/>
  <c r="CF138" i="1"/>
  <c r="CG136" i="1"/>
  <c r="CG135" i="1"/>
  <c r="CG134" i="1"/>
  <c r="CF131" i="1"/>
  <c r="CG128" i="1"/>
  <c r="CF124" i="1"/>
  <c r="CF122" i="1"/>
  <c r="CF119" i="1"/>
  <c r="CG116" i="1"/>
  <c r="CF115" i="1"/>
  <c r="CG113" i="1"/>
  <c r="CF111" i="1"/>
  <c r="CF109" i="1"/>
  <c r="CF107" i="1"/>
  <c r="CG104" i="1"/>
  <c r="CF103" i="1"/>
  <c r="CG100" i="1"/>
  <c r="CF99" i="1"/>
  <c r="CF181" i="1"/>
  <c r="CG178" i="1"/>
  <c r="CF149" i="1"/>
  <c r="CF136" i="1"/>
  <c r="CF134" i="1"/>
  <c r="CG132" i="1"/>
  <c r="CF128" i="1"/>
  <c r="CF126" i="1"/>
  <c r="CG123" i="1"/>
  <c r="CG121" i="1"/>
  <c r="CG117" i="1"/>
  <c r="CF116" i="1"/>
  <c r="CF113" i="1"/>
  <c r="CG108" i="1"/>
  <c r="CG105" i="1"/>
  <c r="CF104" i="1"/>
  <c r="CG101" i="1"/>
  <c r="CF100" i="1"/>
  <c r="CG97" i="1"/>
  <c r="CF96" i="1"/>
  <c r="CG93" i="1"/>
  <c r="CF92" i="1"/>
  <c r="CG89" i="1"/>
  <c r="CF88" i="1"/>
  <c r="CG86" i="1"/>
  <c r="CG84" i="1"/>
  <c r="CG208" i="1"/>
  <c r="CG142" i="1"/>
  <c r="CG141" i="1"/>
  <c r="CF132" i="1"/>
  <c r="CF130" i="1"/>
  <c r="CG127" i="1"/>
  <c r="CG125" i="1"/>
  <c r="CF123" i="1"/>
  <c r="CG120" i="1"/>
  <c r="CG114" i="1"/>
  <c r="CG112" i="1"/>
  <c r="CG110" i="1"/>
  <c r="CG106" i="1"/>
  <c r="CF105" i="1"/>
  <c r="CF93" i="1"/>
  <c r="CG92" i="1"/>
  <c r="CG91" i="1"/>
  <c r="CF87" i="1"/>
  <c r="CG85" i="1"/>
  <c r="CF82" i="1"/>
  <c r="CG80" i="1"/>
  <c r="CF79" i="1"/>
  <c r="CG102" i="1"/>
  <c r="CF101" i="1"/>
  <c r="CG98" i="1"/>
  <c r="CF91" i="1"/>
  <c r="CF89" i="1"/>
  <c r="CF86" i="1"/>
  <c r="CF85" i="1"/>
  <c r="CG81" i="1"/>
  <c r="CF80" i="1"/>
  <c r="CG77" i="1"/>
  <c r="CG76" i="1"/>
  <c r="CG72" i="1"/>
  <c r="CF71" i="1"/>
  <c r="CF68" i="1"/>
  <c r="CF66" i="1"/>
  <c r="CF97" i="1"/>
  <c r="CG96" i="1"/>
  <c r="CG118" i="1"/>
  <c r="CF117" i="1"/>
  <c r="CF108" i="1"/>
  <c r="CF95" i="1"/>
  <c r="CG94" i="1"/>
  <c r="CF90" i="1"/>
  <c r="CG87" i="1"/>
  <c r="CF84" i="1"/>
  <c r="CF83" i="1"/>
  <c r="CG82" i="1"/>
  <c r="CG79" i="1"/>
  <c r="CF78" i="1"/>
  <c r="CG75" i="1"/>
  <c r="CG74" i="1"/>
  <c r="CF73" i="1"/>
  <c r="CG70" i="1"/>
  <c r="CF69" i="1"/>
  <c r="CF67" i="1"/>
  <c r="BH70" i="1"/>
  <c r="AB367" i="1"/>
  <c r="AC364" i="1"/>
  <c r="AB363" i="1"/>
  <c r="AC360" i="1"/>
  <c r="AB359" i="1"/>
  <c r="AC365" i="1"/>
  <c r="AB364" i="1"/>
  <c r="AC361" i="1"/>
  <c r="AB360" i="1"/>
  <c r="AC367" i="1"/>
  <c r="AC366" i="1"/>
  <c r="AB361" i="1"/>
  <c r="AC359" i="1"/>
  <c r="AC358" i="1"/>
  <c r="AC357" i="1"/>
  <c r="AB356" i="1"/>
  <c r="AC353" i="1"/>
  <c r="AB352" i="1"/>
  <c r="AB366" i="1"/>
  <c r="AB358" i="1"/>
  <c r="AB357" i="1"/>
  <c r="AC354" i="1"/>
  <c r="AB353" i="1"/>
  <c r="AC350" i="1"/>
  <c r="AC363" i="1"/>
  <c r="AB362" i="1"/>
  <c r="AC356" i="1"/>
  <c r="AC355" i="1"/>
  <c r="AB350" i="1"/>
  <c r="AB349" i="1"/>
  <c r="AC346" i="1"/>
  <c r="AC344" i="1"/>
  <c r="AB342" i="1"/>
  <c r="AC340" i="1"/>
  <c r="AB339" i="1"/>
  <c r="AC336" i="1"/>
  <c r="AB335" i="1"/>
  <c r="AC332" i="1"/>
  <c r="AB331" i="1"/>
  <c r="AC328" i="1"/>
  <c r="AB327" i="1"/>
  <c r="AB355" i="1"/>
  <c r="AB346" i="1"/>
  <c r="AC345" i="1"/>
  <c r="AB344" i="1"/>
  <c r="AC343" i="1"/>
  <c r="AC341" i="1"/>
  <c r="AB340" i="1"/>
  <c r="AC337" i="1"/>
  <c r="AB336" i="1"/>
  <c r="AC333" i="1"/>
  <c r="AB332" i="1"/>
  <c r="AC329" i="1"/>
  <c r="AB328" i="1"/>
  <c r="AB365" i="1"/>
  <c r="AB347" i="1"/>
  <c r="AB345" i="1"/>
  <c r="AB337" i="1"/>
  <c r="AC335" i="1"/>
  <c r="AC334" i="1"/>
  <c r="AB329" i="1"/>
  <c r="AC327" i="1"/>
  <c r="AC326" i="1"/>
  <c r="AC324" i="1"/>
  <c r="AB323" i="1"/>
  <c r="AC320" i="1"/>
  <c r="AC318" i="1"/>
  <c r="AB316" i="1"/>
  <c r="AC314" i="1"/>
  <c r="AB313" i="1"/>
  <c r="AC310" i="1"/>
  <c r="AB354" i="1"/>
  <c r="AC349" i="1"/>
  <c r="AC348" i="1"/>
  <c r="AB343" i="1"/>
  <c r="AB334" i="1"/>
  <c r="AB326" i="1"/>
  <c r="AC325" i="1"/>
  <c r="AB324" i="1"/>
  <c r="AB320" i="1"/>
  <c r="AC319" i="1"/>
  <c r="AB318" i="1"/>
  <c r="AC317" i="1"/>
  <c r="AC315" i="1"/>
  <c r="AB314" i="1"/>
  <c r="AC311" i="1"/>
  <c r="AB310" i="1"/>
  <c r="AC352" i="1"/>
  <c r="AB351" i="1"/>
  <c r="AC338" i="1"/>
  <c r="AC331" i="1"/>
  <c r="AB330" i="1"/>
  <c r="AB321" i="1"/>
  <c r="AB319" i="1"/>
  <c r="AB311" i="1"/>
  <c r="AC307" i="1"/>
  <c r="AB306" i="1"/>
  <c r="AC303" i="1"/>
  <c r="AB302" i="1"/>
  <c r="AC299" i="1"/>
  <c r="AB298" i="1"/>
  <c r="AB294" i="1"/>
  <c r="AC293" i="1"/>
  <c r="AB292" i="1"/>
  <c r="AC291" i="1"/>
  <c r="AC289" i="1"/>
  <c r="AB288" i="1"/>
  <c r="AC285" i="1"/>
  <c r="AB284" i="1"/>
  <c r="AC281" i="1"/>
  <c r="AB280" i="1"/>
  <c r="AC277" i="1"/>
  <c r="AB276" i="1"/>
  <c r="AC273" i="1"/>
  <c r="AB272" i="1"/>
  <c r="AC268" i="1"/>
  <c r="AC266" i="1"/>
  <c r="AB264" i="1"/>
  <c r="AC262" i="1"/>
  <c r="AB261" i="1"/>
  <c r="AB348" i="1"/>
  <c r="AC342" i="1"/>
  <c r="AC339" i="1"/>
  <c r="AB338" i="1"/>
  <c r="AB325" i="1"/>
  <c r="AC323" i="1"/>
  <c r="AC322" i="1"/>
  <c r="AB317" i="1"/>
  <c r="AC308" i="1"/>
  <c r="AB307" i="1"/>
  <c r="AC304" i="1"/>
  <c r="AC347" i="1"/>
  <c r="AB322" i="1"/>
  <c r="AC316" i="1"/>
  <c r="AC313" i="1"/>
  <c r="AB312" i="1"/>
  <c r="AB305" i="1"/>
  <c r="AB301" i="1"/>
  <c r="AB299" i="1"/>
  <c r="AC296" i="1"/>
  <c r="AB295" i="1"/>
  <c r="AC292" i="1"/>
  <c r="AB289" i="1"/>
  <c r="AC286" i="1"/>
  <c r="AC284" i="1"/>
  <c r="AB282" i="1"/>
  <c r="AC279" i="1"/>
  <c r="AB275" i="1"/>
  <c r="AB273" i="1"/>
  <c r="AC270" i="1"/>
  <c r="AC269" i="1"/>
  <c r="AB266" i="1"/>
  <c r="AB265" i="1"/>
  <c r="AB262" i="1"/>
  <c r="AC260" i="1"/>
  <c r="AB259" i="1"/>
  <c r="AC256" i="1"/>
  <c r="AB255" i="1"/>
  <c r="AC252" i="1"/>
  <c r="AB251" i="1"/>
  <c r="AC248" i="1"/>
  <c r="AB247" i="1"/>
  <c r="AC244" i="1"/>
  <c r="AC362" i="1"/>
  <c r="AB341" i="1"/>
  <c r="AC309" i="1"/>
  <c r="AB304" i="1"/>
  <c r="AB303" i="1"/>
  <c r="AC300" i="1"/>
  <c r="AC298" i="1"/>
  <c r="AB296" i="1"/>
  <c r="AC294" i="1"/>
  <c r="AB291" i="1"/>
  <c r="AC288" i="1"/>
  <c r="AB286" i="1"/>
  <c r="AC283" i="1"/>
  <c r="AB279" i="1"/>
  <c r="AB277" i="1"/>
  <c r="AC274" i="1"/>
  <c r="AC272" i="1"/>
  <c r="AB270" i="1"/>
  <c r="AB269" i="1"/>
  <c r="AC267" i="1"/>
  <c r="AC264" i="1"/>
  <c r="AC263" i="1"/>
  <c r="AC261" i="1"/>
  <c r="AB260" i="1"/>
  <c r="AC257" i="1"/>
  <c r="AB256" i="1"/>
  <c r="AC253" i="1"/>
  <c r="AB252" i="1"/>
  <c r="AC249" i="1"/>
  <c r="AB248" i="1"/>
  <c r="AC245" i="1"/>
  <c r="AB244" i="1"/>
  <c r="AB243" i="1"/>
  <c r="AC351" i="1"/>
  <c r="AB315" i="1"/>
  <c r="AC312" i="1"/>
  <c r="AC301" i="1"/>
  <c r="AC275" i="1"/>
  <c r="AC271" i="1"/>
  <c r="AB254" i="1"/>
  <c r="AC321" i="1"/>
  <c r="AB309" i="1"/>
  <c r="AB308" i="1"/>
  <c r="AC306" i="1"/>
  <c r="AC305" i="1"/>
  <c r="AC297" i="1"/>
  <c r="AC290" i="1"/>
  <c r="AB283" i="1"/>
  <c r="AB281" i="1"/>
  <c r="AB271" i="1"/>
  <c r="AB268" i="1"/>
  <c r="AC259" i="1"/>
  <c r="AC258" i="1"/>
  <c r="AB253" i="1"/>
  <c r="AC251" i="1"/>
  <c r="AC250" i="1"/>
  <c r="AB245" i="1"/>
  <c r="AC240" i="1"/>
  <c r="AB239" i="1"/>
  <c r="AB237" i="1"/>
  <c r="AC234" i="1"/>
  <c r="AB233" i="1"/>
  <c r="AC231" i="1"/>
  <c r="AC229" i="1"/>
  <c r="AB228" i="1"/>
  <c r="AC225" i="1"/>
  <c r="AB224" i="1"/>
  <c r="AB333" i="1"/>
  <c r="AC302" i="1"/>
  <c r="AB300" i="1"/>
  <c r="AC330" i="1"/>
  <c r="AC295" i="1"/>
  <c r="AC287" i="1"/>
  <c r="AC278" i="1"/>
  <c r="AC276" i="1"/>
  <c r="AB274" i="1"/>
  <c r="AB263" i="1"/>
  <c r="AB249" i="1"/>
  <c r="AC247" i="1"/>
  <c r="AB242" i="1"/>
  <c r="AB241" i="1"/>
  <c r="AB236" i="1"/>
  <c r="AB234" i="1"/>
  <c r="AB231" i="1"/>
  <c r="AC228" i="1"/>
  <c r="AB226" i="1"/>
  <c r="AC223" i="1"/>
  <c r="AC221" i="1"/>
  <c r="AB220" i="1"/>
  <c r="AB287" i="1"/>
  <c r="AB285" i="1"/>
  <c r="AC282" i="1"/>
  <c r="AC280" i="1"/>
  <c r="AB278" i="1"/>
  <c r="AC243" i="1"/>
  <c r="AC239" i="1"/>
  <c r="AC238" i="1"/>
  <c r="AC235" i="1"/>
  <c r="AC233" i="1"/>
  <c r="AC230" i="1"/>
  <c r="AC227" i="1"/>
  <c r="AB223" i="1"/>
  <c r="AB221" i="1"/>
  <c r="AB297" i="1"/>
  <c r="AB250" i="1"/>
  <c r="AC246" i="1"/>
  <c r="AB240" i="1"/>
  <c r="AB290" i="1"/>
  <c r="AC241" i="1"/>
  <c r="AB229" i="1"/>
  <c r="AC226" i="1"/>
  <c r="AC224" i="1"/>
  <c r="AB222" i="1"/>
  <c r="AC220" i="1"/>
  <c r="AC219" i="1"/>
  <c r="AB218" i="1"/>
  <c r="AB217" i="1"/>
  <c r="AC212" i="1"/>
  <c r="AC209" i="1"/>
  <c r="AB208" i="1"/>
  <c r="AC205" i="1"/>
  <c r="AB204" i="1"/>
  <c r="AC201" i="1"/>
  <c r="AB200" i="1"/>
  <c r="AC198" i="1"/>
  <c r="AB197" i="1"/>
  <c r="AC194" i="1"/>
  <c r="AB193" i="1"/>
  <c r="AC190" i="1"/>
  <c r="AC188" i="1"/>
  <c r="AB186" i="1"/>
  <c r="AC184" i="1"/>
  <c r="AB183" i="1"/>
  <c r="AC180" i="1"/>
  <c r="AB179" i="1"/>
  <c r="AC176" i="1"/>
  <c r="AB175" i="1"/>
  <c r="AC172" i="1"/>
  <c r="AB171" i="1"/>
  <c r="AC168" i="1"/>
  <c r="AB167" i="1"/>
  <c r="AC164" i="1"/>
  <c r="AC162" i="1"/>
  <c r="AB160" i="1"/>
  <c r="AC158" i="1"/>
  <c r="AB157" i="1"/>
  <c r="AC154" i="1"/>
  <c r="AB153" i="1"/>
  <c r="AB150" i="1"/>
  <c r="AB148" i="1"/>
  <c r="AB146" i="1"/>
  <c r="AB144" i="1"/>
  <c r="AC265" i="1"/>
  <c r="AC236" i="1"/>
  <c r="AC232" i="1"/>
  <c r="AB219" i="1"/>
  <c r="AC216" i="1"/>
  <c r="AC214" i="1"/>
  <c r="AB212" i="1"/>
  <c r="AC210" i="1"/>
  <c r="AB209" i="1"/>
  <c r="AC206" i="1"/>
  <c r="AB205" i="1"/>
  <c r="AC202" i="1"/>
  <c r="AB201" i="1"/>
  <c r="AB198" i="1"/>
  <c r="AC195" i="1"/>
  <c r="AB194" i="1"/>
  <c r="AB190" i="1"/>
  <c r="AC189" i="1"/>
  <c r="AB188" i="1"/>
  <c r="AC187" i="1"/>
  <c r="AC185" i="1"/>
  <c r="AB184" i="1"/>
  <c r="AC181" i="1"/>
  <c r="AB180" i="1"/>
  <c r="AC177" i="1"/>
  <c r="AB176" i="1"/>
  <c r="AC173" i="1"/>
  <c r="AB172" i="1"/>
  <c r="AC169" i="1"/>
  <c r="AB168" i="1"/>
  <c r="AB164" i="1"/>
  <c r="AC163" i="1"/>
  <c r="AB162" i="1"/>
  <c r="AC161" i="1"/>
  <c r="AC159" i="1"/>
  <c r="AB158" i="1"/>
  <c r="AC155" i="1"/>
  <c r="AB154" i="1"/>
  <c r="AC151" i="1"/>
  <c r="AC149" i="1"/>
  <c r="AC147" i="1"/>
  <c r="AC145" i="1"/>
  <c r="AC143" i="1"/>
  <c r="AB293" i="1"/>
  <c r="AB267" i="1"/>
  <c r="AC255" i="1"/>
  <c r="AC254" i="1"/>
  <c r="AB246" i="1"/>
  <c r="AC242" i="1"/>
  <c r="AB238" i="1"/>
  <c r="AB232" i="1"/>
  <c r="AB230" i="1"/>
  <c r="AB227" i="1"/>
  <c r="AB225" i="1"/>
  <c r="AB216" i="1"/>
  <c r="AC215" i="1"/>
  <c r="AB214" i="1"/>
  <c r="AC213" i="1"/>
  <c r="AC211" i="1"/>
  <c r="AB210" i="1"/>
  <c r="AC207" i="1"/>
  <c r="AB206" i="1"/>
  <c r="AC203" i="1"/>
  <c r="AB202" i="1"/>
  <c r="AC199" i="1"/>
  <c r="AB211" i="1"/>
  <c r="AC197" i="1"/>
  <c r="AC196" i="1"/>
  <c r="AC193" i="1"/>
  <c r="AC192" i="1"/>
  <c r="AB187" i="1"/>
  <c r="AB178" i="1"/>
  <c r="AB170" i="1"/>
  <c r="AB165" i="1"/>
  <c r="AB163" i="1"/>
  <c r="AB155" i="1"/>
  <c r="AC153" i="1"/>
  <c r="AC152" i="1"/>
  <c r="AC148" i="1"/>
  <c r="AB147" i="1"/>
  <c r="AC142" i="1"/>
  <c r="AC140" i="1"/>
  <c r="AC139" i="1"/>
  <c r="AB137" i="1"/>
  <c r="AB135" i="1"/>
  <c r="AC222" i="1"/>
  <c r="AB213" i="1"/>
  <c r="AC208" i="1"/>
  <c r="AB207" i="1"/>
  <c r="AB196" i="1"/>
  <c r="AB192" i="1"/>
  <c r="AC186" i="1"/>
  <c r="AB185" i="1"/>
  <c r="AC183" i="1"/>
  <c r="AC182" i="1"/>
  <c r="AB177" i="1"/>
  <c r="AC175" i="1"/>
  <c r="AC174" i="1"/>
  <c r="AB169" i="1"/>
  <c r="AC167" i="1"/>
  <c r="AC166" i="1"/>
  <c r="AB161" i="1"/>
  <c r="AB152" i="1"/>
  <c r="AC146" i="1"/>
  <c r="AB145" i="1"/>
  <c r="AB142" i="1"/>
  <c r="AB140" i="1"/>
  <c r="AB139" i="1"/>
  <c r="AB133" i="1"/>
  <c r="AC130" i="1"/>
  <c r="AB129" i="1"/>
  <c r="AC126" i="1"/>
  <c r="AB125" i="1"/>
  <c r="AC122" i="1"/>
  <c r="AB121" i="1"/>
  <c r="AB258" i="1"/>
  <c r="AC237" i="1"/>
  <c r="AC218" i="1"/>
  <c r="AB215" i="1"/>
  <c r="AC204" i="1"/>
  <c r="AB203" i="1"/>
  <c r="AB195" i="1"/>
  <c r="AC191" i="1"/>
  <c r="AB182" i="1"/>
  <c r="AB174" i="1"/>
  <c r="AB166" i="1"/>
  <c r="AC160" i="1"/>
  <c r="AB159" i="1"/>
  <c r="AC157" i="1"/>
  <c r="AC156" i="1"/>
  <c r="AB151" i="1"/>
  <c r="AB257" i="1"/>
  <c r="AB235" i="1"/>
  <c r="AC217" i="1"/>
  <c r="AB181" i="1"/>
  <c r="AC178" i="1"/>
  <c r="AB173" i="1"/>
  <c r="AC170" i="1"/>
  <c r="AB149" i="1"/>
  <c r="AC144" i="1"/>
  <c r="AC200" i="1"/>
  <c r="AB189" i="1"/>
  <c r="AC179" i="1"/>
  <c r="AC171" i="1"/>
  <c r="AB199" i="1"/>
  <c r="AB191" i="1"/>
  <c r="AB143" i="1"/>
  <c r="AB141" i="1"/>
  <c r="AC138" i="1"/>
  <c r="AC137" i="1"/>
  <c r="AC132" i="1"/>
  <c r="AB128" i="1"/>
  <c r="AB126" i="1"/>
  <c r="AC123" i="1"/>
  <c r="AC121" i="1"/>
  <c r="AC119" i="1"/>
  <c r="AB118" i="1"/>
  <c r="AC115" i="1"/>
  <c r="AB114" i="1"/>
  <c r="AB112" i="1"/>
  <c r="AC111" i="1"/>
  <c r="AB110" i="1"/>
  <c r="AC109" i="1"/>
  <c r="AC107" i="1"/>
  <c r="AB106" i="1"/>
  <c r="AC103" i="1"/>
  <c r="AB102" i="1"/>
  <c r="AC99" i="1"/>
  <c r="AB98" i="1"/>
  <c r="AC95" i="1"/>
  <c r="AB94" i="1"/>
  <c r="AC150" i="1"/>
  <c r="AB138" i="1"/>
  <c r="AC136" i="1"/>
  <c r="AC135" i="1"/>
  <c r="AC134" i="1"/>
  <c r="AB132" i="1"/>
  <c r="AB130" i="1"/>
  <c r="AC127" i="1"/>
  <c r="AC125" i="1"/>
  <c r="AB123" i="1"/>
  <c r="AC120" i="1"/>
  <c r="AB119" i="1"/>
  <c r="AC116" i="1"/>
  <c r="AB115" i="1"/>
  <c r="AC113" i="1"/>
  <c r="AB111" i="1"/>
  <c r="AB109" i="1"/>
  <c r="AB107" i="1"/>
  <c r="AC104" i="1"/>
  <c r="AB103" i="1"/>
  <c r="AC100" i="1"/>
  <c r="AB99" i="1"/>
  <c r="AC165" i="1"/>
  <c r="AB156" i="1"/>
  <c r="AB136" i="1"/>
  <c r="AB134" i="1"/>
  <c r="AC131" i="1"/>
  <c r="AC129" i="1"/>
  <c r="AB127" i="1"/>
  <c r="AC124" i="1"/>
  <c r="AB120" i="1"/>
  <c r="AC117" i="1"/>
  <c r="AB116" i="1"/>
  <c r="AB113" i="1"/>
  <c r="AC108" i="1"/>
  <c r="AC105" i="1"/>
  <c r="AB104" i="1"/>
  <c r="AC101" i="1"/>
  <c r="AB100" i="1"/>
  <c r="AC97" i="1"/>
  <c r="AB96" i="1"/>
  <c r="AC93" i="1"/>
  <c r="AB92" i="1"/>
  <c r="AC89" i="1"/>
  <c r="AB88" i="1"/>
  <c r="AC86" i="1"/>
  <c r="AC84" i="1"/>
  <c r="AC141" i="1"/>
  <c r="AC133" i="1"/>
  <c r="AB131" i="1"/>
  <c r="AC128" i="1"/>
  <c r="AB124" i="1"/>
  <c r="AB122" i="1"/>
  <c r="AB93" i="1"/>
  <c r="AC90" i="1"/>
  <c r="AC88" i="1"/>
  <c r="AC83" i="1"/>
  <c r="AB82" i="1"/>
  <c r="AC80" i="1"/>
  <c r="AB79" i="1"/>
  <c r="AC118" i="1"/>
  <c r="AB117" i="1"/>
  <c r="AB108" i="1"/>
  <c r="AC98" i="1"/>
  <c r="AC92" i="1"/>
  <c r="AB90" i="1"/>
  <c r="AC87" i="1"/>
  <c r="AB84" i="1"/>
  <c r="AB83" i="1"/>
  <c r="AC81" i="1"/>
  <c r="AB80" i="1"/>
  <c r="AC77" i="1"/>
  <c r="AC76" i="1"/>
  <c r="AC72" i="1"/>
  <c r="AB71" i="1"/>
  <c r="AB68" i="1"/>
  <c r="AB66" i="1"/>
  <c r="AC114" i="1"/>
  <c r="AC112" i="1"/>
  <c r="AC110" i="1"/>
  <c r="AC106" i="1"/>
  <c r="AB105" i="1"/>
  <c r="AB97" i="1"/>
  <c r="AC96" i="1"/>
  <c r="AC102" i="1"/>
  <c r="AB101" i="1"/>
  <c r="AB95" i="1"/>
  <c r="AC94" i="1"/>
  <c r="AB91" i="1"/>
  <c r="AB89" i="1"/>
  <c r="AB86" i="1"/>
  <c r="AB85" i="1"/>
  <c r="AC82" i="1"/>
  <c r="AC79" i="1"/>
  <c r="AB78" i="1"/>
  <c r="AC75" i="1"/>
  <c r="AC74" i="1"/>
  <c r="AB73" i="1"/>
  <c r="AC70" i="1"/>
  <c r="AB69" i="1"/>
  <c r="AB67" i="1"/>
  <c r="AR367" i="1"/>
  <c r="AS364" i="1"/>
  <c r="AR363" i="1"/>
  <c r="AS360" i="1"/>
  <c r="AR359" i="1"/>
  <c r="AS365" i="1"/>
  <c r="AR364" i="1"/>
  <c r="AS361" i="1"/>
  <c r="AR360" i="1"/>
  <c r="AS367" i="1"/>
  <c r="AS366" i="1"/>
  <c r="AR361" i="1"/>
  <c r="AS359" i="1"/>
  <c r="AS358" i="1"/>
  <c r="AS357" i="1"/>
  <c r="AR356" i="1"/>
  <c r="AS353" i="1"/>
  <c r="AR352" i="1"/>
  <c r="AR366" i="1"/>
  <c r="AR358" i="1"/>
  <c r="AR357" i="1"/>
  <c r="AS354" i="1"/>
  <c r="AR353" i="1"/>
  <c r="AS350" i="1"/>
  <c r="AS363" i="1"/>
  <c r="AR362" i="1"/>
  <c r="AS356" i="1"/>
  <c r="AS355" i="1"/>
  <c r="AR350" i="1"/>
  <c r="AR349" i="1"/>
  <c r="AS346" i="1"/>
  <c r="AS344" i="1"/>
  <c r="AR342" i="1"/>
  <c r="AS340" i="1"/>
  <c r="AR339" i="1"/>
  <c r="AS336" i="1"/>
  <c r="AR335" i="1"/>
  <c r="AS332" i="1"/>
  <c r="AR331" i="1"/>
  <c r="AS328" i="1"/>
  <c r="AR327" i="1"/>
  <c r="AR355" i="1"/>
  <c r="AR346" i="1"/>
  <c r="AS345" i="1"/>
  <c r="AR344" i="1"/>
  <c r="AS343" i="1"/>
  <c r="AS341" i="1"/>
  <c r="AR340" i="1"/>
  <c r="AS337" i="1"/>
  <c r="AR336" i="1"/>
  <c r="AS333" i="1"/>
  <c r="AR332" i="1"/>
  <c r="AS329" i="1"/>
  <c r="AR328" i="1"/>
  <c r="AR347" i="1"/>
  <c r="AR345" i="1"/>
  <c r="AR337" i="1"/>
  <c r="AS335" i="1"/>
  <c r="AS334" i="1"/>
  <c r="AR329" i="1"/>
  <c r="AS327" i="1"/>
  <c r="AS326" i="1"/>
  <c r="AS324" i="1"/>
  <c r="AR323" i="1"/>
  <c r="AS320" i="1"/>
  <c r="AS318" i="1"/>
  <c r="AR316" i="1"/>
  <c r="AS314" i="1"/>
  <c r="AR313" i="1"/>
  <c r="AS310" i="1"/>
  <c r="AS362" i="1"/>
  <c r="AR354" i="1"/>
  <c r="AS349" i="1"/>
  <c r="AS348" i="1"/>
  <c r="AR343" i="1"/>
  <c r="AR334" i="1"/>
  <c r="AR326" i="1"/>
  <c r="AS325" i="1"/>
  <c r="AR324" i="1"/>
  <c r="AR320" i="1"/>
  <c r="AS319" i="1"/>
  <c r="AR318" i="1"/>
  <c r="AS317" i="1"/>
  <c r="AS315" i="1"/>
  <c r="AR314" i="1"/>
  <c r="AS311" i="1"/>
  <c r="AR310" i="1"/>
  <c r="AS338" i="1"/>
  <c r="AS331" i="1"/>
  <c r="AR330" i="1"/>
  <c r="AR321" i="1"/>
  <c r="AR319" i="1"/>
  <c r="AR311" i="1"/>
  <c r="AS307" i="1"/>
  <c r="AR306" i="1"/>
  <c r="AS303" i="1"/>
  <c r="AR302" i="1"/>
  <c r="AS299" i="1"/>
  <c r="AR298" i="1"/>
  <c r="AR294" i="1"/>
  <c r="AS293" i="1"/>
  <c r="AR292" i="1"/>
  <c r="AS291" i="1"/>
  <c r="AS289" i="1"/>
  <c r="AR288" i="1"/>
  <c r="AS285" i="1"/>
  <c r="AR284" i="1"/>
  <c r="AS281" i="1"/>
  <c r="AR280" i="1"/>
  <c r="AS277" i="1"/>
  <c r="AR276" i="1"/>
  <c r="AS273" i="1"/>
  <c r="AR272" i="1"/>
  <c r="AS268" i="1"/>
  <c r="AS266" i="1"/>
  <c r="AR264" i="1"/>
  <c r="AS262" i="1"/>
  <c r="AR261" i="1"/>
  <c r="AS351" i="1"/>
  <c r="AR348" i="1"/>
  <c r="AS342" i="1"/>
  <c r="AS339" i="1"/>
  <c r="AR338" i="1"/>
  <c r="AR325" i="1"/>
  <c r="AS323" i="1"/>
  <c r="AS322" i="1"/>
  <c r="AR317" i="1"/>
  <c r="AS308" i="1"/>
  <c r="AR307" i="1"/>
  <c r="AS304" i="1"/>
  <c r="AS330" i="1"/>
  <c r="AR322" i="1"/>
  <c r="AS316" i="1"/>
  <c r="AS313" i="1"/>
  <c r="AR312" i="1"/>
  <c r="AR305" i="1"/>
  <c r="AR301" i="1"/>
  <c r="AR299" i="1"/>
  <c r="AS296" i="1"/>
  <c r="AR295" i="1"/>
  <c r="AS292" i="1"/>
  <c r="AR289" i="1"/>
  <c r="AS286" i="1"/>
  <c r="AS284" i="1"/>
  <c r="AR282" i="1"/>
  <c r="AS279" i="1"/>
  <c r="AR275" i="1"/>
  <c r="AR273" i="1"/>
  <c r="AS270" i="1"/>
  <c r="AS269" i="1"/>
  <c r="AR266" i="1"/>
  <c r="AR265" i="1"/>
  <c r="AR262" i="1"/>
  <c r="AS260" i="1"/>
  <c r="AR259" i="1"/>
  <c r="AS256" i="1"/>
  <c r="AR255" i="1"/>
  <c r="AS252" i="1"/>
  <c r="AR251" i="1"/>
  <c r="AS248" i="1"/>
  <c r="AR247" i="1"/>
  <c r="AS244" i="1"/>
  <c r="AR365" i="1"/>
  <c r="AR333" i="1"/>
  <c r="AS309" i="1"/>
  <c r="AR304" i="1"/>
  <c r="AR303" i="1"/>
  <c r="AS300" i="1"/>
  <c r="AS298" i="1"/>
  <c r="AR296" i="1"/>
  <c r="AS294" i="1"/>
  <c r="AR291" i="1"/>
  <c r="AS288" i="1"/>
  <c r="AR286" i="1"/>
  <c r="AS283" i="1"/>
  <c r="AR279" i="1"/>
  <c r="AR277" i="1"/>
  <c r="AS274" i="1"/>
  <c r="AS272" i="1"/>
  <c r="AR270" i="1"/>
  <c r="AR269" i="1"/>
  <c r="AS267" i="1"/>
  <c r="AS264" i="1"/>
  <c r="AS263" i="1"/>
  <c r="AS261" i="1"/>
  <c r="AR260" i="1"/>
  <c r="AS257" i="1"/>
  <c r="AR256" i="1"/>
  <c r="AS253" i="1"/>
  <c r="AR252" i="1"/>
  <c r="AS249" i="1"/>
  <c r="AR248" i="1"/>
  <c r="AS245" i="1"/>
  <c r="AR244" i="1"/>
  <c r="AR243" i="1"/>
  <c r="AR341" i="1"/>
  <c r="AS302" i="1"/>
  <c r="AR300" i="1"/>
  <c r="AR297" i="1"/>
  <c r="AS295" i="1"/>
  <c r="AR290" i="1"/>
  <c r="AS287" i="1"/>
  <c r="AS278" i="1"/>
  <c r="AS276" i="1"/>
  <c r="AR274" i="1"/>
  <c r="AS265" i="1"/>
  <c r="AR263" i="1"/>
  <c r="AR254" i="1"/>
  <c r="AR309" i="1"/>
  <c r="AR308" i="1"/>
  <c r="AS306" i="1"/>
  <c r="AS305" i="1"/>
  <c r="AR293" i="1"/>
  <c r="AR287" i="1"/>
  <c r="AR285" i="1"/>
  <c r="AS282" i="1"/>
  <c r="AS280" i="1"/>
  <c r="AR278" i="1"/>
  <c r="AR267" i="1"/>
  <c r="AS259" i="1"/>
  <c r="AS258" i="1"/>
  <c r="AR253" i="1"/>
  <c r="AS251" i="1"/>
  <c r="AS250" i="1"/>
  <c r="AR245" i="1"/>
  <c r="AS240" i="1"/>
  <c r="AS239" i="1"/>
  <c r="AR237" i="1"/>
  <c r="AS234" i="1"/>
  <c r="AR233" i="1"/>
  <c r="AS231" i="1"/>
  <c r="AS229" i="1"/>
  <c r="AR228" i="1"/>
  <c r="AS225" i="1"/>
  <c r="AR224" i="1"/>
  <c r="AS347" i="1"/>
  <c r="AR315" i="1"/>
  <c r="AS312" i="1"/>
  <c r="AS301" i="1"/>
  <c r="AS352" i="1"/>
  <c r="AS321" i="1"/>
  <c r="AS290" i="1"/>
  <c r="AR283" i="1"/>
  <c r="AR281" i="1"/>
  <c r="AS246" i="1"/>
  <c r="AS243" i="1"/>
  <c r="AR236" i="1"/>
  <c r="AR234" i="1"/>
  <c r="AR231" i="1"/>
  <c r="AS228" i="1"/>
  <c r="AR226" i="1"/>
  <c r="AS223" i="1"/>
  <c r="AS221" i="1"/>
  <c r="AR220" i="1"/>
  <c r="AR246" i="1"/>
  <c r="AR240" i="1"/>
  <c r="AS238" i="1"/>
  <c r="AS235" i="1"/>
  <c r="AS233" i="1"/>
  <c r="AS230" i="1"/>
  <c r="AS227" i="1"/>
  <c r="AR223" i="1"/>
  <c r="AR221" i="1"/>
  <c r="AS275" i="1"/>
  <c r="AS271" i="1"/>
  <c r="AR268" i="1"/>
  <c r="AR250" i="1"/>
  <c r="AR249" i="1"/>
  <c r="AS247" i="1"/>
  <c r="AS242" i="1"/>
  <c r="AS241" i="1"/>
  <c r="AR239" i="1"/>
  <c r="AR271" i="1"/>
  <c r="AR242" i="1"/>
  <c r="AR238" i="1"/>
  <c r="AR232" i="1"/>
  <c r="AR230" i="1"/>
  <c r="AR227" i="1"/>
  <c r="AR225" i="1"/>
  <c r="AS220" i="1"/>
  <c r="AS219" i="1"/>
  <c r="AR218" i="1"/>
  <c r="AR217" i="1"/>
  <c r="AS212" i="1"/>
  <c r="AS209" i="1"/>
  <c r="AR208" i="1"/>
  <c r="AS205" i="1"/>
  <c r="AR204" i="1"/>
  <c r="AS201" i="1"/>
  <c r="AR200" i="1"/>
  <c r="AS198" i="1"/>
  <c r="AR197" i="1"/>
  <c r="AS194" i="1"/>
  <c r="AR193" i="1"/>
  <c r="AS190" i="1"/>
  <c r="AS188" i="1"/>
  <c r="AR186" i="1"/>
  <c r="AS184" i="1"/>
  <c r="AR183" i="1"/>
  <c r="AS180" i="1"/>
  <c r="AR179" i="1"/>
  <c r="AS176" i="1"/>
  <c r="AR175" i="1"/>
  <c r="AS172" i="1"/>
  <c r="AR171" i="1"/>
  <c r="AS168" i="1"/>
  <c r="AR167" i="1"/>
  <c r="AS164" i="1"/>
  <c r="AS162" i="1"/>
  <c r="AR160" i="1"/>
  <c r="AS158" i="1"/>
  <c r="AR157" i="1"/>
  <c r="AS154" i="1"/>
  <c r="AR153" i="1"/>
  <c r="AR150" i="1"/>
  <c r="AR148" i="1"/>
  <c r="AR146" i="1"/>
  <c r="AR144" i="1"/>
  <c r="AS255" i="1"/>
  <c r="AS254" i="1"/>
  <c r="AS237" i="1"/>
  <c r="AR235" i="1"/>
  <c r="AS222" i="1"/>
  <c r="AR219" i="1"/>
  <c r="AS216" i="1"/>
  <c r="AS214" i="1"/>
  <c r="AR212" i="1"/>
  <c r="AS210" i="1"/>
  <c r="AR209" i="1"/>
  <c r="AS206" i="1"/>
  <c r="AR205" i="1"/>
  <c r="AS202" i="1"/>
  <c r="AR201" i="1"/>
  <c r="AR198" i="1"/>
  <c r="AS195" i="1"/>
  <c r="AR194" i="1"/>
  <c r="AR190" i="1"/>
  <c r="AS189" i="1"/>
  <c r="AR188" i="1"/>
  <c r="AS187" i="1"/>
  <c r="AS185" i="1"/>
  <c r="AR184" i="1"/>
  <c r="AS181" i="1"/>
  <c r="AR180" i="1"/>
  <c r="AS177" i="1"/>
  <c r="AR176" i="1"/>
  <c r="AS173" i="1"/>
  <c r="AR172" i="1"/>
  <c r="AS169" i="1"/>
  <c r="AR168" i="1"/>
  <c r="AR164" i="1"/>
  <c r="AS163" i="1"/>
  <c r="AR162" i="1"/>
  <c r="AS161" i="1"/>
  <c r="AS159" i="1"/>
  <c r="AR158" i="1"/>
  <c r="AS155" i="1"/>
  <c r="AR154" i="1"/>
  <c r="AS151" i="1"/>
  <c r="AS149" i="1"/>
  <c r="AS147" i="1"/>
  <c r="AS145" i="1"/>
  <c r="AS143" i="1"/>
  <c r="AS297" i="1"/>
  <c r="AR258" i="1"/>
  <c r="AR257" i="1"/>
  <c r="AR241" i="1"/>
  <c r="AR229" i="1"/>
  <c r="AS226" i="1"/>
  <c r="AS224" i="1"/>
  <c r="AR222" i="1"/>
  <c r="AR216" i="1"/>
  <c r="AS215" i="1"/>
  <c r="AR214" i="1"/>
  <c r="AS213" i="1"/>
  <c r="AS211" i="1"/>
  <c r="AR210" i="1"/>
  <c r="AS207" i="1"/>
  <c r="AR206" i="1"/>
  <c r="AS203" i="1"/>
  <c r="AR202" i="1"/>
  <c r="AS199" i="1"/>
  <c r="AR211" i="1"/>
  <c r="AS197" i="1"/>
  <c r="AS196" i="1"/>
  <c r="AS193" i="1"/>
  <c r="AS192" i="1"/>
  <c r="AR187" i="1"/>
  <c r="AR178" i="1"/>
  <c r="AR170" i="1"/>
  <c r="AR165" i="1"/>
  <c r="AR163" i="1"/>
  <c r="AR155" i="1"/>
  <c r="AS153" i="1"/>
  <c r="AS152" i="1"/>
  <c r="AS148" i="1"/>
  <c r="AR147" i="1"/>
  <c r="AS142" i="1"/>
  <c r="AS140" i="1"/>
  <c r="AS139" i="1"/>
  <c r="AR137" i="1"/>
  <c r="AR135" i="1"/>
  <c r="AS232" i="1"/>
  <c r="AR213" i="1"/>
  <c r="AS208" i="1"/>
  <c r="AR207" i="1"/>
  <c r="AR196" i="1"/>
  <c r="AR192" i="1"/>
  <c r="AS186" i="1"/>
  <c r="AR185" i="1"/>
  <c r="AS183" i="1"/>
  <c r="AS182" i="1"/>
  <c r="AR177" i="1"/>
  <c r="AS175" i="1"/>
  <c r="AS174" i="1"/>
  <c r="AR169" i="1"/>
  <c r="AS167" i="1"/>
  <c r="AS166" i="1"/>
  <c r="AR161" i="1"/>
  <c r="AR152" i="1"/>
  <c r="AS146" i="1"/>
  <c r="AR145" i="1"/>
  <c r="AR142" i="1"/>
  <c r="AR140" i="1"/>
  <c r="AR139" i="1"/>
  <c r="AR133" i="1"/>
  <c r="AS130" i="1"/>
  <c r="AR129" i="1"/>
  <c r="AS126" i="1"/>
  <c r="AR125" i="1"/>
  <c r="AS122" i="1"/>
  <c r="AR121" i="1"/>
  <c r="AS236" i="1"/>
  <c r="AS218" i="1"/>
  <c r="AR215" i="1"/>
  <c r="AS204" i="1"/>
  <c r="AR203" i="1"/>
  <c r="AR195" i="1"/>
  <c r="AS191" i="1"/>
  <c r="AR182" i="1"/>
  <c r="AR174" i="1"/>
  <c r="AR166" i="1"/>
  <c r="AS160" i="1"/>
  <c r="AR159" i="1"/>
  <c r="AS157" i="1"/>
  <c r="AS156" i="1"/>
  <c r="AR151" i="1"/>
  <c r="AS144" i="1"/>
  <c r="AR351" i="1"/>
  <c r="AS217" i="1"/>
  <c r="AR199" i="1"/>
  <c r="AR189" i="1"/>
  <c r="AS179" i="1"/>
  <c r="AS171" i="1"/>
  <c r="AR181" i="1"/>
  <c r="AS178" i="1"/>
  <c r="AR173" i="1"/>
  <c r="AS170" i="1"/>
  <c r="AR149" i="1"/>
  <c r="AS150" i="1"/>
  <c r="AR143" i="1"/>
  <c r="AR141" i="1"/>
  <c r="AS138" i="1"/>
  <c r="AS137" i="1"/>
  <c r="AS132" i="1"/>
  <c r="AR128" i="1"/>
  <c r="AR126" i="1"/>
  <c r="AS123" i="1"/>
  <c r="AS121" i="1"/>
  <c r="AS119" i="1"/>
  <c r="AR118" i="1"/>
  <c r="AS115" i="1"/>
  <c r="AR114" i="1"/>
  <c r="AR112" i="1"/>
  <c r="AS111" i="1"/>
  <c r="AR110" i="1"/>
  <c r="AS109" i="1"/>
  <c r="AS107" i="1"/>
  <c r="AR106" i="1"/>
  <c r="AS103" i="1"/>
  <c r="AR102" i="1"/>
  <c r="AS99" i="1"/>
  <c r="AR98" i="1"/>
  <c r="AS95" i="1"/>
  <c r="AR94" i="1"/>
  <c r="AS165" i="1"/>
  <c r="AR156" i="1"/>
  <c r="AR138" i="1"/>
  <c r="AS136" i="1"/>
  <c r="AS135" i="1"/>
  <c r="AS134" i="1"/>
  <c r="AR132" i="1"/>
  <c r="AR130" i="1"/>
  <c r="AS127" i="1"/>
  <c r="AS125" i="1"/>
  <c r="AR123" i="1"/>
  <c r="AS120" i="1"/>
  <c r="AR119" i="1"/>
  <c r="AS116" i="1"/>
  <c r="AR115" i="1"/>
  <c r="AS113" i="1"/>
  <c r="AR111" i="1"/>
  <c r="AR109" i="1"/>
  <c r="AR107" i="1"/>
  <c r="AS104" i="1"/>
  <c r="AR103" i="1"/>
  <c r="AS100" i="1"/>
  <c r="AR99" i="1"/>
  <c r="AR136" i="1"/>
  <c r="AR134" i="1"/>
  <c r="AS131" i="1"/>
  <c r="AS129" i="1"/>
  <c r="AR127" i="1"/>
  <c r="AS124" i="1"/>
  <c r="AR120" i="1"/>
  <c r="AS117" i="1"/>
  <c r="AR116" i="1"/>
  <c r="AR113" i="1"/>
  <c r="AS108" i="1"/>
  <c r="AS105" i="1"/>
  <c r="AR104" i="1"/>
  <c r="AS101" i="1"/>
  <c r="AR100" i="1"/>
  <c r="AS97" i="1"/>
  <c r="AR96" i="1"/>
  <c r="AS93" i="1"/>
  <c r="AR92" i="1"/>
  <c r="AS89" i="1"/>
  <c r="AR88" i="1"/>
  <c r="AS86" i="1"/>
  <c r="AS84" i="1"/>
  <c r="AS200" i="1"/>
  <c r="AR191" i="1"/>
  <c r="AS141" i="1"/>
  <c r="AS133" i="1"/>
  <c r="AR131" i="1"/>
  <c r="AS128" i="1"/>
  <c r="AR124" i="1"/>
  <c r="AR93" i="1"/>
  <c r="AS90" i="1"/>
  <c r="AS88" i="1"/>
  <c r="AS83" i="1"/>
  <c r="AR82" i="1"/>
  <c r="AS80" i="1"/>
  <c r="AR79" i="1"/>
  <c r="AR122" i="1"/>
  <c r="AS118" i="1"/>
  <c r="AR117" i="1"/>
  <c r="AR108" i="1"/>
  <c r="AS98" i="1"/>
  <c r="AS92" i="1"/>
  <c r="AR90" i="1"/>
  <c r="AS87" i="1"/>
  <c r="AR84" i="1"/>
  <c r="AR83" i="1"/>
  <c r="AS81" i="1"/>
  <c r="AR80" i="1"/>
  <c r="AS77" i="1"/>
  <c r="AS76" i="1"/>
  <c r="AS72" i="1"/>
  <c r="AR71" i="1"/>
  <c r="AR68" i="1"/>
  <c r="AR66" i="1"/>
  <c r="AS114" i="1"/>
  <c r="AS112" i="1"/>
  <c r="AS110" i="1"/>
  <c r="AS106" i="1"/>
  <c r="AR105" i="1"/>
  <c r="AR97" i="1"/>
  <c r="AS96" i="1"/>
  <c r="AS102" i="1"/>
  <c r="AR101" i="1"/>
  <c r="AR95" i="1"/>
  <c r="AS94" i="1"/>
  <c r="AR91" i="1"/>
  <c r="AR89" i="1"/>
  <c r="AR86" i="1"/>
  <c r="AR85" i="1"/>
  <c r="AS82" i="1"/>
  <c r="AS79" i="1"/>
  <c r="AR78" i="1"/>
  <c r="AS75" i="1"/>
  <c r="AS74" i="1"/>
  <c r="AR73" i="1"/>
  <c r="AS70" i="1"/>
  <c r="AR69" i="1"/>
  <c r="AR67" i="1"/>
  <c r="BQ369" i="1"/>
  <c r="BP367" i="1"/>
  <c r="BQ364" i="1"/>
  <c r="BP363" i="1"/>
  <c r="BQ360" i="1"/>
  <c r="BP359" i="1"/>
  <c r="BQ370" i="1"/>
  <c r="BP369" i="1"/>
  <c r="BQ365" i="1"/>
  <c r="BP364" i="1"/>
  <c r="BQ361" i="1"/>
  <c r="BP360" i="1"/>
  <c r="BQ367" i="1"/>
  <c r="BQ366" i="1"/>
  <c r="BP361" i="1"/>
  <c r="BQ359" i="1"/>
  <c r="BQ358" i="1"/>
  <c r="BQ357" i="1"/>
  <c r="BP356" i="1"/>
  <c r="BQ353" i="1"/>
  <c r="BP352" i="1"/>
  <c r="BP370" i="1"/>
  <c r="BP366" i="1"/>
  <c r="BP358" i="1"/>
  <c r="BP357" i="1"/>
  <c r="BQ354" i="1"/>
  <c r="BP353" i="1"/>
  <c r="BQ350" i="1"/>
  <c r="BP365" i="1"/>
  <c r="BQ356" i="1"/>
  <c r="BQ355" i="1"/>
  <c r="BP350" i="1"/>
  <c r="BP349" i="1"/>
  <c r="BQ346" i="1"/>
  <c r="BQ344" i="1"/>
  <c r="BP342" i="1"/>
  <c r="BQ340" i="1"/>
  <c r="BP339" i="1"/>
  <c r="BQ336" i="1"/>
  <c r="BP335" i="1"/>
  <c r="BQ332" i="1"/>
  <c r="BP331" i="1"/>
  <c r="BQ328" i="1"/>
  <c r="BP327" i="1"/>
  <c r="BQ362" i="1"/>
  <c r="BP355" i="1"/>
  <c r="BP346" i="1"/>
  <c r="BQ345" i="1"/>
  <c r="BP344" i="1"/>
  <c r="BQ343" i="1"/>
  <c r="BQ341" i="1"/>
  <c r="BP340" i="1"/>
  <c r="BQ337" i="1"/>
  <c r="BP336" i="1"/>
  <c r="BQ333" i="1"/>
  <c r="BP332" i="1"/>
  <c r="BQ329" i="1"/>
  <c r="BP328" i="1"/>
  <c r="BQ351" i="1"/>
  <c r="BP347" i="1"/>
  <c r="BP345" i="1"/>
  <c r="BP337" i="1"/>
  <c r="BQ335" i="1"/>
  <c r="BQ334" i="1"/>
  <c r="BP329" i="1"/>
  <c r="BQ327" i="1"/>
  <c r="BQ326" i="1"/>
  <c r="BQ324" i="1"/>
  <c r="BP323" i="1"/>
  <c r="BQ320" i="1"/>
  <c r="BQ318" i="1"/>
  <c r="BP316" i="1"/>
  <c r="BQ314" i="1"/>
  <c r="BP313" i="1"/>
  <c r="BQ310" i="1"/>
  <c r="BP309" i="1"/>
  <c r="BQ363" i="1"/>
  <c r="BQ352" i="1"/>
  <c r="BP351" i="1"/>
  <c r="BQ349" i="1"/>
  <c r="BQ348" i="1"/>
  <c r="BP343" i="1"/>
  <c r="BP334" i="1"/>
  <c r="BP326" i="1"/>
  <c r="BQ325" i="1"/>
  <c r="BP324" i="1"/>
  <c r="BP320" i="1"/>
  <c r="BQ319" i="1"/>
  <c r="BP318" i="1"/>
  <c r="BQ317" i="1"/>
  <c r="BQ315" i="1"/>
  <c r="BP314" i="1"/>
  <c r="BQ311" i="1"/>
  <c r="BP310" i="1"/>
  <c r="BP333" i="1"/>
  <c r="BP321" i="1"/>
  <c r="BP319" i="1"/>
  <c r="BP311" i="1"/>
  <c r="BQ309" i="1"/>
  <c r="BQ307" i="1"/>
  <c r="BP306" i="1"/>
  <c r="BQ303" i="1"/>
  <c r="BP302" i="1"/>
  <c r="BQ299" i="1"/>
  <c r="BP298" i="1"/>
  <c r="BP294" i="1"/>
  <c r="BQ293" i="1"/>
  <c r="BP292" i="1"/>
  <c r="BQ291" i="1"/>
  <c r="BQ289" i="1"/>
  <c r="BP288" i="1"/>
  <c r="BQ285" i="1"/>
  <c r="BP284" i="1"/>
  <c r="BQ281" i="1"/>
  <c r="BP280" i="1"/>
  <c r="BQ277" i="1"/>
  <c r="BP276" i="1"/>
  <c r="BQ273" i="1"/>
  <c r="BP272" i="1"/>
  <c r="BQ268" i="1"/>
  <c r="BQ266" i="1"/>
  <c r="BP264" i="1"/>
  <c r="BQ262" i="1"/>
  <c r="BP261" i="1"/>
  <c r="BP354" i="1"/>
  <c r="BQ347" i="1"/>
  <c r="BP341" i="1"/>
  <c r="BQ330" i="1"/>
  <c r="BP325" i="1"/>
  <c r="BQ323" i="1"/>
  <c r="BQ322" i="1"/>
  <c r="BP317" i="1"/>
  <c r="BQ308" i="1"/>
  <c r="BP307" i="1"/>
  <c r="BQ304" i="1"/>
  <c r="BP362" i="1"/>
  <c r="BQ342" i="1"/>
  <c r="BQ339" i="1"/>
  <c r="BQ331" i="1"/>
  <c r="BQ321" i="1"/>
  <c r="BP315" i="1"/>
  <c r="BP305" i="1"/>
  <c r="BQ302" i="1"/>
  <c r="BP300" i="1"/>
  <c r="BQ297" i="1"/>
  <c r="BP293" i="1"/>
  <c r="BQ290" i="1"/>
  <c r="BQ287" i="1"/>
  <c r="BP283" i="1"/>
  <c r="BP281" i="1"/>
  <c r="BQ278" i="1"/>
  <c r="BQ276" i="1"/>
  <c r="BP274" i="1"/>
  <c r="BQ271" i="1"/>
  <c r="BP268" i="1"/>
  <c r="BP267" i="1"/>
  <c r="BP263" i="1"/>
  <c r="BQ260" i="1"/>
  <c r="BP259" i="1"/>
  <c r="BQ256" i="1"/>
  <c r="BP255" i="1"/>
  <c r="BQ252" i="1"/>
  <c r="BP251" i="1"/>
  <c r="BQ248" i="1"/>
  <c r="BP247" i="1"/>
  <c r="BQ244" i="1"/>
  <c r="BQ338" i="1"/>
  <c r="BP330" i="1"/>
  <c r="BQ312" i="1"/>
  <c r="BP304" i="1"/>
  <c r="BQ301" i="1"/>
  <c r="BP297" i="1"/>
  <c r="BQ295" i="1"/>
  <c r="BP290" i="1"/>
  <c r="BP287" i="1"/>
  <c r="BP285" i="1"/>
  <c r="BQ282" i="1"/>
  <c r="BQ280" i="1"/>
  <c r="BP278" i="1"/>
  <c r="BQ275" i="1"/>
  <c r="BP271" i="1"/>
  <c r="BQ265" i="1"/>
  <c r="BP260" i="1"/>
  <c r="BQ257" i="1"/>
  <c r="BP256" i="1"/>
  <c r="BQ253" i="1"/>
  <c r="BP252" i="1"/>
  <c r="BQ249" i="1"/>
  <c r="BP248" i="1"/>
  <c r="BQ245" i="1"/>
  <c r="BP244" i="1"/>
  <c r="BP243" i="1"/>
  <c r="BQ316" i="1"/>
  <c r="BQ298" i="1"/>
  <c r="BP296" i="1"/>
  <c r="BQ286" i="1"/>
  <c r="BQ284" i="1"/>
  <c r="BP282" i="1"/>
  <c r="BQ279" i="1"/>
  <c r="BP269" i="1"/>
  <c r="BQ267" i="1"/>
  <c r="BP254" i="1"/>
  <c r="BP322" i="1"/>
  <c r="BP303" i="1"/>
  <c r="BP301" i="1"/>
  <c r="BP291" i="1"/>
  <c r="BQ288" i="1"/>
  <c r="BP286" i="1"/>
  <c r="BP279" i="1"/>
  <c r="BP277" i="1"/>
  <c r="BP275" i="1"/>
  <c r="BP273" i="1"/>
  <c r="BP262" i="1"/>
  <c r="BQ259" i="1"/>
  <c r="BQ258" i="1"/>
  <c r="BP253" i="1"/>
  <c r="BQ251" i="1"/>
  <c r="BQ250" i="1"/>
  <c r="BP245" i="1"/>
  <c r="BQ242" i="1"/>
  <c r="BQ241" i="1"/>
  <c r="BP237" i="1"/>
  <c r="BQ234" i="1"/>
  <c r="BP233" i="1"/>
  <c r="BQ231" i="1"/>
  <c r="BQ229" i="1"/>
  <c r="BP228" i="1"/>
  <c r="BQ225" i="1"/>
  <c r="BP224" i="1"/>
  <c r="BP348" i="1"/>
  <c r="BP338" i="1"/>
  <c r="BQ313" i="1"/>
  <c r="BP299" i="1"/>
  <c r="BQ296" i="1"/>
  <c r="BQ294" i="1"/>
  <c r="BQ270" i="1"/>
  <c r="BP265" i="1"/>
  <c r="BP250" i="1"/>
  <c r="BP246" i="1"/>
  <c r="BP240" i="1"/>
  <c r="BQ239" i="1"/>
  <c r="BP238" i="1"/>
  <c r="BQ237" i="1"/>
  <c r="BP235" i="1"/>
  <c r="BQ232" i="1"/>
  <c r="BP230" i="1"/>
  <c r="BP227" i="1"/>
  <c r="BP225" i="1"/>
  <c r="BQ222" i="1"/>
  <c r="BQ221" i="1"/>
  <c r="BP220" i="1"/>
  <c r="BP312" i="1"/>
  <c r="BP295" i="1"/>
  <c r="BP289" i="1"/>
  <c r="BQ274" i="1"/>
  <c r="BQ272" i="1"/>
  <c r="BP270" i="1"/>
  <c r="BQ263" i="1"/>
  <c r="BQ261" i="1"/>
  <c r="BP258" i="1"/>
  <c r="BP257" i="1"/>
  <c r="BQ255" i="1"/>
  <c r="BQ254" i="1"/>
  <c r="BP249" i="1"/>
  <c r="BQ247" i="1"/>
  <c r="BP242" i="1"/>
  <c r="BP241" i="1"/>
  <c r="BP239" i="1"/>
  <c r="BQ236" i="1"/>
  <c r="BP232" i="1"/>
  <c r="BP229" i="1"/>
  <c r="BQ226" i="1"/>
  <c r="BQ224" i="1"/>
  <c r="BP222" i="1"/>
  <c r="BP221" i="1"/>
  <c r="BP308" i="1"/>
  <c r="BQ306" i="1"/>
  <c r="BQ269" i="1"/>
  <c r="BQ292" i="1"/>
  <c r="BQ235" i="1"/>
  <c r="BQ233" i="1"/>
  <c r="BP231" i="1"/>
  <c r="BQ220" i="1"/>
  <c r="BQ219" i="1"/>
  <c r="BP218" i="1"/>
  <c r="BP217" i="1"/>
  <c r="BQ212" i="1"/>
  <c r="BQ209" i="1"/>
  <c r="BP208" i="1"/>
  <c r="BQ205" i="1"/>
  <c r="BP204" i="1"/>
  <c r="BQ201" i="1"/>
  <c r="BP200" i="1"/>
  <c r="BQ198" i="1"/>
  <c r="BP197" i="1"/>
  <c r="BQ194" i="1"/>
  <c r="BP193" i="1"/>
  <c r="BQ190" i="1"/>
  <c r="BQ188" i="1"/>
  <c r="BP186" i="1"/>
  <c r="BQ184" i="1"/>
  <c r="BP183" i="1"/>
  <c r="BQ180" i="1"/>
  <c r="BP179" i="1"/>
  <c r="BQ176" i="1"/>
  <c r="BP175" i="1"/>
  <c r="BQ172" i="1"/>
  <c r="BP171" i="1"/>
  <c r="BQ168" i="1"/>
  <c r="BP167" i="1"/>
  <c r="BQ164" i="1"/>
  <c r="BQ162" i="1"/>
  <c r="BP160" i="1"/>
  <c r="BQ158" i="1"/>
  <c r="BP157" i="1"/>
  <c r="BQ154" i="1"/>
  <c r="BP153" i="1"/>
  <c r="BP150" i="1"/>
  <c r="BP148" i="1"/>
  <c r="BP146" i="1"/>
  <c r="BP144" i="1"/>
  <c r="BP142" i="1"/>
  <c r="BP266" i="1"/>
  <c r="BQ243" i="1"/>
  <c r="BQ228" i="1"/>
  <c r="BP226" i="1"/>
  <c r="BQ223" i="1"/>
  <c r="BP219" i="1"/>
  <c r="BQ216" i="1"/>
  <c r="BQ214" i="1"/>
  <c r="BP212" i="1"/>
  <c r="BQ210" i="1"/>
  <c r="BP209" i="1"/>
  <c r="BQ206" i="1"/>
  <c r="BP205" i="1"/>
  <c r="BQ202" i="1"/>
  <c r="BP201" i="1"/>
  <c r="BP198" i="1"/>
  <c r="BQ195" i="1"/>
  <c r="BP194" i="1"/>
  <c r="BP190" i="1"/>
  <c r="BQ189" i="1"/>
  <c r="BP188" i="1"/>
  <c r="BQ187" i="1"/>
  <c r="BQ185" i="1"/>
  <c r="BP184" i="1"/>
  <c r="BQ181" i="1"/>
  <c r="BP180" i="1"/>
  <c r="BQ177" i="1"/>
  <c r="BP176" i="1"/>
  <c r="BQ173" i="1"/>
  <c r="BP172" i="1"/>
  <c r="BQ169" i="1"/>
  <c r="BP168" i="1"/>
  <c r="BP164" i="1"/>
  <c r="BQ163" i="1"/>
  <c r="BP162" i="1"/>
  <c r="BQ161" i="1"/>
  <c r="BQ159" i="1"/>
  <c r="BP158" i="1"/>
  <c r="BQ155" i="1"/>
  <c r="BP154" i="1"/>
  <c r="BQ151" i="1"/>
  <c r="BQ149" i="1"/>
  <c r="BQ147" i="1"/>
  <c r="BQ145" i="1"/>
  <c r="BQ143" i="1"/>
  <c r="BQ300" i="1"/>
  <c r="BQ264" i="1"/>
  <c r="BQ246" i="1"/>
  <c r="BQ240" i="1"/>
  <c r="BP236" i="1"/>
  <c r="BP234" i="1"/>
  <c r="BP223" i="1"/>
  <c r="BP216" i="1"/>
  <c r="BQ215" i="1"/>
  <c r="BP214" i="1"/>
  <c r="BQ213" i="1"/>
  <c r="BQ211" i="1"/>
  <c r="BP210" i="1"/>
  <c r="BQ207" i="1"/>
  <c r="BP206" i="1"/>
  <c r="BQ203" i="1"/>
  <c r="BP202" i="1"/>
  <c r="BQ199" i="1"/>
  <c r="BQ218" i="1"/>
  <c r="BP215" i="1"/>
  <c r="BQ204" i="1"/>
  <c r="BP203" i="1"/>
  <c r="BQ197" i="1"/>
  <c r="BQ196" i="1"/>
  <c r="BQ193" i="1"/>
  <c r="BQ192" i="1"/>
  <c r="BP187" i="1"/>
  <c r="BP178" i="1"/>
  <c r="BP170" i="1"/>
  <c r="BP165" i="1"/>
  <c r="BP163" i="1"/>
  <c r="BP155" i="1"/>
  <c r="BQ153" i="1"/>
  <c r="BQ152" i="1"/>
  <c r="BQ148" i="1"/>
  <c r="BP147" i="1"/>
  <c r="BQ140" i="1"/>
  <c r="BQ139" i="1"/>
  <c r="BP137" i="1"/>
  <c r="BP135" i="1"/>
  <c r="BQ305" i="1"/>
  <c r="BQ238" i="1"/>
  <c r="BQ230" i="1"/>
  <c r="BQ217" i="1"/>
  <c r="BQ200" i="1"/>
  <c r="BP199" i="1"/>
  <c r="BP196" i="1"/>
  <c r="BP192" i="1"/>
  <c r="BQ186" i="1"/>
  <c r="BP185" i="1"/>
  <c r="BQ183" i="1"/>
  <c r="BQ182" i="1"/>
  <c r="BP177" i="1"/>
  <c r="BQ175" i="1"/>
  <c r="BQ174" i="1"/>
  <c r="BP169" i="1"/>
  <c r="BQ167" i="1"/>
  <c r="BQ166" i="1"/>
  <c r="BP161" i="1"/>
  <c r="BP152" i="1"/>
  <c r="BQ146" i="1"/>
  <c r="BP145" i="1"/>
  <c r="BP140" i="1"/>
  <c r="BP139" i="1"/>
  <c r="BP133" i="1"/>
  <c r="BQ130" i="1"/>
  <c r="BP129" i="1"/>
  <c r="BQ126" i="1"/>
  <c r="BP125" i="1"/>
  <c r="BQ122" i="1"/>
  <c r="BP121" i="1"/>
  <c r="BP211" i="1"/>
  <c r="BP195" i="1"/>
  <c r="BQ191" i="1"/>
  <c r="BP182" i="1"/>
  <c r="BP174" i="1"/>
  <c r="BP166" i="1"/>
  <c r="BQ160" i="1"/>
  <c r="BP159" i="1"/>
  <c r="BQ157" i="1"/>
  <c r="BQ156" i="1"/>
  <c r="BP151" i="1"/>
  <c r="BQ144" i="1"/>
  <c r="BQ283" i="1"/>
  <c r="BQ227" i="1"/>
  <c r="BP213" i="1"/>
  <c r="BP156" i="1"/>
  <c r="BQ208" i="1"/>
  <c r="BP191" i="1"/>
  <c r="BQ165" i="1"/>
  <c r="BQ150" i="1"/>
  <c r="BP141" i="1"/>
  <c r="BQ138" i="1"/>
  <c r="BQ137" i="1"/>
  <c r="BQ131" i="1"/>
  <c r="BQ129" i="1"/>
  <c r="BP127" i="1"/>
  <c r="BQ124" i="1"/>
  <c r="BP120" i="1"/>
  <c r="BQ119" i="1"/>
  <c r="BP118" i="1"/>
  <c r="BQ115" i="1"/>
  <c r="BP114" i="1"/>
  <c r="BP112" i="1"/>
  <c r="BQ111" i="1"/>
  <c r="BP110" i="1"/>
  <c r="BQ109" i="1"/>
  <c r="BQ107" i="1"/>
  <c r="BP106" i="1"/>
  <c r="BQ103" i="1"/>
  <c r="BP102" i="1"/>
  <c r="BQ99" i="1"/>
  <c r="BP98" i="1"/>
  <c r="BQ95" i="1"/>
  <c r="BP94" i="1"/>
  <c r="BQ171" i="1"/>
  <c r="BP138" i="1"/>
  <c r="BQ136" i="1"/>
  <c r="BQ135" i="1"/>
  <c r="BQ134" i="1"/>
  <c r="BQ133" i="1"/>
  <c r="BP131" i="1"/>
  <c r="BQ128" i="1"/>
  <c r="BP124" i="1"/>
  <c r="BP122" i="1"/>
  <c r="BP119" i="1"/>
  <c r="BQ116" i="1"/>
  <c r="BP115" i="1"/>
  <c r="BQ113" i="1"/>
  <c r="BP111" i="1"/>
  <c r="BP109" i="1"/>
  <c r="BP107" i="1"/>
  <c r="BQ104" i="1"/>
  <c r="BP103" i="1"/>
  <c r="BQ100" i="1"/>
  <c r="BP99" i="1"/>
  <c r="BP207" i="1"/>
  <c r="BP189" i="1"/>
  <c r="BQ179" i="1"/>
  <c r="BP173" i="1"/>
  <c r="BQ170" i="1"/>
  <c r="BP136" i="1"/>
  <c r="BP134" i="1"/>
  <c r="BQ132" i="1"/>
  <c r="BP128" i="1"/>
  <c r="BP126" i="1"/>
  <c r="BQ123" i="1"/>
  <c r="BQ121" i="1"/>
  <c r="BQ117" i="1"/>
  <c r="BP116" i="1"/>
  <c r="BP113" i="1"/>
  <c r="BQ108" i="1"/>
  <c r="BQ105" i="1"/>
  <c r="BP104" i="1"/>
  <c r="BQ101" i="1"/>
  <c r="BP100" i="1"/>
  <c r="BQ97" i="1"/>
  <c r="BP96" i="1"/>
  <c r="BQ93" i="1"/>
  <c r="BP92" i="1"/>
  <c r="BQ89" i="1"/>
  <c r="BP88" i="1"/>
  <c r="BQ86" i="1"/>
  <c r="BQ84" i="1"/>
  <c r="BP181" i="1"/>
  <c r="BQ178" i="1"/>
  <c r="BP149" i="1"/>
  <c r="BP143" i="1"/>
  <c r="BQ142" i="1"/>
  <c r="BQ141" i="1"/>
  <c r="BP132" i="1"/>
  <c r="BP130" i="1"/>
  <c r="BQ127" i="1"/>
  <c r="BQ125" i="1"/>
  <c r="BP123" i="1"/>
  <c r="BQ114" i="1"/>
  <c r="BQ112" i="1"/>
  <c r="BQ110" i="1"/>
  <c r="BQ106" i="1"/>
  <c r="BP105" i="1"/>
  <c r="BP93" i="1"/>
  <c r="BQ91" i="1"/>
  <c r="BP87" i="1"/>
  <c r="BQ85" i="1"/>
  <c r="BP82" i="1"/>
  <c r="BQ80" i="1"/>
  <c r="BP79" i="1"/>
  <c r="BQ102" i="1"/>
  <c r="BP101" i="1"/>
  <c r="BQ98" i="1"/>
  <c r="BP91" i="1"/>
  <c r="BP89" i="1"/>
  <c r="BP86" i="1"/>
  <c r="BP85" i="1"/>
  <c r="BQ81" i="1"/>
  <c r="BP80" i="1"/>
  <c r="BQ77" i="1"/>
  <c r="BQ76" i="1"/>
  <c r="BQ72" i="1"/>
  <c r="BP71" i="1"/>
  <c r="BP68" i="1"/>
  <c r="BP66" i="1"/>
  <c r="BP97" i="1"/>
  <c r="BQ96" i="1"/>
  <c r="BQ120" i="1"/>
  <c r="BQ118" i="1"/>
  <c r="BP117" i="1"/>
  <c r="BP108" i="1"/>
  <c r="BP95" i="1"/>
  <c r="BQ94" i="1"/>
  <c r="BQ92" i="1"/>
  <c r="BP90" i="1"/>
  <c r="BQ87" i="1"/>
  <c r="BP84" i="1"/>
  <c r="BP83" i="1"/>
  <c r="BQ82" i="1"/>
  <c r="BQ79" i="1"/>
  <c r="BP78" i="1"/>
  <c r="BQ75" i="1"/>
  <c r="BQ74" i="1"/>
  <c r="BP73" i="1"/>
  <c r="BQ70" i="1"/>
  <c r="BP69" i="1"/>
  <c r="BP67" i="1"/>
  <c r="CO369" i="1"/>
  <c r="CN367" i="1"/>
  <c r="CO364" i="1"/>
  <c r="CN363" i="1"/>
  <c r="CO360" i="1"/>
  <c r="CN359" i="1"/>
  <c r="CO370" i="1"/>
  <c r="CN369" i="1"/>
  <c r="CO365" i="1"/>
  <c r="CN364" i="1"/>
  <c r="CO361" i="1"/>
  <c r="CN360" i="1"/>
  <c r="CO357" i="1"/>
  <c r="CO367" i="1"/>
  <c r="CO366" i="1"/>
  <c r="CN361" i="1"/>
  <c r="CO359" i="1"/>
  <c r="CO358" i="1"/>
  <c r="CN356" i="1"/>
  <c r="CO353" i="1"/>
  <c r="CN352" i="1"/>
  <c r="CN370" i="1"/>
  <c r="CN366" i="1"/>
  <c r="CN358" i="1"/>
  <c r="CO354" i="1"/>
  <c r="CN353" i="1"/>
  <c r="CO350" i="1"/>
  <c r="CO363" i="1"/>
  <c r="CN362" i="1"/>
  <c r="CO356" i="1"/>
  <c r="CO355" i="1"/>
  <c r="CN350" i="1"/>
  <c r="CN349" i="1"/>
  <c r="CO346" i="1"/>
  <c r="CO344" i="1"/>
  <c r="CN342" i="1"/>
  <c r="CO340" i="1"/>
  <c r="CN339" i="1"/>
  <c r="CO336" i="1"/>
  <c r="CN335" i="1"/>
  <c r="CO332" i="1"/>
  <c r="CN331" i="1"/>
  <c r="CO328" i="1"/>
  <c r="CN327" i="1"/>
  <c r="CN357" i="1"/>
  <c r="CN355" i="1"/>
  <c r="CN346" i="1"/>
  <c r="CO345" i="1"/>
  <c r="CN344" i="1"/>
  <c r="CO343" i="1"/>
  <c r="CO341" i="1"/>
  <c r="CN340" i="1"/>
  <c r="CO337" i="1"/>
  <c r="CN336" i="1"/>
  <c r="CO333" i="1"/>
  <c r="CN332" i="1"/>
  <c r="CO329" i="1"/>
  <c r="CN328" i="1"/>
  <c r="CN365" i="1"/>
  <c r="CN347" i="1"/>
  <c r="CN345" i="1"/>
  <c r="CN337" i="1"/>
  <c r="CO335" i="1"/>
  <c r="CO334" i="1"/>
  <c r="CN329" i="1"/>
  <c r="CO327" i="1"/>
  <c r="CO326" i="1"/>
  <c r="CO324" i="1"/>
  <c r="CN323" i="1"/>
  <c r="CO320" i="1"/>
  <c r="CO318" i="1"/>
  <c r="CN316" i="1"/>
  <c r="CO314" i="1"/>
  <c r="CN313" i="1"/>
  <c r="CO310" i="1"/>
  <c r="CN309" i="1"/>
  <c r="CN354" i="1"/>
  <c r="CO349" i="1"/>
  <c r="CO348" i="1"/>
  <c r="CN343" i="1"/>
  <c r="CN334" i="1"/>
  <c r="CN326" i="1"/>
  <c r="CN324" i="1"/>
  <c r="CN320" i="1"/>
  <c r="CO319" i="1"/>
  <c r="CN318" i="1"/>
  <c r="CO317" i="1"/>
  <c r="CO315" i="1"/>
  <c r="CN314" i="1"/>
  <c r="CO311" i="1"/>
  <c r="CN310" i="1"/>
  <c r="CO352" i="1"/>
  <c r="CN351" i="1"/>
  <c r="CO338" i="1"/>
  <c r="CO331" i="1"/>
  <c r="CN330" i="1"/>
  <c r="CN321" i="1"/>
  <c r="CN319" i="1"/>
  <c r="CN311" i="1"/>
  <c r="CO309" i="1"/>
  <c r="CO307" i="1"/>
  <c r="CN306" i="1"/>
  <c r="CO303" i="1"/>
  <c r="CN302" i="1"/>
  <c r="CO299" i="1"/>
  <c r="CN298" i="1"/>
  <c r="CN294" i="1"/>
  <c r="CO293" i="1"/>
  <c r="CN292" i="1"/>
  <c r="CO291" i="1"/>
  <c r="CO289" i="1"/>
  <c r="CN288" i="1"/>
  <c r="CO285" i="1"/>
  <c r="CN284" i="1"/>
  <c r="CO281" i="1"/>
  <c r="CN280" i="1"/>
  <c r="CO277" i="1"/>
  <c r="CN276" i="1"/>
  <c r="CO273" i="1"/>
  <c r="CN272" i="1"/>
  <c r="CO268" i="1"/>
  <c r="CO266" i="1"/>
  <c r="CN264" i="1"/>
  <c r="CO262" i="1"/>
  <c r="CN261" i="1"/>
  <c r="CN348" i="1"/>
  <c r="CO342" i="1"/>
  <c r="CO339" i="1"/>
  <c r="CN338" i="1"/>
  <c r="CO325" i="1"/>
  <c r="CO323" i="1"/>
  <c r="CO322" i="1"/>
  <c r="CN317" i="1"/>
  <c r="CO308" i="1"/>
  <c r="CN307" i="1"/>
  <c r="CO304" i="1"/>
  <c r="CN303" i="1"/>
  <c r="CO347" i="1"/>
  <c r="CN322" i="1"/>
  <c r="CO316" i="1"/>
  <c r="CO313" i="1"/>
  <c r="CN312" i="1"/>
  <c r="CN305" i="1"/>
  <c r="CN301" i="1"/>
  <c r="CN299" i="1"/>
  <c r="CO296" i="1"/>
  <c r="CN295" i="1"/>
  <c r="CO292" i="1"/>
  <c r="CN289" i="1"/>
  <c r="CO286" i="1"/>
  <c r="CO284" i="1"/>
  <c r="CN282" i="1"/>
  <c r="CO279" i="1"/>
  <c r="CN275" i="1"/>
  <c r="CN273" i="1"/>
  <c r="CO270" i="1"/>
  <c r="CO269" i="1"/>
  <c r="CN266" i="1"/>
  <c r="CN265" i="1"/>
  <c r="CN262" i="1"/>
  <c r="CO260" i="1"/>
  <c r="CN259" i="1"/>
  <c r="CO256" i="1"/>
  <c r="CN255" i="1"/>
  <c r="CO252" i="1"/>
  <c r="CN251" i="1"/>
  <c r="CO248" i="1"/>
  <c r="CN247" i="1"/>
  <c r="CO244" i="1"/>
  <c r="CO243" i="1"/>
  <c r="CN341" i="1"/>
  <c r="CN304" i="1"/>
  <c r="CO300" i="1"/>
  <c r="CO298" i="1"/>
  <c r="CN296" i="1"/>
  <c r="CO294" i="1"/>
  <c r="CN291" i="1"/>
  <c r="CO288" i="1"/>
  <c r="CN286" i="1"/>
  <c r="CO283" i="1"/>
  <c r="CN279" i="1"/>
  <c r="CN277" i="1"/>
  <c r="CO274" i="1"/>
  <c r="CO272" i="1"/>
  <c r="CN270" i="1"/>
  <c r="CN269" i="1"/>
  <c r="CO267" i="1"/>
  <c r="CO264" i="1"/>
  <c r="CO263" i="1"/>
  <c r="CO261" i="1"/>
  <c r="CN260" i="1"/>
  <c r="CO257" i="1"/>
  <c r="CN256" i="1"/>
  <c r="CO253" i="1"/>
  <c r="CN252" i="1"/>
  <c r="CO249" i="1"/>
  <c r="CN248" i="1"/>
  <c r="CO245" i="1"/>
  <c r="CN244" i="1"/>
  <c r="CN243" i="1"/>
  <c r="CN315" i="1"/>
  <c r="CO312" i="1"/>
  <c r="CO301" i="1"/>
  <c r="CO275" i="1"/>
  <c r="CO271" i="1"/>
  <c r="CN254" i="1"/>
  <c r="CO362" i="1"/>
  <c r="CN325" i="1"/>
  <c r="CO321" i="1"/>
  <c r="CN308" i="1"/>
  <c r="CO306" i="1"/>
  <c r="CO305" i="1"/>
  <c r="CO297" i="1"/>
  <c r="CO290" i="1"/>
  <c r="CN283" i="1"/>
  <c r="CN281" i="1"/>
  <c r="CN271" i="1"/>
  <c r="CN268" i="1"/>
  <c r="CO259" i="1"/>
  <c r="CO258" i="1"/>
  <c r="CN253" i="1"/>
  <c r="CO251" i="1"/>
  <c r="CO250" i="1"/>
  <c r="CN245" i="1"/>
  <c r="CO240" i="1"/>
  <c r="CO239" i="1"/>
  <c r="CN237" i="1"/>
  <c r="CO234" i="1"/>
  <c r="CN233" i="1"/>
  <c r="CO231" i="1"/>
  <c r="CO229" i="1"/>
  <c r="CN228" i="1"/>
  <c r="CO225" i="1"/>
  <c r="CN224" i="1"/>
  <c r="CO221" i="1"/>
  <c r="CO351" i="1"/>
  <c r="CN333" i="1"/>
  <c r="CO302" i="1"/>
  <c r="CN300" i="1"/>
  <c r="CO295" i="1"/>
  <c r="CO287" i="1"/>
  <c r="CO278" i="1"/>
  <c r="CO276" i="1"/>
  <c r="CN274" i="1"/>
  <c r="CN263" i="1"/>
  <c r="CO247" i="1"/>
  <c r="CN242" i="1"/>
  <c r="CN241" i="1"/>
  <c r="CN236" i="1"/>
  <c r="CN234" i="1"/>
  <c r="CN231" i="1"/>
  <c r="CO228" i="1"/>
  <c r="CN226" i="1"/>
  <c r="CO223" i="1"/>
  <c r="CN220" i="1"/>
  <c r="CN287" i="1"/>
  <c r="CN285" i="1"/>
  <c r="CO282" i="1"/>
  <c r="CO280" i="1"/>
  <c r="CN278" i="1"/>
  <c r="CO238" i="1"/>
  <c r="CO235" i="1"/>
  <c r="CO233" i="1"/>
  <c r="CO230" i="1"/>
  <c r="CO227" i="1"/>
  <c r="CN223" i="1"/>
  <c r="CN221" i="1"/>
  <c r="CN297" i="1"/>
  <c r="CN250" i="1"/>
  <c r="CN249" i="1"/>
  <c r="CO246" i="1"/>
  <c r="CN240" i="1"/>
  <c r="CO330" i="1"/>
  <c r="CN246" i="1"/>
  <c r="CN239" i="1"/>
  <c r="CN229" i="1"/>
  <c r="CO226" i="1"/>
  <c r="CO224" i="1"/>
  <c r="CN222" i="1"/>
  <c r="CO220" i="1"/>
  <c r="CO219" i="1"/>
  <c r="CN218" i="1"/>
  <c r="CN217" i="1"/>
  <c r="CO212" i="1"/>
  <c r="CO209" i="1"/>
  <c r="CN208" i="1"/>
  <c r="CO205" i="1"/>
  <c r="CN204" i="1"/>
  <c r="CO201" i="1"/>
  <c r="CN200" i="1"/>
  <c r="CO198" i="1"/>
  <c r="CN197" i="1"/>
  <c r="CO194" i="1"/>
  <c r="CN193" i="1"/>
  <c r="CO190" i="1"/>
  <c r="CO188" i="1"/>
  <c r="CN186" i="1"/>
  <c r="CO184" i="1"/>
  <c r="CN183" i="1"/>
  <c r="CO180" i="1"/>
  <c r="CN179" i="1"/>
  <c r="CO176" i="1"/>
  <c r="CN175" i="1"/>
  <c r="CO172" i="1"/>
  <c r="CN171" i="1"/>
  <c r="CO168" i="1"/>
  <c r="CN167" i="1"/>
  <c r="CO164" i="1"/>
  <c r="CO162" i="1"/>
  <c r="CN160" i="1"/>
  <c r="CO158" i="1"/>
  <c r="CN157" i="1"/>
  <c r="CO154" i="1"/>
  <c r="CN153" i="1"/>
  <c r="CN150" i="1"/>
  <c r="CN148" i="1"/>
  <c r="CN146" i="1"/>
  <c r="CN144" i="1"/>
  <c r="CN142" i="1"/>
  <c r="CN290" i="1"/>
  <c r="CO242" i="1"/>
  <c r="CO236" i="1"/>
  <c r="CO232" i="1"/>
  <c r="CN219" i="1"/>
  <c r="CO216" i="1"/>
  <c r="CO214" i="1"/>
  <c r="CN212" i="1"/>
  <c r="CO210" i="1"/>
  <c r="CN209" i="1"/>
  <c r="CO206" i="1"/>
  <c r="CN205" i="1"/>
  <c r="CO202" i="1"/>
  <c r="CN201" i="1"/>
  <c r="CN198" i="1"/>
  <c r="CO195" i="1"/>
  <c r="CN194" i="1"/>
  <c r="CN190" i="1"/>
  <c r="CO189" i="1"/>
  <c r="CN188" i="1"/>
  <c r="CO187" i="1"/>
  <c r="CO185" i="1"/>
  <c r="CN184" i="1"/>
  <c r="CO181" i="1"/>
  <c r="CN180" i="1"/>
  <c r="CO177" i="1"/>
  <c r="CN176" i="1"/>
  <c r="CO173" i="1"/>
  <c r="CN172" i="1"/>
  <c r="CO169" i="1"/>
  <c r="CN168" i="1"/>
  <c r="CN164" i="1"/>
  <c r="CO163" i="1"/>
  <c r="CN162" i="1"/>
  <c r="CO161" i="1"/>
  <c r="CO159" i="1"/>
  <c r="CN158" i="1"/>
  <c r="CO155" i="1"/>
  <c r="CN154" i="1"/>
  <c r="CO151" i="1"/>
  <c r="CO149" i="1"/>
  <c r="CO147" i="1"/>
  <c r="CO145" i="1"/>
  <c r="CO143" i="1"/>
  <c r="CO265" i="1"/>
  <c r="CO255" i="1"/>
  <c r="CO254" i="1"/>
  <c r="CN238" i="1"/>
  <c r="CN232" i="1"/>
  <c r="CN230" i="1"/>
  <c r="CN227" i="1"/>
  <c r="CN225" i="1"/>
  <c r="CN216" i="1"/>
  <c r="CO215" i="1"/>
  <c r="CN214" i="1"/>
  <c r="CO213" i="1"/>
  <c r="CO211" i="1"/>
  <c r="CN210" i="1"/>
  <c r="CO207" i="1"/>
  <c r="CN206" i="1"/>
  <c r="CO203" i="1"/>
  <c r="CN202" i="1"/>
  <c r="CO199" i="1"/>
  <c r="CN293" i="1"/>
  <c r="CO237" i="1"/>
  <c r="CN211" i="1"/>
  <c r="CO197" i="1"/>
  <c r="CO196" i="1"/>
  <c r="CO193" i="1"/>
  <c r="CO192" i="1"/>
  <c r="CN187" i="1"/>
  <c r="CN178" i="1"/>
  <c r="CN170" i="1"/>
  <c r="CN165" i="1"/>
  <c r="CN163" i="1"/>
  <c r="CN155" i="1"/>
  <c r="CO153" i="1"/>
  <c r="CO152" i="1"/>
  <c r="CO148" i="1"/>
  <c r="CN147" i="1"/>
  <c r="CO140" i="1"/>
  <c r="CO139" i="1"/>
  <c r="CN137" i="1"/>
  <c r="CN135" i="1"/>
  <c r="CO133" i="1"/>
  <c r="CN258" i="1"/>
  <c r="CN235" i="1"/>
  <c r="CN213" i="1"/>
  <c r="CO208" i="1"/>
  <c r="CN207" i="1"/>
  <c r="CN196" i="1"/>
  <c r="CN192" i="1"/>
  <c r="CO186" i="1"/>
  <c r="CN185" i="1"/>
  <c r="CO183" i="1"/>
  <c r="CO182" i="1"/>
  <c r="CN177" i="1"/>
  <c r="CO175" i="1"/>
  <c r="CO174" i="1"/>
  <c r="CN169" i="1"/>
  <c r="CO167" i="1"/>
  <c r="CO166" i="1"/>
  <c r="CN161" i="1"/>
  <c r="CN152" i="1"/>
  <c r="CO146" i="1"/>
  <c r="CN145" i="1"/>
  <c r="CN140" i="1"/>
  <c r="CN139" i="1"/>
  <c r="CN133" i="1"/>
  <c r="CO130" i="1"/>
  <c r="CN129" i="1"/>
  <c r="CO126" i="1"/>
  <c r="CN125" i="1"/>
  <c r="CO122" i="1"/>
  <c r="CN121" i="1"/>
  <c r="CN267" i="1"/>
  <c r="CN257" i="1"/>
  <c r="CO218" i="1"/>
  <c r="CN215" i="1"/>
  <c r="CO204" i="1"/>
  <c r="CN203" i="1"/>
  <c r="CN195" i="1"/>
  <c r="CO191" i="1"/>
  <c r="CN182" i="1"/>
  <c r="CN174" i="1"/>
  <c r="CN166" i="1"/>
  <c r="CO160" i="1"/>
  <c r="CN159" i="1"/>
  <c r="CO157" i="1"/>
  <c r="CO156" i="1"/>
  <c r="CN151" i="1"/>
  <c r="CO144" i="1"/>
  <c r="CO241" i="1"/>
  <c r="CO222" i="1"/>
  <c r="CO217" i="1"/>
  <c r="CN181" i="1"/>
  <c r="CO178" i="1"/>
  <c r="CN173" i="1"/>
  <c r="CO170" i="1"/>
  <c r="CN149" i="1"/>
  <c r="CO200" i="1"/>
  <c r="CN189" i="1"/>
  <c r="CO179" i="1"/>
  <c r="CO171" i="1"/>
  <c r="CN191" i="1"/>
  <c r="CN141" i="1"/>
  <c r="CO138" i="1"/>
  <c r="CO137" i="1"/>
  <c r="CO132" i="1"/>
  <c r="CN128" i="1"/>
  <c r="CN126" i="1"/>
  <c r="CO123" i="1"/>
  <c r="CO121" i="1"/>
  <c r="CO119" i="1"/>
  <c r="CN118" i="1"/>
  <c r="CO115" i="1"/>
  <c r="CN114" i="1"/>
  <c r="CN112" i="1"/>
  <c r="CO111" i="1"/>
  <c r="CN110" i="1"/>
  <c r="CO109" i="1"/>
  <c r="CO107" i="1"/>
  <c r="CN106" i="1"/>
  <c r="CO103" i="1"/>
  <c r="CN102" i="1"/>
  <c r="CO99" i="1"/>
  <c r="CN98" i="1"/>
  <c r="CO95" i="1"/>
  <c r="CN94" i="1"/>
  <c r="CO150" i="1"/>
  <c r="CO142" i="1"/>
  <c r="CN138" i="1"/>
  <c r="CO136" i="1"/>
  <c r="CO135" i="1"/>
  <c r="CO134" i="1"/>
  <c r="CN132" i="1"/>
  <c r="CN130" i="1"/>
  <c r="CO127" i="1"/>
  <c r="CO125" i="1"/>
  <c r="CN123" i="1"/>
  <c r="CO120" i="1"/>
  <c r="CN119" i="1"/>
  <c r="CO116" i="1"/>
  <c r="CN115" i="1"/>
  <c r="CO113" i="1"/>
  <c r="CN111" i="1"/>
  <c r="CN109" i="1"/>
  <c r="CN107" i="1"/>
  <c r="CO104" i="1"/>
  <c r="CN103" i="1"/>
  <c r="CO100" i="1"/>
  <c r="CN99" i="1"/>
  <c r="CN199" i="1"/>
  <c r="CO165" i="1"/>
  <c r="CN156" i="1"/>
  <c r="CN136" i="1"/>
  <c r="CN134" i="1"/>
  <c r="CO131" i="1"/>
  <c r="CO129" i="1"/>
  <c r="CN127" i="1"/>
  <c r="CO124" i="1"/>
  <c r="CN120" i="1"/>
  <c r="CO117" i="1"/>
  <c r="CN116" i="1"/>
  <c r="CN113" i="1"/>
  <c r="CO108" i="1"/>
  <c r="CO105" i="1"/>
  <c r="CN104" i="1"/>
  <c r="CO101" i="1"/>
  <c r="CN100" i="1"/>
  <c r="CO97" i="1"/>
  <c r="CN96" i="1"/>
  <c r="CO93" i="1"/>
  <c r="CN92" i="1"/>
  <c r="CO89" i="1"/>
  <c r="CN88" i="1"/>
  <c r="CO86" i="1"/>
  <c r="CO84" i="1"/>
  <c r="CN143" i="1"/>
  <c r="CO141" i="1"/>
  <c r="CN131" i="1"/>
  <c r="CO128" i="1"/>
  <c r="CN124" i="1"/>
  <c r="CN122" i="1"/>
  <c r="CN93" i="1"/>
  <c r="CO92" i="1"/>
  <c r="CO90" i="1"/>
  <c r="CO88" i="1"/>
  <c r="CO83" i="1"/>
  <c r="CN82" i="1"/>
  <c r="CO80" i="1"/>
  <c r="CN79" i="1"/>
  <c r="CO118" i="1"/>
  <c r="CN117" i="1"/>
  <c r="CN108" i="1"/>
  <c r="CO98" i="1"/>
  <c r="CN90" i="1"/>
  <c r="CO87" i="1"/>
  <c r="CN84" i="1"/>
  <c r="CN83" i="1"/>
  <c r="CO81" i="1"/>
  <c r="CN80" i="1"/>
  <c r="CO77" i="1"/>
  <c r="CO76" i="1"/>
  <c r="CO72" i="1"/>
  <c r="CN71" i="1"/>
  <c r="CN68" i="1"/>
  <c r="CN66" i="1"/>
  <c r="CO114" i="1"/>
  <c r="CO112" i="1"/>
  <c r="CO110" i="1"/>
  <c r="CO106" i="1"/>
  <c r="CN105" i="1"/>
  <c r="CN97" i="1"/>
  <c r="CO96" i="1"/>
  <c r="CO91" i="1"/>
  <c r="CO102" i="1"/>
  <c r="CN101" i="1"/>
  <c r="CN95" i="1"/>
  <c r="CO94" i="1"/>
  <c r="CN91" i="1"/>
  <c r="CN89" i="1"/>
  <c r="CN86" i="1"/>
  <c r="CN85" i="1"/>
  <c r="CO82" i="1"/>
  <c r="CO79" i="1"/>
  <c r="CN78" i="1"/>
  <c r="CO75" i="1"/>
  <c r="CO74" i="1"/>
  <c r="CN73" i="1"/>
  <c r="CO70" i="1"/>
  <c r="CN69" i="1"/>
  <c r="CN67" i="1"/>
  <c r="AA63" i="1"/>
  <c r="AQ63" i="1"/>
  <c r="BG63" i="1"/>
  <c r="BW63" i="1"/>
  <c r="CE63" i="1"/>
  <c r="CM63" i="1"/>
  <c r="AC64" i="1"/>
  <c r="AS64" i="1"/>
  <c r="BI64" i="1"/>
  <c r="BQ64" i="1"/>
  <c r="CO64" i="1"/>
  <c r="AP65" i="1"/>
  <c r="BF65" i="1"/>
  <c r="BN65" i="1"/>
  <c r="CD65" i="1"/>
  <c r="AQ66" i="1"/>
  <c r="BW66" i="1"/>
  <c r="CM66" i="1"/>
  <c r="AK67" i="1"/>
  <c r="BA67" i="1"/>
  <c r="BQ67" i="1"/>
  <c r="CG67" i="1"/>
  <c r="CO67" i="1"/>
  <c r="CW67" i="1"/>
  <c r="AC68" i="1"/>
  <c r="AS68" i="1"/>
  <c r="BI68" i="1"/>
  <c r="BY68" i="1"/>
  <c r="AK69" i="1"/>
  <c r="BA69" i="1"/>
  <c r="BQ69" i="1"/>
  <c r="BY69" i="1"/>
  <c r="CG69" i="1"/>
  <c r="CO69" i="1"/>
  <c r="CW69" i="1"/>
  <c r="AB70" i="1"/>
  <c r="AR70" i="1"/>
  <c r="BP70" i="1"/>
  <c r="AI71" i="1"/>
  <c r="AY71" i="1"/>
  <c r="BO71" i="1"/>
  <c r="CE71" i="1"/>
  <c r="CU71" i="1"/>
  <c r="Z72" i="1"/>
  <c r="AX72" i="1"/>
  <c r="BN72" i="1"/>
  <c r="CD72" i="1"/>
  <c r="CT72" i="1"/>
  <c r="AB75" i="1"/>
  <c r="AR75" i="1"/>
  <c r="BH75" i="1"/>
  <c r="AJ76" i="1"/>
  <c r="AZ76" i="1"/>
  <c r="BP76" i="1"/>
  <c r="CF76" i="1"/>
  <c r="CF77" i="1"/>
  <c r="BA78" i="1"/>
  <c r="CG78" i="1"/>
  <c r="Z79" i="1"/>
  <c r="BF79" i="1"/>
  <c r="AA83" i="1"/>
  <c r="BQ83" i="1"/>
  <c r="CM83" i="1"/>
  <c r="BG84" i="1"/>
  <c r="BI85" i="1"/>
  <c r="CE85" i="1"/>
  <c r="CU86" i="1"/>
  <c r="BH87" i="1"/>
  <c r="AP88" i="1"/>
  <c r="CG88" i="1"/>
  <c r="CU89" i="1"/>
  <c r="CG90" i="1"/>
  <c r="G55" i="1"/>
  <c r="G57" i="1" s="1"/>
  <c r="W366" i="1"/>
  <c r="V365" i="1"/>
  <c r="W362" i="1"/>
  <c r="V361" i="1"/>
  <c r="W358" i="1"/>
  <c r="W367" i="1"/>
  <c r="V366" i="1"/>
  <c r="W363" i="1"/>
  <c r="V362" i="1"/>
  <c r="W359" i="1"/>
  <c r="V358" i="1"/>
  <c r="V360" i="1"/>
  <c r="W355" i="1"/>
  <c r="V354" i="1"/>
  <c r="W351" i="1"/>
  <c r="W365" i="1"/>
  <c r="W364" i="1"/>
  <c r="V363" i="1"/>
  <c r="W356" i="1"/>
  <c r="V355" i="1"/>
  <c r="W352" i="1"/>
  <c r="V351" i="1"/>
  <c r="V359" i="1"/>
  <c r="V357" i="1"/>
  <c r="V350" i="1"/>
  <c r="W348" i="1"/>
  <c r="W347" i="1"/>
  <c r="V345" i="1"/>
  <c r="V343" i="1"/>
  <c r="V341" i="1"/>
  <c r="W338" i="1"/>
  <c r="V337" i="1"/>
  <c r="W334" i="1"/>
  <c r="V333" i="1"/>
  <c r="W330" i="1"/>
  <c r="V329" i="1"/>
  <c r="W326" i="1"/>
  <c r="V367" i="1"/>
  <c r="W360" i="1"/>
  <c r="W354" i="1"/>
  <c r="W353" i="1"/>
  <c r="V352" i="1"/>
  <c r="W349" i="1"/>
  <c r="V348" i="1"/>
  <c r="V347" i="1"/>
  <c r="W342" i="1"/>
  <c r="W339" i="1"/>
  <c r="V338" i="1"/>
  <c r="W335" i="1"/>
  <c r="V334" i="1"/>
  <c r="W331" i="1"/>
  <c r="V330" i="1"/>
  <c r="W327" i="1"/>
  <c r="V326" i="1"/>
  <c r="W357" i="1"/>
  <c r="V349" i="1"/>
  <c r="V346" i="1"/>
  <c r="W344" i="1"/>
  <c r="W343" i="1"/>
  <c r="V336" i="1"/>
  <c r="V328" i="1"/>
  <c r="V325" i="1"/>
  <c r="W322" i="1"/>
  <c r="W321" i="1"/>
  <c r="V319" i="1"/>
  <c r="V317" i="1"/>
  <c r="V315" i="1"/>
  <c r="W312" i="1"/>
  <c r="V311" i="1"/>
  <c r="W361" i="1"/>
  <c r="W350" i="1"/>
  <c r="V344" i="1"/>
  <c r="V342" i="1"/>
  <c r="W341" i="1"/>
  <c r="W340" i="1"/>
  <c r="V339" i="1"/>
  <c r="W333" i="1"/>
  <c r="W332" i="1"/>
  <c r="V331" i="1"/>
  <c r="W323" i="1"/>
  <c r="V322" i="1"/>
  <c r="V321" i="1"/>
  <c r="W316" i="1"/>
  <c r="W313" i="1"/>
  <c r="V312" i="1"/>
  <c r="V353" i="1"/>
  <c r="W345" i="1"/>
  <c r="V340" i="1"/>
  <c r="V327" i="1"/>
  <c r="W325" i="1"/>
  <c r="W324" i="1"/>
  <c r="V323" i="1"/>
  <c r="V320" i="1"/>
  <c r="W318" i="1"/>
  <c r="W317" i="1"/>
  <c r="V310" i="1"/>
  <c r="W309" i="1"/>
  <c r="V308" i="1"/>
  <c r="W305" i="1"/>
  <c r="V304" i="1"/>
  <c r="W301" i="1"/>
  <c r="V300" i="1"/>
  <c r="W297" i="1"/>
  <c r="V296" i="1"/>
  <c r="V295" i="1"/>
  <c r="W290" i="1"/>
  <c r="W287" i="1"/>
  <c r="V286" i="1"/>
  <c r="W283" i="1"/>
  <c r="V282" i="1"/>
  <c r="W279" i="1"/>
  <c r="V278" i="1"/>
  <c r="W275" i="1"/>
  <c r="V274" i="1"/>
  <c r="W271" i="1"/>
  <c r="V270" i="1"/>
  <c r="W269" i="1"/>
  <c r="V267" i="1"/>
  <c r="V265" i="1"/>
  <c r="V263" i="1"/>
  <c r="W346" i="1"/>
  <c r="V335" i="1"/>
  <c r="W328" i="1"/>
  <c r="V324" i="1"/>
  <c r="V318" i="1"/>
  <c r="V316" i="1"/>
  <c r="W315" i="1"/>
  <c r="W314" i="1"/>
  <c r="V313" i="1"/>
  <c r="V309" i="1"/>
  <c r="W306" i="1"/>
  <c r="V305" i="1"/>
  <c r="W329" i="1"/>
  <c r="W320" i="1"/>
  <c r="W304" i="1"/>
  <c r="V301" i="1"/>
  <c r="W299" i="1"/>
  <c r="W295" i="1"/>
  <c r="W292" i="1"/>
  <c r="W289" i="1"/>
  <c r="V285" i="1"/>
  <c r="W284" i="1"/>
  <c r="W282" i="1"/>
  <c r="V280" i="1"/>
  <c r="V275" i="1"/>
  <c r="W273" i="1"/>
  <c r="W266" i="1"/>
  <c r="W265" i="1"/>
  <c r="W262" i="1"/>
  <c r="W258" i="1"/>
  <c r="V257" i="1"/>
  <c r="W254" i="1"/>
  <c r="V253" i="1"/>
  <c r="W250" i="1"/>
  <c r="V249" i="1"/>
  <c r="W246" i="1"/>
  <c r="V245" i="1"/>
  <c r="V332" i="1"/>
  <c r="W310" i="1"/>
  <c r="W303" i="1"/>
  <c r="V299" i="1"/>
  <c r="W298" i="1"/>
  <c r="W296" i="1"/>
  <c r="W294" i="1"/>
  <c r="V292" i="1"/>
  <c r="W291" i="1"/>
  <c r="V289" i="1"/>
  <c r="W288" i="1"/>
  <c r="W286" i="1"/>
  <c r="V284" i="1"/>
  <c r="V279" i="1"/>
  <c r="W277" i="1"/>
  <c r="V273" i="1"/>
  <c r="W272" i="1"/>
  <c r="W270" i="1"/>
  <c r="V269" i="1"/>
  <c r="V266" i="1"/>
  <c r="W264" i="1"/>
  <c r="V262" i="1"/>
  <c r="W261" i="1"/>
  <c r="W259" i="1"/>
  <c r="V258" i="1"/>
  <c r="W255" i="1"/>
  <c r="V254" i="1"/>
  <c r="W251" i="1"/>
  <c r="V250" i="1"/>
  <c r="W247" i="1"/>
  <c r="V246" i="1"/>
  <c r="V242" i="1"/>
  <c r="W241" i="1"/>
  <c r="V240" i="1"/>
  <c r="W302" i="1"/>
  <c r="W300" i="1"/>
  <c r="V297" i="1"/>
  <c r="V290" i="1"/>
  <c r="V281" i="1"/>
  <c r="W276" i="1"/>
  <c r="W274" i="1"/>
  <c r="V272" i="1"/>
  <c r="V268" i="1"/>
  <c r="W263" i="1"/>
  <c r="V261" i="1"/>
  <c r="W260" i="1"/>
  <c r="V259" i="1"/>
  <c r="W253" i="1"/>
  <c r="W252" i="1"/>
  <c r="V251" i="1"/>
  <c r="V364" i="1"/>
  <c r="W319" i="1"/>
  <c r="V302" i="1"/>
  <c r="V298" i="1"/>
  <c r="W293" i="1"/>
  <c r="V287" i="1"/>
  <c r="W285" i="1"/>
  <c r="W280" i="1"/>
  <c r="W278" i="1"/>
  <c r="V276" i="1"/>
  <c r="W267" i="1"/>
  <c r="V260" i="1"/>
  <c r="V252" i="1"/>
  <c r="V244" i="1"/>
  <c r="V238" i="1"/>
  <c r="W236" i="1"/>
  <c r="V235" i="1"/>
  <c r="W232" i="1"/>
  <c r="W230" i="1"/>
  <c r="W227" i="1"/>
  <c r="V226" i="1"/>
  <c r="W223" i="1"/>
  <c r="V222" i="1"/>
  <c r="V356" i="1"/>
  <c r="W337" i="1"/>
  <c r="W336" i="1"/>
  <c r="W311" i="1"/>
  <c r="W308" i="1"/>
  <c r="W307" i="1"/>
  <c r="V306" i="1"/>
  <c r="V303" i="1"/>
  <c r="V293" i="1"/>
  <c r="V283" i="1"/>
  <c r="W281" i="1"/>
  <c r="V264" i="1"/>
  <c r="W257" i="1"/>
  <c r="W256" i="1"/>
  <c r="V255" i="1"/>
  <c r="W248" i="1"/>
  <c r="W245" i="1"/>
  <c r="W243" i="1"/>
  <c r="V236" i="1"/>
  <c r="W234" i="1"/>
  <c r="W231" i="1"/>
  <c r="V229" i="1"/>
  <c r="W228" i="1"/>
  <c r="W226" i="1"/>
  <c r="V224" i="1"/>
  <c r="V307" i="1"/>
  <c r="V294" i="1"/>
  <c r="V291" i="1"/>
  <c r="V256" i="1"/>
  <c r="V248" i="1"/>
  <c r="W244" i="1"/>
  <c r="V243" i="1"/>
  <c r="W240" i="1"/>
  <c r="W239" i="1"/>
  <c r="V234" i="1"/>
  <c r="W233" i="1"/>
  <c r="V231" i="1"/>
  <c r="V228" i="1"/>
  <c r="V223" i="1"/>
  <c r="W220" i="1"/>
  <c r="V288" i="1"/>
  <c r="V277" i="1"/>
  <c r="W268" i="1"/>
  <c r="W249" i="1"/>
  <c r="V247" i="1"/>
  <c r="W238" i="1"/>
  <c r="V232" i="1"/>
  <c r="V230" i="1"/>
  <c r="V227" i="1"/>
  <c r="W225" i="1"/>
  <c r="V221" i="1"/>
  <c r="V216" i="1"/>
  <c r="W215" i="1"/>
  <c r="V214" i="1"/>
  <c r="W213" i="1"/>
  <c r="W211" i="1"/>
  <c r="V210" i="1"/>
  <c r="W207" i="1"/>
  <c r="V206" i="1"/>
  <c r="W203" i="1"/>
  <c r="V202" i="1"/>
  <c r="W199" i="1"/>
  <c r="W196" i="1"/>
  <c r="V195" i="1"/>
  <c r="W192" i="1"/>
  <c r="W191" i="1"/>
  <c r="V189" i="1"/>
  <c r="V187" i="1"/>
  <c r="V185" i="1"/>
  <c r="W182" i="1"/>
  <c r="V181" i="1"/>
  <c r="W178" i="1"/>
  <c r="V177" i="1"/>
  <c r="W174" i="1"/>
  <c r="V173" i="1"/>
  <c r="W170" i="1"/>
  <c r="V169" i="1"/>
  <c r="W166" i="1"/>
  <c r="W165" i="1"/>
  <c r="V163" i="1"/>
  <c r="V161" i="1"/>
  <c r="V159" i="1"/>
  <c r="W156" i="1"/>
  <c r="V155" i="1"/>
  <c r="W152" i="1"/>
  <c r="V151" i="1"/>
  <c r="V149" i="1"/>
  <c r="V147" i="1"/>
  <c r="V145" i="1"/>
  <c r="V143" i="1"/>
  <c r="V271" i="1"/>
  <c r="V241" i="1"/>
  <c r="W237" i="1"/>
  <c r="W235" i="1"/>
  <c r="V233" i="1"/>
  <c r="V225" i="1"/>
  <c r="W218" i="1"/>
  <c r="W217" i="1"/>
  <c r="V215" i="1"/>
  <c r="V213" i="1"/>
  <c r="V211" i="1"/>
  <c r="W208" i="1"/>
  <c r="V207" i="1"/>
  <c r="W204" i="1"/>
  <c r="V203" i="1"/>
  <c r="W200" i="1"/>
  <c r="V199" i="1"/>
  <c r="W197" i="1"/>
  <c r="V196" i="1"/>
  <c r="W193" i="1"/>
  <c r="V192" i="1"/>
  <c r="V191" i="1"/>
  <c r="W186" i="1"/>
  <c r="W183" i="1"/>
  <c r="V182" i="1"/>
  <c r="W179" i="1"/>
  <c r="V178" i="1"/>
  <c r="W175" i="1"/>
  <c r="V174" i="1"/>
  <c r="W171" i="1"/>
  <c r="V170" i="1"/>
  <c r="W167" i="1"/>
  <c r="V166" i="1"/>
  <c r="V165" i="1"/>
  <c r="W160" i="1"/>
  <c r="W157" i="1"/>
  <c r="V156" i="1"/>
  <c r="W153" i="1"/>
  <c r="V152" i="1"/>
  <c r="W150" i="1"/>
  <c r="W148" i="1"/>
  <c r="W146" i="1"/>
  <c r="W144" i="1"/>
  <c r="V239" i="1"/>
  <c r="V237" i="1"/>
  <c r="W229" i="1"/>
  <c r="W224" i="1"/>
  <c r="W222" i="1"/>
  <c r="W219" i="1"/>
  <c r="V218" i="1"/>
  <c r="V217" i="1"/>
  <c r="W212" i="1"/>
  <c r="W209" i="1"/>
  <c r="V208" i="1"/>
  <c r="W205" i="1"/>
  <c r="V204" i="1"/>
  <c r="W201" i="1"/>
  <c r="V200" i="1"/>
  <c r="W242" i="1"/>
  <c r="W214" i="1"/>
  <c r="V209" i="1"/>
  <c r="V198" i="1"/>
  <c r="V188" i="1"/>
  <c r="V186" i="1"/>
  <c r="W185" i="1"/>
  <c r="W184" i="1"/>
  <c r="V183" i="1"/>
  <c r="W177" i="1"/>
  <c r="W176" i="1"/>
  <c r="V175" i="1"/>
  <c r="W169" i="1"/>
  <c r="W168" i="1"/>
  <c r="V167" i="1"/>
  <c r="V164" i="1"/>
  <c r="W162" i="1"/>
  <c r="W161" i="1"/>
  <c r="V154" i="1"/>
  <c r="V146" i="1"/>
  <c r="W145" i="1"/>
  <c r="W141" i="1"/>
  <c r="W138" i="1"/>
  <c r="W136" i="1"/>
  <c r="W134" i="1"/>
  <c r="V314" i="1"/>
  <c r="W221" i="1"/>
  <c r="V219" i="1"/>
  <c r="W216" i="1"/>
  <c r="W210" i="1"/>
  <c r="V205" i="1"/>
  <c r="W195" i="1"/>
  <c r="V184" i="1"/>
  <c r="V176" i="1"/>
  <c r="V168" i="1"/>
  <c r="V162" i="1"/>
  <c r="V160" i="1"/>
  <c r="W159" i="1"/>
  <c r="W158" i="1"/>
  <c r="V157" i="1"/>
  <c r="W151" i="1"/>
  <c r="V144" i="1"/>
  <c r="W143" i="1"/>
  <c r="V141" i="1"/>
  <c r="V138" i="1"/>
  <c r="W137" i="1"/>
  <c r="V136" i="1"/>
  <c r="W135" i="1"/>
  <c r="V134" i="1"/>
  <c r="W132" i="1"/>
  <c r="V131" i="1"/>
  <c r="W128" i="1"/>
  <c r="V127" i="1"/>
  <c r="W124" i="1"/>
  <c r="V123" i="1"/>
  <c r="V220" i="1"/>
  <c r="W206" i="1"/>
  <c r="V201" i="1"/>
  <c r="W194" i="1"/>
  <c r="W190" i="1"/>
  <c r="W189" i="1"/>
  <c r="W181" i="1"/>
  <c r="W180" i="1"/>
  <c r="V179" i="1"/>
  <c r="W173" i="1"/>
  <c r="W172" i="1"/>
  <c r="V171" i="1"/>
  <c r="V158" i="1"/>
  <c r="V150" i="1"/>
  <c r="W149" i="1"/>
  <c r="V212" i="1"/>
  <c r="W202" i="1"/>
  <c r="V194" i="1"/>
  <c r="W198" i="1"/>
  <c r="V193" i="1"/>
  <c r="V190" i="1"/>
  <c r="W187" i="1"/>
  <c r="V180" i="1"/>
  <c r="V172" i="1"/>
  <c r="W164" i="1"/>
  <c r="V153" i="1"/>
  <c r="V197" i="1"/>
  <c r="W154" i="1"/>
  <c r="W147" i="1"/>
  <c r="V140" i="1"/>
  <c r="V135" i="1"/>
  <c r="V133" i="1"/>
  <c r="V128" i="1"/>
  <c r="W126" i="1"/>
  <c r="V122" i="1"/>
  <c r="V116" i="1"/>
  <c r="V113" i="1"/>
  <c r="V104" i="1"/>
  <c r="V100" i="1"/>
  <c r="V96" i="1"/>
  <c r="V132" i="1"/>
  <c r="W130" i="1"/>
  <c r="V126" i="1"/>
  <c r="W125" i="1"/>
  <c r="V121" i="1"/>
  <c r="V117" i="1"/>
  <c r="V108" i="1"/>
  <c r="V105" i="1"/>
  <c r="V101" i="1"/>
  <c r="W188" i="1"/>
  <c r="W142" i="1"/>
  <c r="W139" i="1"/>
  <c r="V130" i="1"/>
  <c r="W129" i="1"/>
  <c r="W127" i="1"/>
  <c r="V125" i="1"/>
  <c r="V120" i="1"/>
  <c r="V118" i="1"/>
  <c r="V114" i="1"/>
  <c r="V112" i="1"/>
  <c r="V110" i="1"/>
  <c r="V106" i="1"/>
  <c r="V102" i="1"/>
  <c r="V98" i="1"/>
  <c r="V94" i="1"/>
  <c r="V90" i="1"/>
  <c r="V85" i="1"/>
  <c r="V83" i="1"/>
  <c r="W163" i="1"/>
  <c r="W155" i="1"/>
  <c r="V148" i="1"/>
  <c r="V142" i="1"/>
  <c r="W140" i="1"/>
  <c r="V139" i="1"/>
  <c r="V137" i="1"/>
  <c r="W133" i="1"/>
  <c r="W131" i="1"/>
  <c r="V129" i="1"/>
  <c r="V124" i="1"/>
  <c r="V119" i="1"/>
  <c r="V89" i="1"/>
  <c r="V86" i="1"/>
  <c r="V81" i="1"/>
  <c r="V115" i="1"/>
  <c r="V107" i="1"/>
  <c r="V97" i="1"/>
  <c r="V88" i="1"/>
  <c r="V78" i="1"/>
  <c r="V73" i="1"/>
  <c r="V69" i="1"/>
  <c r="V67" i="1"/>
  <c r="V103" i="1"/>
  <c r="V95" i="1"/>
  <c r="V92" i="1"/>
  <c r="V111" i="1"/>
  <c r="V109" i="1"/>
  <c r="V99" i="1"/>
  <c r="V93" i="1"/>
  <c r="V91" i="1"/>
  <c r="W89" i="1"/>
  <c r="V80" i="1"/>
  <c r="V71" i="1"/>
  <c r="V68" i="1"/>
  <c r="AE366" i="1"/>
  <c r="AD365" i="1"/>
  <c r="AE362" i="1"/>
  <c r="AD361" i="1"/>
  <c r="AE358" i="1"/>
  <c r="AE367" i="1"/>
  <c r="AD366" i="1"/>
  <c r="AE363" i="1"/>
  <c r="AD362" i="1"/>
  <c r="AE359" i="1"/>
  <c r="AD358" i="1"/>
  <c r="AD360" i="1"/>
  <c r="AE355" i="1"/>
  <c r="AD354" i="1"/>
  <c r="AE351" i="1"/>
  <c r="AD350" i="1"/>
  <c r="AE365" i="1"/>
  <c r="AE364" i="1"/>
  <c r="AD363" i="1"/>
  <c r="AE356" i="1"/>
  <c r="AD355" i="1"/>
  <c r="AE352" i="1"/>
  <c r="AD351" i="1"/>
  <c r="AE361" i="1"/>
  <c r="AD357" i="1"/>
  <c r="AE348" i="1"/>
  <c r="AE347" i="1"/>
  <c r="AD345" i="1"/>
  <c r="AD343" i="1"/>
  <c r="AD341" i="1"/>
  <c r="AE338" i="1"/>
  <c r="AD337" i="1"/>
  <c r="AE334" i="1"/>
  <c r="AD333" i="1"/>
  <c r="AE330" i="1"/>
  <c r="AD329" i="1"/>
  <c r="AE326" i="1"/>
  <c r="AD364" i="1"/>
  <c r="AE354" i="1"/>
  <c r="AE353" i="1"/>
  <c r="AD352" i="1"/>
  <c r="AE349" i="1"/>
  <c r="AD348" i="1"/>
  <c r="AD347" i="1"/>
  <c r="AE342" i="1"/>
  <c r="AE339" i="1"/>
  <c r="AD338" i="1"/>
  <c r="AE335" i="1"/>
  <c r="AD334" i="1"/>
  <c r="AE331" i="1"/>
  <c r="AD330" i="1"/>
  <c r="AE327" i="1"/>
  <c r="AD326" i="1"/>
  <c r="AD367" i="1"/>
  <c r="AD359" i="1"/>
  <c r="AD353" i="1"/>
  <c r="AD349" i="1"/>
  <c r="AD346" i="1"/>
  <c r="AE344" i="1"/>
  <c r="AE343" i="1"/>
  <c r="AD336" i="1"/>
  <c r="AD328" i="1"/>
  <c r="AD325" i="1"/>
  <c r="AE322" i="1"/>
  <c r="AE321" i="1"/>
  <c r="AD319" i="1"/>
  <c r="AD317" i="1"/>
  <c r="AD315" i="1"/>
  <c r="AE312" i="1"/>
  <c r="AD311" i="1"/>
  <c r="AE360" i="1"/>
  <c r="AD356" i="1"/>
  <c r="AD344" i="1"/>
  <c r="AD342" i="1"/>
  <c r="AE341" i="1"/>
  <c r="AE340" i="1"/>
  <c r="AD339" i="1"/>
  <c r="AE333" i="1"/>
  <c r="AE332" i="1"/>
  <c r="AD331" i="1"/>
  <c r="AE323" i="1"/>
  <c r="AD322" i="1"/>
  <c r="AD321" i="1"/>
  <c r="AE316" i="1"/>
  <c r="AE313" i="1"/>
  <c r="AD312" i="1"/>
  <c r="AE336" i="1"/>
  <c r="AE329" i="1"/>
  <c r="AE325" i="1"/>
  <c r="AE324" i="1"/>
  <c r="AD323" i="1"/>
  <c r="AD320" i="1"/>
  <c r="AE318" i="1"/>
  <c r="AE317" i="1"/>
  <c r="AD310" i="1"/>
  <c r="AE309" i="1"/>
  <c r="AD308" i="1"/>
  <c r="AE305" i="1"/>
  <c r="AD304" i="1"/>
  <c r="AE301" i="1"/>
  <c r="AD300" i="1"/>
  <c r="AE297" i="1"/>
  <c r="AD296" i="1"/>
  <c r="AD295" i="1"/>
  <c r="AE290" i="1"/>
  <c r="AE287" i="1"/>
  <c r="AD286" i="1"/>
  <c r="AE283" i="1"/>
  <c r="AD282" i="1"/>
  <c r="AE279" i="1"/>
  <c r="AD278" i="1"/>
  <c r="AE275" i="1"/>
  <c r="AD274" i="1"/>
  <c r="AE271" i="1"/>
  <c r="AD270" i="1"/>
  <c r="AE269" i="1"/>
  <c r="AD267" i="1"/>
  <c r="AD265" i="1"/>
  <c r="AD263" i="1"/>
  <c r="AE357" i="1"/>
  <c r="AE337" i="1"/>
  <c r="AD332" i="1"/>
  <c r="AD324" i="1"/>
  <c r="AD318" i="1"/>
  <c r="AD316" i="1"/>
  <c r="AE315" i="1"/>
  <c r="AE314" i="1"/>
  <c r="AD313" i="1"/>
  <c r="AD309" i="1"/>
  <c r="AE306" i="1"/>
  <c r="AD305" i="1"/>
  <c r="AE350" i="1"/>
  <c r="AD340" i="1"/>
  <c r="AE328" i="1"/>
  <c r="AE311" i="1"/>
  <c r="AE304" i="1"/>
  <c r="AD303" i="1"/>
  <c r="AE302" i="1"/>
  <c r="AE300" i="1"/>
  <c r="AD298" i="1"/>
  <c r="AD294" i="1"/>
  <c r="AE293" i="1"/>
  <c r="AD291" i="1"/>
  <c r="AD288" i="1"/>
  <c r="AD283" i="1"/>
  <c r="AE281" i="1"/>
  <c r="AD277" i="1"/>
  <c r="AE276" i="1"/>
  <c r="AE274" i="1"/>
  <c r="AD272" i="1"/>
  <c r="AE268" i="1"/>
  <c r="AE267" i="1"/>
  <c r="AD264" i="1"/>
  <c r="AE263" i="1"/>
  <c r="AD261" i="1"/>
  <c r="AE258" i="1"/>
  <c r="AD257" i="1"/>
  <c r="AE254" i="1"/>
  <c r="AD253" i="1"/>
  <c r="AE250" i="1"/>
  <c r="AD249" i="1"/>
  <c r="AE246" i="1"/>
  <c r="AD245" i="1"/>
  <c r="AE345" i="1"/>
  <c r="AE319" i="1"/>
  <c r="AD314" i="1"/>
  <c r="AD302" i="1"/>
  <c r="AD297" i="1"/>
  <c r="AD293" i="1"/>
  <c r="AD290" i="1"/>
  <c r="AD287" i="1"/>
  <c r="AE285" i="1"/>
  <c r="AD281" i="1"/>
  <c r="AE280" i="1"/>
  <c r="AE278" i="1"/>
  <c r="AD276" i="1"/>
  <c r="AD271" i="1"/>
  <c r="AD268" i="1"/>
  <c r="AE259" i="1"/>
  <c r="AD258" i="1"/>
  <c r="AE255" i="1"/>
  <c r="AD254" i="1"/>
  <c r="AE251" i="1"/>
  <c r="AD250" i="1"/>
  <c r="AE247" i="1"/>
  <c r="AD246" i="1"/>
  <c r="AD242" i="1"/>
  <c r="AE241" i="1"/>
  <c r="AD240" i="1"/>
  <c r="AE346" i="1"/>
  <c r="AE308" i="1"/>
  <c r="AE307" i="1"/>
  <c r="AD306" i="1"/>
  <c r="AE299" i="1"/>
  <c r="AE294" i="1"/>
  <c r="AD273" i="1"/>
  <c r="AE264" i="1"/>
  <c r="AD262" i="1"/>
  <c r="AE260" i="1"/>
  <c r="AD259" i="1"/>
  <c r="AE253" i="1"/>
  <c r="AE252" i="1"/>
  <c r="AD251" i="1"/>
  <c r="AD307" i="1"/>
  <c r="AD299" i="1"/>
  <c r="AE295" i="1"/>
  <c r="AE292" i="1"/>
  <c r="AE289" i="1"/>
  <c r="AE272" i="1"/>
  <c r="AE270" i="1"/>
  <c r="AE266" i="1"/>
  <c r="AE265" i="1"/>
  <c r="AE261" i="1"/>
  <c r="AD260" i="1"/>
  <c r="AD252" i="1"/>
  <c r="AD244" i="1"/>
  <c r="AD243" i="1"/>
  <c r="AD238" i="1"/>
  <c r="AE236" i="1"/>
  <c r="AD235" i="1"/>
  <c r="AE232" i="1"/>
  <c r="AE230" i="1"/>
  <c r="AE227" i="1"/>
  <c r="AD226" i="1"/>
  <c r="AE223" i="1"/>
  <c r="AD222" i="1"/>
  <c r="AD335" i="1"/>
  <c r="AD327" i="1"/>
  <c r="AE310" i="1"/>
  <c r="AE303" i="1"/>
  <c r="AD301" i="1"/>
  <c r="AE291" i="1"/>
  <c r="AD289" i="1"/>
  <c r="AD285" i="1"/>
  <c r="AE284" i="1"/>
  <c r="AE282" i="1"/>
  <c r="AD280" i="1"/>
  <c r="AE243" i="1"/>
  <c r="AD239" i="1"/>
  <c r="AE238" i="1"/>
  <c r="AE237" i="1"/>
  <c r="AE235" i="1"/>
  <c r="AD233" i="1"/>
  <c r="AD230" i="1"/>
  <c r="AD227" i="1"/>
  <c r="AE225" i="1"/>
  <c r="AE288" i="1"/>
  <c r="AE286" i="1"/>
  <c r="AD284" i="1"/>
  <c r="AD279" i="1"/>
  <c r="AE277" i="1"/>
  <c r="AD275" i="1"/>
  <c r="AE273" i="1"/>
  <c r="AD269" i="1"/>
  <c r="AE262" i="1"/>
  <c r="AE248" i="1"/>
  <c r="AE245" i="1"/>
  <c r="AE240" i="1"/>
  <c r="AD237" i="1"/>
  <c r="AD232" i="1"/>
  <c r="AE229" i="1"/>
  <c r="AD225" i="1"/>
  <c r="AE224" i="1"/>
  <c r="AE222" i="1"/>
  <c r="AE220" i="1"/>
  <c r="AE298" i="1"/>
  <c r="AD292" i="1"/>
  <c r="AD266" i="1"/>
  <c r="AE257" i="1"/>
  <c r="AE256" i="1"/>
  <c r="AD255" i="1"/>
  <c r="AD248" i="1"/>
  <c r="AE244" i="1"/>
  <c r="AE242" i="1"/>
  <c r="AD241" i="1"/>
  <c r="AD236" i="1"/>
  <c r="AE234" i="1"/>
  <c r="AD228" i="1"/>
  <c r="AD223" i="1"/>
  <c r="AD221" i="1"/>
  <c r="AD216" i="1"/>
  <c r="AE215" i="1"/>
  <c r="AD214" i="1"/>
  <c r="AE213" i="1"/>
  <c r="AE211" i="1"/>
  <c r="AD210" i="1"/>
  <c r="AE207" i="1"/>
  <c r="AD206" i="1"/>
  <c r="AE203" i="1"/>
  <c r="AD202" i="1"/>
  <c r="AE199" i="1"/>
  <c r="AE196" i="1"/>
  <c r="AD195" i="1"/>
  <c r="AE192" i="1"/>
  <c r="AE191" i="1"/>
  <c r="AD189" i="1"/>
  <c r="AD187" i="1"/>
  <c r="AD185" i="1"/>
  <c r="AE182" i="1"/>
  <c r="AD181" i="1"/>
  <c r="AE178" i="1"/>
  <c r="AD177" i="1"/>
  <c r="AE174" i="1"/>
  <c r="AD173" i="1"/>
  <c r="AE170" i="1"/>
  <c r="AD169" i="1"/>
  <c r="AE166" i="1"/>
  <c r="AE165" i="1"/>
  <c r="AD163" i="1"/>
  <c r="AD161" i="1"/>
  <c r="AD159" i="1"/>
  <c r="AE156" i="1"/>
  <c r="AD155" i="1"/>
  <c r="AE152" i="1"/>
  <c r="AD151" i="1"/>
  <c r="AD149" i="1"/>
  <c r="AD147" i="1"/>
  <c r="AD145" i="1"/>
  <c r="AD143" i="1"/>
  <c r="AE296" i="1"/>
  <c r="AD234" i="1"/>
  <c r="AE218" i="1"/>
  <c r="AE217" i="1"/>
  <c r="AD215" i="1"/>
  <c r="AD213" i="1"/>
  <c r="AD211" i="1"/>
  <c r="AE208" i="1"/>
  <c r="AD207" i="1"/>
  <c r="AE204" i="1"/>
  <c r="AD203" i="1"/>
  <c r="AE200" i="1"/>
  <c r="AD199" i="1"/>
  <c r="AE197" i="1"/>
  <c r="AD196" i="1"/>
  <c r="AE193" i="1"/>
  <c r="AD192" i="1"/>
  <c r="AD191" i="1"/>
  <c r="AE186" i="1"/>
  <c r="AE183" i="1"/>
  <c r="AD182" i="1"/>
  <c r="AE179" i="1"/>
  <c r="AD178" i="1"/>
  <c r="AE175" i="1"/>
  <c r="AD174" i="1"/>
  <c r="AE171" i="1"/>
  <c r="AD170" i="1"/>
  <c r="AE167" i="1"/>
  <c r="AD166" i="1"/>
  <c r="AD165" i="1"/>
  <c r="AE160" i="1"/>
  <c r="AE157" i="1"/>
  <c r="AD156" i="1"/>
  <c r="AE153" i="1"/>
  <c r="AD152" i="1"/>
  <c r="AE150" i="1"/>
  <c r="AE148" i="1"/>
  <c r="AE146" i="1"/>
  <c r="AE144" i="1"/>
  <c r="AE249" i="1"/>
  <c r="AD247" i="1"/>
  <c r="AE233" i="1"/>
  <c r="AE231" i="1"/>
  <c r="AE219" i="1"/>
  <c r="AD218" i="1"/>
  <c r="AD217" i="1"/>
  <c r="AE212" i="1"/>
  <c r="AE209" i="1"/>
  <c r="AD208" i="1"/>
  <c r="AE205" i="1"/>
  <c r="AD204" i="1"/>
  <c r="AE201" i="1"/>
  <c r="AD200" i="1"/>
  <c r="AD256" i="1"/>
  <c r="AE228" i="1"/>
  <c r="AE226" i="1"/>
  <c r="AD224" i="1"/>
  <c r="AE221" i="1"/>
  <c r="AE206" i="1"/>
  <c r="AD201" i="1"/>
  <c r="AD198" i="1"/>
  <c r="AD188" i="1"/>
  <c r="AD186" i="1"/>
  <c r="AE185" i="1"/>
  <c r="AE184" i="1"/>
  <c r="AD183" i="1"/>
  <c r="AE177" i="1"/>
  <c r="AE176" i="1"/>
  <c r="AD175" i="1"/>
  <c r="AE169" i="1"/>
  <c r="AE168" i="1"/>
  <c r="AD167" i="1"/>
  <c r="AD164" i="1"/>
  <c r="AE162" i="1"/>
  <c r="AE161" i="1"/>
  <c r="AD154" i="1"/>
  <c r="AD146" i="1"/>
  <c r="AE145" i="1"/>
  <c r="AE141" i="1"/>
  <c r="AE138" i="1"/>
  <c r="AE136" i="1"/>
  <c r="AE134" i="1"/>
  <c r="AD231" i="1"/>
  <c r="AD220" i="1"/>
  <c r="AD212" i="1"/>
  <c r="AE202" i="1"/>
  <c r="AE195" i="1"/>
  <c r="AD184" i="1"/>
  <c r="AD176" i="1"/>
  <c r="AD168" i="1"/>
  <c r="AD162" i="1"/>
  <c r="AD160" i="1"/>
  <c r="AE159" i="1"/>
  <c r="AE158" i="1"/>
  <c r="AD157" i="1"/>
  <c r="AE151" i="1"/>
  <c r="AD144" i="1"/>
  <c r="AE143" i="1"/>
  <c r="AD141" i="1"/>
  <c r="AD138" i="1"/>
  <c r="AE137" i="1"/>
  <c r="AD136" i="1"/>
  <c r="AE135" i="1"/>
  <c r="AD134" i="1"/>
  <c r="AE132" i="1"/>
  <c r="AD131" i="1"/>
  <c r="AE128" i="1"/>
  <c r="AD127" i="1"/>
  <c r="AE124" i="1"/>
  <c r="AD123" i="1"/>
  <c r="AE120" i="1"/>
  <c r="AE239" i="1"/>
  <c r="AE214" i="1"/>
  <c r="AD209" i="1"/>
  <c r="AE194" i="1"/>
  <c r="AE190" i="1"/>
  <c r="AE189" i="1"/>
  <c r="AE181" i="1"/>
  <c r="AE180" i="1"/>
  <c r="AD179" i="1"/>
  <c r="AE173" i="1"/>
  <c r="AE172" i="1"/>
  <c r="AD171" i="1"/>
  <c r="AD158" i="1"/>
  <c r="AD150" i="1"/>
  <c r="AE149" i="1"/>
  <c r="AE320" i="1"/>
  <c r="AD229" i="1"/>
  <c r="AD219" i="1"/>
  <c r="AE216" i="1"/>
  <c r="AD205" i="1"/>
  <c r="AE188" i="1"/>
  <c r="AE154" i="1"/>
  <c r="AE147" i="1"/>
  <c r="AE210" i="1"/>
  <c r="AD197" i="1"/>
  <c r="AE163" i="1"/>
  <c r="AE155" i="1"/>
  <c r="AD148" i="1"/>
  <c r="AE198" i="1"/>
  <c r="AD172" i="1"/>
  <c r="AD140" i="1"/>
  <c r="AD135" i="1"/>
  <c r="AD130" i="1"/>
  <c r="AE129" i="1"/>
  <c r="AE127" i="1"/>
  <c r="AD125" i="1"/>
  <c r="AD120" i="1"/>
  <c r="AE117" i="1"/>
  <c r="AD116" i="1"/>
  <c r="AD113" i="1"/>
  <c r="AE108" i="1"/>
  <c r="AE105" i="1"/>
  <c r="AD104" i="1"/>
  <c r="AE101" i="1"/>
  <c r="AD100" i="1"/>
  <c r="AE97" i="1"/>
  <c r="AD96" i="1"/>
  <c r="AE93" i="1"/>
  <c r="AD194" i="1"/>
  <c r="AD193" i="1"/>
  <c r="AD190" i="1"/>
  <c r="AE187" i="1"/>
  <c r="AD180" i="1"/>
  <c r="AE133" i="1"/>
  <c r="AE131" i="1"/>
  <c r="AD129" i="1"/>
  <c r="AD124" i="1"/>
  <c r="AE122" i="1"/>
  <c r="AE118" i="1"/>
  <c r="AD117" i="1"/>
  <c r="AE114" i="1"/>
  <c r="AE112" i="1"/>
  <c r="AE110" i="1"/>
  <c r="AD108" i="1"/>
  <c r="AE106" i="1"/>
  <c r="AD105" i="1"/>
  <c r="AE102" i="1"/>
  <c r="AD101" i="1"/>
  <c r="AE142" i="1"/>
  <c r="AE139" i="1"/>
  <c r="AD133" i="1"/>
  <c r="AD128" i="1"/>
  <c r="AE126" i="1"/>
  <c r="AD122" i="1"/>
  <c r="AE121" i="1"/>
  <c r="AE119" i="1"/>
  <c r="AD118" i="1"/>
  <c r="AE115" i="1"/>
  <c r="AD114" i="1"/>
  <c r="AD112" i="1"/>
  <c r="AE111" i="1"/>
  <c r="AD110" i="1"/>
  <c r="AE109" i="1"/>
  <c r="AE107" i="1"/>
  <c r="AD106" i="1"/>
  <c r="AE103" i="1"/>
  <c r="AD102" i="1"/>
  <c r="AE99" i="1"/>
  <c r="AD98" i="1"/>
  <c r="AE95" i="1"/>
  <c r="AD94" i="1"/>
  <c r="AE91" i="1"/>
  <c r="AD90" i="1"/>
  <c r="AE87" i="1"/>
  <c r="AD85" i="1"/>
  <c r="AD83" i="1"/>
  <c r="AE164" i="1"/>
  <c r="AD153" i="1"/>
  <c r="AD142" i="1"/>
  <c r="AE140" i="1"/>
  <c r="AD139" i="1"/>
  <c r="AD137" i="1"/>
  <c r="AD132" i="1"/>
  <c r="AE130" i="1"/>
  <c r="AD126" i="1"/>
  <c r="AE125" i="1"/>
  <c r="AE116" i="1"/>
  <c r="AD103" i="1"/>
  <c r="AE98" i="1"/>
  <c r="AD92" i="1"/>
  <c r="AD87" i="1"/>
  <c r="AD84" i="1"/>
  <c r="AD81" i="1"/>
  <c r="AE78" i="1"/>
  <c r="AE123" i="1"/>
  <c r="AD121" i="1"/>
  <c r="AE113" i="1"/>
  <c r="AD111" i="1"/>
  <c r="AD109" i="1"/>
  <c r="AE104" i="1"/>
  <c r="AD99" i="1"/>
  <c r="AD97" i="1"/>
  <c r="AE96" i="1"/>
  <c r="AD91" i="1"/>
  <c r="AE89" i="1"/>
  <c r="AE86" i="1"/>
  <c r="AE85" i="1"/>
  <c r="AE82" i="1"/>
  <c r="AE79" i="1"/>
  <c r="AD78" i="1"/>
  <c r="AE75" i="1"/>
  <c r="AE74" i="1"/>
  <c r="AD73" i="1"/>
  <c r="AE70" i="1"/>
  <c r="AD69" i="1"/>
  <c r="AD67" i="1"/>
  <c r="AD119" i="1"/>
  <c r="AE100" i="1"/>
  <c r="AD95" i="1"/>
  <c r="AE94" i="1"/>
  <c r="AD115" i="1"/>
  <c r="AD107" i="1"/>
  <c r="AD93" i="1"/>
  <c r="AE92" i="1"/>
  <c r="AE90" i="1"/>
  <c r="AD88" i="1"/>
  <c r="AE84" i="1"/>
  <c r="AE83" i="1"/>
  <c r="AE81" i="1"/>
  <c r="AD80" i="1"/>
  <c r="AE77" i="1"/>
  <c r="AE76" i="1"/>
  <c r="AE72" i="1"/>
  <c r="AD71" i="1"/>
  <c r="AD68" i="1"/>
  <c r="AM366" i="1"/>
  <c r="AL365" i="1"/>
  <c r="AM362" i="1"/>
  <c r="AL361" i="1"/>
  <c r="AM358" i="1"/>
  <c r="AM367" i="1"/>
  <c r="AL366" i="1"/>
  <c r="AM363" i="1"/>
  <c r="AL362" i="1"/>
  <c r="AM359" i="1"/>
  <c r="AL358" i="1"/>
  <c r="AL360" i="1"/>
  <c r="AM355" i="1"/>
  <c r="AL354" i="1"/>
  <c r="AM351" i="1"/>
  <c r="AL350" i="1"/>
  <c r="AM365" i="1"/>
  <c r="AM364" i="1"/>
  <c r="AL363" i="1"/>
  <c r="AM356" i="1"/>
  <c r="AL355" i="1"/>
  <c r="AM352" i="1"/>
  <c r="AL351" i="1"/>
  <c r="AL359" i="1"/>
  <c r="AL357" i="1"/>
  <c r="AM348" i="1"/>
  <c r="AM347" i="1"/>
  <c r="AL345" i="1"/>
  <c r="AL343" i="1"/>
  <c r="AL341" i="1"/>
  <c r="AM338" i="1"/>
  <c r="AL337" i="1"/>
  <c r="AM334" i="1"/>
  <c r="AL333" i="1"/>
  <c r="AM330" i="1"/>
  <c r="AL329" i="1"/>
  <c r="AM326" i="1"/>
  <c r="AL367" i="1"/>
  <c r="AM360" i="1"/>
  <c r="AM354" i="1"/>
  <c r="AM353" i="1"/>
  <c r="AL352" i="1"/>
  <c r="AM349" i="1"/>
  <c r="AL348" i="1"/>
  <c r="AL347" i="1"/>
  <c r="AM342" i="1"/>
  <c r="AM339" i="1"/>
  <c r="AL338" i="1"/>
  <c r="AM335" i="1"/>
  <c r="AL334" i="1"/>
  <c r="AM331" i="1"/>
  <c r="AL330" i="1"/>
  <c r="AM327" i="1"/>
  <c r="AL326" i="1"/>
  <c r="AL364" i="1"/>
  <c r="AM357" i="1"/>
  <c r="AL349" i="1"/>
  <c r="AL346" i="1"/>
  <c r="AM344" i="1"/>
  <c r="AM343" i="1"/>
  <c r="AL336" i="1"/>
  <c r="AL328" i="1"/>
  <c r="AL325" i="1"/>
  <c r="AM322" i="1"/>
  <c r="AM321" i="1"/>
  <c r="AL319" i="1"/>
  <c r="AL317" i="1"/>
  <c r="AL315" i="1"/>
  <c r="AM312" i="1"/>
  <c r="AL311" i="1"/>
  <c r="AM350" i="1"/>
  <c r="AL344" i="1"/>
  <c r="AL342" i="1"/>
  <c r="AM341" i="1"/>
  <c r="AM340" i="1"/>
  <c r="AL339" i="1"/>
  <c r="AM333" i="1"/>
  <c r="AM332" i="1"/>
  <c r="AL331" i="1"/>
  <c r="AM323" i="1"/>
  <c r="AL322" i="1"/>
  <c r="AL321" i="1"/>
  <c r="AM316" i="1"/>
  <c r="AM313" i="1"/>
  <c r="AL312" i="1"/>
  <c r="AM345" i="1"/>
  <c r="AL340" i="1"/>
  <c r="AL327" i="1"/>
  <c r="AM325" i="1"/>
  <c r="AM324" i="1"/>
  <c r="AL323" i="1"/>
  <c r="AL320" i="1"/>
  <c r="AM318" i="1"/>
  <c r="AM317" i="1"/>
  <c r="AL310" i="1"/>
  <c r="AM309" i="1"/>
  <c r="AL308" i="1"/>
  <c r="AM305" i="1"/>
  <c r="AL304" i="1"/>
  <c r="AM301" i="1"/>
  <c r="AL300" i="1"/>
  <c r="AM297" i="1"/>
  <c r="AL296" i="1"/>
  <c r="AL295" i="1"/>
  <c r="AM290" i="1"/>
  <c r="AM287" i="1"/>
  <c r="AL286" i="1"/>
  <c r="AM283" i="1"/>
  <c r="AL282" i="1"/>
  <c r="AM279" i="1"/>
  <c r="AL278" i="1"/>
  <c r="AM275" i="1"/>
  <c r="AL274" i="1"/>
  <c r="AM271" i="1"/>
  <c r="AL270" i="1"/>
  <c r="AM269" i="1"/>
  <c r="AL267" i="1"/>
  <c r="AL265" i="1"/>
  <c r="AL263" i="1"/>
  <c r="AL356" i="1"/>
  <c r="AM346" i="1"/>
  <c r="AL335" i="1"/>
  <c r="AM328" i="1"/>
  <c r="AL324" i="1"/>
  <c r="AL318" i="1"/>
  <c r="AL316" i="1"/>
  <c r="AM315" i="1"/>
  <c r="AM314" i="1"/>
  <c r="AL313" i="1"/>
  <c r="AL309" i="1"/>
  <c r="AM306" i="1"/>
  <c r="AL305" i="1"/>
  <c r="AL353" i="1"/>
  <c r="AM337" i="1"/>
  <c r="AM320" i="1"/>
  <c r="AM304" i="1"/>
  <c r="AL301" i="1"/>
  <c r="AM299" i="1"/>
  <c r="AM295" i="1"/>
  <c r="AM292" i="1"/>
  <c r="AM289" i="1"/>
  <c r="AL285" i="1"/>
  <c r="AM284" i="1"/>
  <c r="AM282" i="1"/>
  <c r="AL280" i="1"/>
  <c r="AL275" i="1"/>
  <c r="AM273" i="1"/>
  <c r="AM266" i="1"/>
  <c r="AM265" i="1"/>
  <c r="AM262" i="1"/>
  <c r="AM258" i="1"/>
  <c r="AL257" i="1"/>
  <c r="AM254" i="1"/>
  <c r="AL253" i="1"/>
  <c r="AM250" i="1"/>
  <c r="AL249" i="1"/>
  <c r="AM246" i="1"/>
  <c r="AL245" i="1"/>
  <c r="AM336" i="1"/>
  <c r="AM310" i="1"/>
  <c r="AM303" i="1"/>
  <c r="AL299" i="1"/>
  <c r="AM298" i="1"/>
  <c r="AM296" i="1"/>
  <c r="AM294" i="1"/>
  <c r="AL292" i="1"/>
  <c r="AM291" i="1"/>
  <c r="AL289" i="1"/>
  <c r="AM288" i="1"/>
  <c r="AM286" i="1"/>
  <c r="AL284" i="1"/>
  <c r="AL279" i="1"/>
  <c r="AM277" i="1"/>
  <c r="AL273" i="1"/>
  <c r="AM272" i="1"/>
  <c r="AM270" i="1"/>
  <c r="AL269" i="1"/>
  <c r="AL266" i="1"/>
  <c r="AM264" i="1"/>
  <c r="AL262" i="1"/>
  <c r="AM261" i="1"/>
  <c r="AM259" i="1"/>
  <c r="AL258" i="1"/>
  <c r="AM255" i="1"/>
  <c r="AL254" i="1"/>
  <c r="AM251" i="1"/>
  <c r="AL250" i="1"/>
  <c r="AM247" i="1"/>
  <c r="AL246" i="1"/>
  <c r="AL242" i="1"/>
  <c r="AM241" i="1"/>
  <c r="AL240" i="1"/>
  <c r="AM311" i="1"/>
  <c r="AL303" i="1"/>
  <c r="AL293" i="1"/>
  <c r="AL291" i="1"/>
  <c r="AL288" i="1"/>
  <c r="AL277" i="1"/>
  <c r="AM260" i="1"/>
  <c r="AL259" i="1"/>
  <c r="AM253" i="1"/>
  <c r="AM252" i="1"/>
  <c r="AL251" i="1"/>
  <c r="AL332" i="1"/>
  <c r="AL314" i="1"/>
  <c r="AL294" i="1"/>
  <c r="AL283" i="1"/>
  <c r="AM281" i="1"/>
  <c r="AL271" i="1"/>
  <c r="AM268" i="1"/>
  <c r="AL264" i="1"/>
  <c r="AL260" i="1"/>
  <c r="AL252" i="1"/>
  <c r="AL244" i="1"/>
  <c r="AL238" i="1"/>
  <c r="AM236" i="1"/>
  <c r="AL235" i="1"/>
  <c r="AM232" i="1"/>
  <c r="AM230" i="1"/>
  <c r="AM227" i="1"/>
  <c r="AL226" i="1"/>
  <c r="AM223" i="1"/>
  <c r="AL222" i="1"/>
  <c r="AM361" i="1"/>
  <c r="AM308" i="1"/>
  <c r="AM307" i="1"/>
  <c r="AL306" i="1"/>
  <c r="AM302" i="1"/>
  <c r="AM300" i="1"/>
  <c r="AM319" i="1"/>
  <c r="AL307" i="1"/>
  <c r="AL297" i="1"/>
  <c r="AM257" i="1"/>
  <c r="AM256" i="1"/>
  <c r="AL255" i="1"/>
  <c r="AM249" i="1"/>
  <c r="AL247" i="1"/>
  <c r="AL243" i="1"/>
  <c r="AM240" i="1"/>
  <c r="AL236" i="1"/>
  <c r="AM234" i="1"/>
  <c r="AM231" i="1"/>
  <c r="AL229" i="1"/>
  <c r="AM228" i="1"/>
  <c r="AM226" i="1"/>
  <c r="AL224" i="1"/>
  <c r="AM219" i="1"/>
  <c r="AM329" i="1"/>
  <c r="AL298" i="1"/>
  <c r="AM293" i="1"/>
  <c r="AL290" i="1"/>
  <c r="AL281" i="1"/>
  <c r="AM267" i="1"/>
  <c r="AL256" i="1"/>
  <c r="AM239" i="1"/>
  <c r="AL234" i="1"/>
  <c r="AM233" i="1"/>
  <c r="AL231" i="1"/>
  <c r="AL228" i="1"/>
  <c r="AL223" i="1"/>
  <c r="AM220" i="1"/>
  <c r="AL219" i="1"/>
  <c r="AL302" i="1"/>
  <c r="AM276" i="1"/>
  <c r="AM274" i="1"/>
  <c r="AL272" i="1"/>
  <c r="AM263" i="1"/>
  <c r="AL261" i="1"/>
  <c r="AM248" i="1"/>
  <c r="AM245" i="1"/>
  <c r="AM242" i="1"/>
  <c r="AL241" i="1"/>
  <c r="AL268" i="1"/>
  <c r="AL248" i="1"/>
  <c r="AL239" i="1"/>
  <c r="AL237" i="1"/>
  <c r="AM229" i="1"/>
  <c r="AM224" i="1"/>
  <c r="AM222" i="1"/>
  <c r="AL221" i="1"/>
  <c r="AL216" i="1"/>
  <c r="AM215" i="1"/>
  <c r="AL214" i="1"/>
  <c r="AM213" i="1"/>
  <c r="AM211" i="1"/>
  <c r="AL210" i="1"/>
  <c r="AM207" i="1"/>
  <c r="AL206" i="1"/>
  <c r="AM203" i="1"/>
  <c r="AL202" i="1"/>
  <c r="AM199" i="1"/>
  <c r="AM196" i="1"/>
  <c r="AL195" i="1"/>
  <c r="AM192" i="1"/>
  <c r="AM191" i="1"/>
  <c r="AL189" i="1"/>
  <c r="AL187" i="1"/>
  <c r="AL185" i="1"/>
  <c r="AM182" i="1"/>
  <c r="AL181" i="1"/>
  <c r="AM178" i="1"/>
  <c r="AL177" i="1"/>
  <c r="AM174" i="1"/>
  <c r="AL173" i="1"/>
  <c r="AM170" i="1"/>
  <c r="AL169" i="1"/>
  <c r="AM166" i="1"/>
  <c r="AM165" i="1"/>
  <c r="AL163" i="1"/>
  <c r="AL161" i="1"/>
  <c r="AL159" i="1"/>
  <c r="AM156" i="1"/>
  <c r="AL155" i="1"/>
  <c r="AM152" i="1"/>
  <c r="AL151" i="1"/>
  <c r="AL149" i="1"/>
  <c r="AL147" i="1"/>
  <c r="AL145" i="1"/>
  <c r="AL143" i="1"/>
  <c r="AM243" i="1"/>
  <c r="AM218" i="1"/>
  <c r="AM217" i="1"/>
  <c r="AL215" i="1"/>
  <c r="AL213" i="1"/>
  <c r="AL211" i="1"/>
  <c r="AM208" i="1"/>
  <c r="AL207" i="1"/>
  <c r="AM204" i="1"/>
  <c r="AL203" i="1"/>
  <c r="AM200" i="1"/>
  <c r="AL199" i="1"/>
  <c r="AM197" i="1"/>
  <c r="AL196" i="1"/>
  <c r="AM193" i="1"/>
  <c r="AL192" i="1"/>
  <c r="AL191" i="1"/>
  <c r="AM186" i="1"/>
  <c r="AM183" i="1"/>
  <c r="AL182" i="1"/>
  <c r="AM179" i="1"/>
  <c r="AL178" i="1"/>
  <c r="AM175" i="1"/>
  <c r="AL174" i="1"/>
  <c r="AM171" i="1"/>
  <c r="AL170" i="1"/>
  <c r="AM167" i="1"/>
  <c r="AL166" i="1"/>
  <c r="AL165" i="1"/>
  <c r="AM160" i="1"/>
  <c r="AM157" i="1"/>
  <c r="AL156" i="1"/>
  <c r="AM153" i="1"/>
  <c r="AL152" i="1"/>
  <c r="AM150" i="1"/>
  <c r="AM148" i="1"/>
  <c r="AM146" i="1"/>
  <c r="AM144" i="1"/>
  <c r="AL287" i="1"/>
  <c r="AM285" i="1"/>
  <c r="AM244" i="1"/>
  <c r="AM238" i="1"/>
  <c r="AL232" i="1"/>
  <c r="AL230" i="1"/>
  <c r="AL227" i="1"/>
  <c r="AM225" i="1"/>
  <c r="AL218" i="1"/>
  <c r="AL217" i="1"/>
  <c r="AM212" i="1"/>
  <c r="AM209" i="1"/>
  <c r="AL208" i="1"/>
  <c r="AM205" i="1"/>
  <c r="AL204" i="1"/>
  <c r="AM201" i="1"/>
  <c r="AL200" i="1"/>
  <c r="AM278" i="1"/>
  <c r="AL220" i="1"/>
  <c r="AM214" i="1"/>
  <c r="AL209" i="1"/>
  <c r="AL198" i="1"/>
  <c r="AL188" i="1"/>
  <c r="AL186" i="1"/>
  <c r="AM185" i="1"/>
  <c r="AM184" i="1"/>
  <c r="AL183" i="1"/>
  <c r="AM177" i="1"/>
  <c r="AM176" i="1"/>
  <c r="AL175" i="1"/>
  <c r="AM169" i="1"/>
  <c r="AM168" i="1"/>
  <c r="AL167" i="1"/>
  <c r="AL164" i="1"/>
  <c r="AM162" i="1"/>
  <c r="AM161" i="1"/>
  <c r="AL154" i="1"/>
  <c r="AL146" i="1"/>
  <c r="AM145" i="1"/>
  <c r="AM141" i="1"/>
  <c r="AM138" i="1"/>
  <c r="AM136" i="1"/>
  <c r="AM134" i="1"/>
  <c r="AM280" i="1"/>
  <c r="AM237" i="1"/>
  <c r="AM216" i="1"/>
  <c r="AM210" i="1"/>
  <c r="AL205" i="1"/>
  <c r="AM195" i="1"/>
  <c r="AL184" i="1"/>
  <c r="AL176" i="1"/>
  <c r="AL168" i="1"/>
  <c r="AL162" i="1"/>
  <c r="AL160" i="1"/>
  <c r="AM159" i="1"/>
  <c r="AM158" i="1"/>
  <c r="AL157" i="1"/>
  <c r="AM151" i="1"/>
  <c r="AL144" i="1"/>
  <c r="AM143" i="1"/>
  <c r="AL141" i="1"/>
  <c r="AL138" i="1"/>
  <c r="AM137" i="1"/>
  <c r="AL136" i="1"/>
  <c r="AM135" i="1"/>
  <c r="AL134" i="1"/>
  <c r="AM132" i="1"/>
  <c r="AL131" i="1"/>
  <c r="AM128" i="1"/>
  <c r="AL127" i="1"/>
  <c r="AM124" i="1"/>
  <c r="AL123" i="1"/>
  <c r="AM120" i="1"/>
  <c r="AM235" i="1"/>
  <c r="AL233" i="1"/>
  <c r="AL225" i="1"/>
  <c r="AM206" i="1"/>
  <c r="AL201" i="1"/>
  <c r="AM194" i="1"/>
  <c r="AM190" i="1"/>
  <c r="AM189" i="1"/>
  <c r="AM181" i="1"/>
  <c r="AM180" i="1"/>
  <c r="AL179" i="1"/>
  <c r="AM173" i="1"/>
  <c r="AM172" i="1"/>
  <c r="AL171" i="1"/>
  <c r="AL158" i="1"/>
  <c r="AL150" i="1"/>
  <c r="AM149" i="1"/>
  <c r="AL276" i="1"/>
  <c r="AM221" i="1"/>
  <c r="AL212" i="1"/>
  <c r="AM198" i="1"/>
  <c r="AL193" i="1"/>
  <c r="AL190" i="1"/>
  <c r="AM187" i="1"/>
  <c r="AL180" i="1"/>
  <c r="AL172" i="1"/>
  <c r="AM164" i="1"/>
  <c r="AL153" i="1"/>
  <c r="AL194" i="1"/>
  <c r="AL140" i="1"/>
  <c r="AL135" i="1"/>
  <c r="AL133" i="1"/>
  <c r="AL128" i="1"/>
  <c r="AM126" i="1"/>
  <c r="AL122" i="1"/>
  <c r="AM121" i="1"/>
  <c r="AM117" i="1"/>
  <c r="AL116" i="1"/>
  <c r="AL113" i="1"/>
  <c r="AM108" i="1"/>
  <c r="AM105" i="1"/>
  <c r="AL104" i="1"/>
  <c r="AM101" i="1"/>
  <c r="AL100" i="1"/>
  <c r="AM97" i="1"/>
  <c r="AL96" i="1"/>
  <c r="AM93" i="1"/>
  <c r="AM188" i="1"/>
  <c r="AL132" i="1"/>
  <c r="AM130" i="1"/>
  <c r="AL126" i="1"/>
  <c r="AM125" i="1"/>
  <c r="AM123" i="1"/>
  <c r="AL121" i="1"/>
  <c r="AM118" i="1"/>
  <c r="AL117" i="1"/>
  <c r="AM114" i="1"/>
  <c r="AM112" i="1"/>
  <c r="AM110" i="1"/>
  <c r="AL108" i="1"/>
  <c r="AM106" i="1"/>
  <c r="AL105" i="1"/>
  <c r="AM102" i="1"/>
  <c r="AL101" i="1"/>
  <c r="AM202" i="1"/>
  <c r="AM163" i="1"/>
  <c r="AM155" i="1"/>
  <c r="AL148" i="1"/>
  <c r="AM142" i="1"/>
  <c r="AM139" i="1"/>
  <c r="AL130" i="1"/>
  <c r="AM129" i="1"/>
  <c r="AM127" i="1"/>
  <c r="AL125" i="1"/>
  <c r="AL120" i="1"/>
  <c r="AM119" i="1"/>
  <c r="AL118" i="1"/>
  <c r="AM115" i="1"/>
  <c r="AL114" i="1"/>
  <c r="AL112" i="1"/>
  <c r="AM111" i="1"/>
  <c r="AL110" i="1"/>
  <c r="AM109" i="1"/>
  <c r="AM107" i="1"/>
  <c r="AL106" i="1"/>
  <c r="AM103" i="1"/>
  <c r="AL102" i="1"/>
  <c r="AM99" i="1"/>
  <c r="AL98" i="1"/>
  <c r="AM95" i="1"/>
  <c r="AL94" i="1"/>
  <c r="AM91" i="1"/>
  <c r="AL90" i="1"/>
  <c r="AM87" i="1"/>
  <c r="AL85" i="1"/>
  <c r="AL83" i="1"/>
  <c r="AL197" i="1"/>
  <c r="AM154" i="1"/>
  <c r="AM147" i="1"/>
  <c r="AL142" i="1"/>
  <c r="AM140" i="1"/>
  <c r="AL139" i="1"/>
  <c r="AL137" i="1"/>
  <c r="AM133" i="1"/>
  <c r="AM131" i="1"/>
  <c r="AL129" i="1"/>
  <c r="AL124" i="1"/>
  <c r="AL119" i="1"/>
  <c r="AM100" i="1"/>
  <c r="AM98" i="1"/>
  <c r="AL89" i="1"/>
  <c r="AM88" i="1"/>
  <c r="AL86" i="1"/>
  <c r="AL81" i="1"/>
  <c r="AM78" i="1"/>
  <c r="AL115" i="1"/>
  <c r="AL107" i="1"/>
  <c r="AL97" i="1"/>
  <c r="AM96" i="1"/>
  <c r="AM92" i="1"/>
  <c r="AM90" i="1"/>
  <c r="AL88" i="1"/>
  <c r="AM84" i="1"/>
  <c r="AM83" i="1"/>
  <c r="AM82" i="1"/>
  <c r="AM79" i="1"/>
  <c r="AL78" i="1"/>
  <c r="AM75" i="1"/>
  <c r="AM74" i="1"/>
  <c r="AL73" i="1"/>
  <c r="AM70" i="1"/>
  <c r="AL69" i="1"/>
  <c r="AL67" i="1"/>
  <c r="AM122" i="1"/>
  <c r="AM116" i="1"/>
  <c r="AL103" i="1"/>
  <c r="AL95" i="1"/>
  <c r="AM94" i="1"/>
  <c r="AL92" i="1"/>
  <c r="AM113" i="1"/>
  <c r="AL111" i="1"/>
  <c r="AL109" i="1"/>
  <c r="AM104" i="1"/>
  <c r="AL99" i="1"/>
  <c r="AL93" i="1"/>
  <c r="AL91" i="1"/>
  <c r="AM89" i="1"/>
  <c r="AM86" i="1"/>
  <c r="AM85" i="1"/>
  <c r="AM81" i="1"/>
  <c r="AL80" i="1"/>
  <c r="AM77" i="1"/>
  <c r="AM76" i="1"/>
  <c r="AM72" i="1"/>
  <c r="AL71" i="1"/>
  <c r="AL68" i="1"/>
  <c r="AU366" i="1"/>
  <c r="AT365" i="1"/>
  <c r="AU362" i="1"/>
  <c r="AT361" i="1"/>
  <c r="AU358" i="1"/>
  <c r="AU367" i="1"/>
  <c r="AT366" i="1"/>
  <c r="AU363" i="1"/>
  <c r="AT362" i="1"/>
  <c r="AU359" i="1"/>
  <c r="AT358" i="1"/>
  <c r="AT360" i="1"/>
  <c r="AU355" i="1"/>
  <c r="AT354" i="1"/>
  <c r="AU351" i="1"/>
  <c r="AT350" i="1"/>
  <c r="AU365" i="1"/>
  <c r="AU364" i="1"/>
  <c r="AT363" i="1"/>
  <c r="AU356" i="1"/>
  <c r="AT355" i="1"/>
  <c r="AU352" i="1"/>
  <c r="AT351" i="1"/>
  <c r="AU361" i="1"/>
  <c r="AT357" i="1"/>
  <c r="AU348" i="1"/>
  <c r="AU347" i="1"/>
  <c r="AT345" i="1"/>
  <c r="AT343" i="1"/>
  <c r="AT341" i="1"/>
  <c r="AU338" i="1"/>
  <c r="AT337" i="1"/>
  <c r="AU334" i="1"/>
  <c r="AT333" i="1"/>
  <c r="AU330" i="1"/>
  <c r="AT329" i="1"/>
  <c r="AU326" i="1"/>
  <c r="AT364" i="1"/>
  <c r="AU354" i="1"/>
  <c r="AU353" i="1"/>
  <c r="AT352" i="1"/>
  <c r="AU349" i="1"/>
  <c r="AT348" i="1"/>
  <c r="AT347" i="1"/>
  <c r="AU342" i="1"/>
  <c r="AU339" i="1"/>
  <c r="AT338" i="1"/>
  <c r="AU335" i="1"/>
  <c r="AT334" i="1"/>
  <c r="AU331" i="1"/>
  <c r="AT330" i="1"/>
  <c r="AU327" i="1"/>
  <c r="AT326" i="1"/>
  <c r="AT353" i="1"/>
  <c r="AT349" i="1"/>
  <c r="AT346" i="1"/>
  <c r="AU344" i="1"/>
  <c r="AU343" i="1"/>
  <c r="AT336" i="1"/>
  <c r="AT328" i="1"/>
  <c r="AT325" i="1"/>
  <c r="AU322" i="1"/>
  <c r="AU321" i="1"/>
  <c r="AT319" i="1"/>
  <c r="AT317" i="1"/>
  <c r="AT315" i="1"/>
  <c r="AU312" i="1"/>
  <c r="AT311" i="1"/>
  <c r="AT356" i="1"/>
  <c r="AT344" i="1"/>
  <c r="AT342" i="1"/>
  <c r="AU341" i="1"/>
  <c r="AU340" i="1"/>
  <c r="AT339" i="1"/>
  <c r="AU333" i="1"/>
  <c r="AU332" i="1"/>
  <c r="AT331" i="1"/>
  <c r="AU323" i="1"/>
  <c r="AT322" i="1"/>
  <c r="AT321" i="1"/>
  <c r="AU316" i="1"/>
  <c r="AU313" i="1"/>
  <c r="AT312" i="1"/>
  <c r="AT367" i="1"/>
  <c r="AU360" i="1"/>
  <c r="AU350" i="1"/>
  <c r="AU336" i="1"/>
  <c r="AU329" i="1"/>
  <c r="AU325" i="1"/>
  <c r="AU324" i="1"/>
  <c r="AT323" i="1"/>
  <c r="AT320" i="1"/>
  <c r="AU318" i="1"/>
  <c r="AU317" i="1"/>
  <c r="AT310" i="1"/>
  <c r="AU309" i="1"/>
  <c r="AT308" i="1"/>
  <c r="AU305" i="1"/>
  <c r="AT304" i="1"/>
  <c r="AU301" i="1"/>
  <c r="AT300" i="1"/>
  <c r="AU297" i="1"/>
  <c r="AT296" i="1"/>
  <c r="AT295" i="1"/>
  <c r="AU290" i="1"/>
  <c r="AU287" i="1"/>
  <c r="AT286" i="1"/>
  <c r="AU283" i="1"/>
  <c r="AT282" i="1"/>
  <c r="AU279" i="1"/>
  <c r="AT278" i="1"/>
  <c r="AU275" i="1"/>
  <c r="AT274" i="1"/>
  <c r="AU271" i="1"/>
  <c r="AT270" i="1"/>
  <c r="AU269" i="1"/>
  <c r="AT267" i="1"/>
  <c r="AT265" i="1"/>
  <c r="AT263" i="1"/>
  <c r="AT359" i="1"/>
  <c r="AU337" i="1"/>
  <c r="AT332" i="1"/>
  <c r="AT324" i="1"/>
  <c r="AT318" i="1"/>
  <c r="AT316" i="1"/>
  <c r="AU315" i="1"/>
  <c r="AU314" i="1"/>
  <c r="AT313" i="1"/>
  <c r="AT309" i="1"/>
  <c r="AU306" i="1"/>
  <c r="AT305" i="1"/>
  <c r="AU346" i="1"/>
  <c r="AU311" i="1"/>
  <c r="AU304" i="1"/>
  <c r="AT303" i="1"/>
  <c r="AU302" i="1"/>
  <c r="AU300" i="1"/>
  <c r="AT298" i="1"/>
  <c r="AT294" i="1"/>
  <c r="AU293" i="1"/>
  <c r="AT291" i="1"/>
  <c r="AT288" i="1"/>
  <c r="AT283" i="1"/>
  <c r="AU281" i="1"/>
  <c r="AT277" i="1"/>
  <c r="AU276" i="1"/>
  <c r="AU274" i="1"/>
  <c r="AT272" i="1"/>
  <c r="AU268" i="1"/>
  <c r="AU267" i="1"/>
  <c r="AT264" i="1"/>
  <c r="AU263" i="1"/>
  <c r="AT261" i="1"/>
  <c r="AU258" i="1"/>
  <c r="AT257" i="1"/>
  <c r="AU254" i="1"/>
  <c r="AT253" i="1"/>
  <c r="AU250" i="1"/>
  <c r="AT249" i="1"/>
  <c r="AU246" i="1"/>
  <c r="AT245" i="1"/>
  <c r="AT335" i="1"/>
  <c r="AT327" i="1"/>
  <c r="AU319" i="1"/>
  <c r="AT314" i="1"/>
  <c r="AT302" i="1"/>
  <c r="AT297" i="1"/>
  <c r="AT293" i="1"/>
  <c r="AT290" i="1"/>
  <c r="AT287" i="1"/>
  <c r="AU285" i="1"/>
  <c r="AT281" i="1"/>
  <c r="AU280" i="1"/>
  <c r="AU278" i="1"/>
  <c r="AT276" i="1"/>
  <c r="AT271" i="1"/>
  <c r="AT268" i="1"/>
  <c r="AU259" i="1"/>
  <c r="AT258" i="1"/>
  <c r="AU255" i="1"/>
  <c r="AT254" i="1"/>
  <c r="AU251" i="1"/>
  <c r="AT250" i="1"/>
  <c r="AU247" i="1"/>
  <c r="AT246" i="1"/>
  <c r="AT242" i="1"/>
  <c r="AU241" i="1"/>
  <c r="AT240" i="1"/>
  <c r="AU239" i="1"/>
  <c r="AU310" i="1"/>
  <c r="AU308" i="1"/>
  <c r="AU307" i="1"/>
  <c r="AT306" i="1"/>
  <c r="AU298" i="1"/>
  <c r="AU296" i="1"/>
  <c r="AT292" i="1"/>
  <c r="AT289" i="1"/>
  <c r="AT285" i="1"/>
  <c r="AU284" i="1"/>
  <c r="AU282" i="1"/>
  <c r="AT280" i="1"/>
  <c r="AT269" i="1"/>
  <c r="AT266" i="1"/>
  <c r="AU260" i="1"/>
  <c r="AT259" i="1"/>
  <c r="AU253" i="1"/>
  <c r="AU252" i="1"/>
  <c r="AT251" i="1"/>
  <c r="AT340" i="1"/>
  <c r="AU320" i="1"/>
  <c r="AT307" i="1"/>
  <c r="AU303" i="1"/>
  <c r="AT301" i="1"/>
  <c r="AU291" i="1"/>
  <c r="AU288" i="1"/>
  <c r="AU286" i="1"/>
  <c r="AT284" i="1"/>
  <c r="AT279" i="1"/>
  <c r="AU277" i="1"/>
  <c r="AT275" i="1"/>
  <c r="AU273" i="1"/>
  <c r="AU262" i="1"/>
  <c r="AT260" i="1"/>
  <c r="AT252" i="1"/>
  <c r="AT244" i="1"/>
  <c r="AT243" i="1"/>
  <c r="AT238" i="1"/>
  <c r="AU236" i="1"/>
  <c r="AT235" i="1"/>
  <c r="AU232" i="1"/>
  <c r="AU230" i="1"/>
  <c r="AU227" i="1"/>
  <c r="AT226" i="1"/>
  <c r="AU223" i="1"/>
  <c r="AT222" i="1"/>
  <c r="AU345" i="1"/>
  <c r="AU328" i="1"/>
  <c r="AU299" i="1"/>
  <c r="AU294" i="1"/>
  <c r="AU265" i="1"/>
  <c r="AT248" i="1"/>
  <c r="AU244" i="1"/>
  <c r="AU240" i="1"/>
  <c r="AU238" i="1"/>
  <c r="AU237" i="1"/>
  <c r="AU235" i="1"/>
  <c r="AT233" i="1"/>
  <c r="AT230" i="1"/>
  <c r="AT227" i="1"/>
  <c r="AU225" i="1"/>
  <c r="AU219" i="1"/>
  <c r="AT299" i="1"/>
  <c r="AU295" i="1"/>
  <c r="AU289" i="1"/>
  <c r="AU272" i="1"/>
  <c r="AU270" i="1"/>
  <c r="AU261" i="1"/>
  <c r="AU249" i="1"/>
  <c r="AT247" i="1"/>
  <c r="AU242" i="1"/>
  <c r="AT241" i="1"/>
  <c r="AT239" i="1"/>
  <c r="AT237" i="1"/>
  <c r="AT232" i="1"/>
  <c r="AU229" i="1"/>
  <c r="AT225" i="1"/>
  <c r="AU224" i="1"/>
  <c r="AU222" i="1"/>
  <c r="AU220" i="1"/>
  <c r="AT219" i="1"/>
  <c r="AT273" i="1"/>
  <c r="AT262" i="1"/>
  <c r="AU257" i="1"/>
  <c r="AU256" i="1"/>
  <c r="AT255" i="1"/>
  <c r="AU243" i="1"/>
  <c r="AU233" i="1"/>
  <c r="AU231" i="1"/>
  <c r="AT221" i="1"/>
  <c r="AT216" i="1"/>
  <c r="AU215" i="1"/>
  <c r="AT214" i="1"/>
  <c r="AU213" i="1"/>
  <c r="AU211" i="1"/>
  <c r="AT210" i="1"/>
  <c r="AU207" i="1"/>
  <c r="AT206" i="1"/>
  <c r="AU203" i="1"/>
  <c r="AT202" i="1"/>
  <c r="AU199" i="1"/>
  <c r="AU196" i="1"/>
  <c r="AT195" i="1"/>
  <c r="AU192" i="1"/>
  <c r="AU191" i="1"/>
  <c r="AT189" i="1"/>
  <c r="AT187" i="1"/>
  <c r="AT185" i="1"/>
  <c r="AU182" i="1"/>
  <c r="AT181" i="1"/>
  <c r="AU178" i="1"/>
  <c r="AT177" i="1"/>
  <c r="AU174" i="1"/>
  <c r="AT173" i="1"/>
  <c r="AU170" i="1"/>
  <c r="AT169" i="1"/>
  <c r="AU166" i="1"/>
  <c r="AU165" i="1"/>
  <c r="AT163" i="1"/>
  <c r="AT161" i="1"/>
  <c r="AT159" i="1"/>
  <c r="AU156" i="1"/>
  <c r="AT155" i="1"/>
  <c r="AU152" i="1"/>
  <c r="AT151" i="1"/>
  <c r="AT149" i="1"/>
  <c r="AT147" i="1"/>
  <c r="AT145" i="1"/>
  <c r="AT143" i="1"/>
  <c r="AU292" i="1"/>
  <c r="AT231" i="1"/>
  <c r="AT229" i="1"/>
  <c r="AU228" i="1"/>
  <c r="AU226" i="1"/>
  <c r="AT224" i="1"/>
  <c r="AU218" i="1"/>
  <c r="AU217" i="1"/>
  <c r="AT215" i="1"/>
  <c r="AT213" i="1"/>
  <c r="AT211" i="1"/>
  <c r="AU208" i="1"/>
  <c r="AT207" i="1"/>
  <c r="AU204" i="1"/>
  <c r="AT203" i="1"/>
  <c r="AU200" i="1"/>
  <c r="AT199" i="1"/>
  <c r="AU197" i="1"/>
  <c r="AT196" i="1"/>
  <c r="AU193" i="1"/>
  <c r="AT192" i="1"/>
  <c r="AT191" i="1"/>
  <c r="AU186" i="1"/>
  <c r="AU183" i="1"/>
  <c r="AT182" i="1"/>
  <c r="AU179" i="1"/>
  <c r="AT178" i="1"/>
  <c r="AU175" i="1"/>
  <c r="AT174" i="1"/>
  <c r="AU171" i="1"/>
  <c r="AT170" i="1"/>
  <c r="AU167" i="1"/>
  <c r="AT166" i="1"/>
  <c r="AT165" i="1"/>
  <c r="AU160" i="1"/>
  <c r="AU157" i="1"/>
  <c r="AT156" i="1"/>
  <c r="AU153" i="1"/>
  <c r="AT152" i="1"/>
  <c r="AU150" i="1"/>
  <c r="AU148" i="1"/>
  <c r="AU146" i="1"/>
  <c r="AU144" i="1"/>
  <c r="AU266" i="1"/>
  <c r="AT256" i="1"/>
  <c r="AT236" i="1"/>
  <c r="AU234" i="1"/>
  <c r="AT228" i="1"/>
  <c r="AT223" i="1"/>
  <c r="AT218" i="1"/>
  <c r="AT217" i="1"/>
  <c r="AU212" i="1"/>
  <c r="AU209" i="1"/>
  <c r="AT208" i="1"/>
  <c r="AU205" i="1"/>
  <c r="AT204" i="1"/>
  <c r="AU201" i="1"/>
  <c r="AT200" i="1"/>
  <c r="AU206" i="1"/>
  <c r="AT201" i="1"/>
  <c r="AT198" i="1"/>
  <c r="AT188" i="1"/>
  <c r="AT186" i="1"/>
  <c r="AU185" i="1"/>
  <c r="AU184" i="1"/>
  <c r="AT183" i="1"/>
  <c r="AU177" i="1"/>
  <c r="AU176" i="1"/>
  <c r="AT175" i="1"/>
  <c r="AU169" i="1"/>
  <c r="AU168" i="1"/>
  <c r="AT167" i="1"/>
  <c r="AT164" i="1"/>
  <c r="AU162" i="1"/>
  <c r="AU161" i="1"/>
  <c r="AT154" i="1"/>
  <c r="AT146" i="1"/>
  <c r="AU145" i="1"/>
  <c r="AU141" i="1"/>
  <c r="AU138" i="1"/>
  <c r="AU136" i="1"/>
  <c r="AU134" i="1"/>
  <c r="AU245" i="1"/>
  <c r="AT212" i="1"/>
  <c r="AU202" i="1"/>
  <c r="AU195" i="1"/>
  <c r="AT184" i="1"/>
  <c r="AT176" i="1"/>
  <c r="AT168" i="1"/>
  <c r="AT162" i="1"/>
  <c r="AT160" i="1"/>
  <c r="AU159" i="1"/>
  <c r="AU158" i="1"/>
  <c r="AT157" i="1"/>
  <c r="AU151" i="1"/>
  <c r="AT144" i="1"/>
  <c r="AU143" i="1"/>
  <c r="AT141" i="1"/>
  <c r="AT138" i="1"/>
  <c r="AU137" i="1"/>
  <c r="AT136" i="1"/>
  <c r="AU135" i="1"/>
  <c r="AT134" i="1"/>
  <c r="AU132" i="1"/>
  <c r="AT131" i="1"/>
  <c r="AU128" i="1"/>
  <c r="AT127" i="1"/>
  <c r="AU124" i="1"/>
  <c r="AT123" i="1"/>
  <c r="AU120" i="1"/>
  <c r="AU221" i="1"/>
  <c r="AU214" i="1"/>
  <c r="AT209" i="1"/>
  <c r="AU194" i="1"/>
  <c r="AU190" i="1"/>
  <c r="AU189" i="1"/>
  <c r="AU181" i="1"/>
  <c r="AU180" i="1"/>
  <c r="AT179" i="1"/>
  <c r="AU173" i="1"/>
  <c r="AU172" i="1"/>
  <c r="AT171" i="1"/>
  <c r="AT158" i="1"/>
  <c r="AT150" i="1"/>
  <c r="AU149" i="1"/>
  <c r="AU357" i="1"/>
  <c r="AU264" i="1"/>
  <c r="AU248" i="1"/>
  <c r="AT234" i="1"/>
  <c r="AT220" i="1"/>
  <c r="AU216" i="1"/>
  <c r="AT197" i="1"/>
  <c r="AU163" i="1"/>
  <c r="AU155" i="1"/>
  <c r="AT148" i="1"/>
  <c r="AU188" i="1"/>
  <c r="AU154" i="1"/>
  <c r="AU147" i="1"/>
  <c r="AT194" i="1"/>
  <c r="AT193" i="1"/>
  <c r="AT190" i="1"/>
  <c r="AU187" i="1"/>
  <c r="AT180" i="1"/>
  <c r="AT140" i="1"/>
  <c r="AT135" i="1"/>
  <c r="AT130" i="1"/>
  <c r="AU129" i="1"/>
  <c r="AU127" i="1"/>
  <c r="AT125" i="1"/>
  <c r="AT120" i="1"/>
  <c r="AU117" i="1"/>
  <c r="AT116" i="1"/>
  <c r="AT113" i="1"/>
  <c r="AU108" i="1"/>
  <c r="AU105" i="1"/>
  <c r="AT104" i="1"/>
  <c r="AU101" i="1"/>
  <c r="AT100" i="1"/>
  <c r="AU97" i="1"/>
  <c r="AT96" i="1"/>
  <c r="AU93" i="1"/>
  <c r="AT205" i="1"/>
  <c r="AU133" i="1"/>
  <c r="AU131" i="1"/>
  <c r="AT129" i="1"/>
  <c r="AT124" i="1"/>
  <c r="AU122" i="1"/>
  <c r="AU118" i="1"/>
  <c r="AT117" i="1"/>
  <c r="AU114" i="1"/>
  <c r="AU112" i="1"/>
  <c r="AU110" i="1"/>
  <c r="AT108" i="1"/>
  <c r="AU106" i="1"/>
  <c r="AT105" i="1"/>
  <c r="AU102" i="1"/>
  <c r="AT101" i="1"/>
  <c r="AU164" i="1"/>
  <c r="AT153" i="1"/>
  <c r="AU142" i="1"/>
  <c r="AU139" i="1"/>
  <c r="AT133" i="1"/>
  <c r="AT128" i="1"/>
  <c r="AU126" i="1"/>
  <c r="AT122" i="1"/>
  <c r="AU121" i="1"/>
  <c r="AU119" i="1"/>
  <c r="AT118" i="1"/>
  <c r="AU115" i="1"/>
  <c r="AT114" i="1"/>
  <c r="AT112" i="1"/>
  <c r="AU111" i="1"/>
  <c r="AT110" i="1"/>
  <c r="AU109" i="1"/>
  <c r="AU107" i="1"/>
  <c r="AT106" i="1"/>
  <c r="AU103" i="1"/>
  <c r="AT102" i="1"/>
  <c r="AU99" i="1"/>
  <c r="AT98" i="1"/>
  <c r="AU95" i="1"/>
  <c r="AT94" i="1"/>
  <c r="AU91" i="1"/>
  <c r="AT90" i="1"/>
  <c r="AU87" i="1"/>
  <c r="AT85" i="1"/>
  <c r="AT83" i="1"/>
  <c r="AU210" i="1"/>
  <c r="AU198" i="1"/>
  <c r="AT172" i="1"/>
  <c r="AT142" i="1"/>
  <c r="AU140" i="1"/>
  <c r="AT139" i="1"/>
  <c r="AT137" i="1"/>
  <c r="AT132" i="1"/>
  <c r="AU130" i="1"/>
  <c r="AT126" i="1"/>
  <c r="AU125" i="1"/>
  <c r="AU116" i="1"/>
  <c r="AT103" i="1"/>
  <c r="AU98" i="1"/>
  <c r="AT92" i="1"/>
  <c r="AT87" i="1"/>
  <c r="AT84" i="1"/>
  <c r="AT81" i="1"/>
  <c r="AU78" i="1"/>
  <c r="AU113" i="1"/>
  <c r="AT111" i="1"/>
  <c r="AT109" i="1"/>
  <c r="AU104" i="1"/>
  <c r="AT99" i="1"/>
  <c r="AT97" i="1"/>
  <c r="AU96" i="1"/>
  <c r="AT91" i="1"/>
  <c r="AU89" i="1"/>
  <c r="AU86" i="1"/>
  <c r="AU85" i="1"/>
  <c r="AU82" i="1"/>
  <c r="AU79" i="1"/>
  <c r="AT78" i="1"/>
  <c r="AU75" i="1"/>
  <c r="AU74" i="1"/>
  <c r="AT73" i="1"/>
  <c r="AU70" i="1"/>
  <c r="AT69" i="1"/>
  <c r="AT67" i="1"/>
  <c r="AU123" i="1"/>
  <c r="AT121" i="1"/>
  <c r="AT119" i="1"/>
  <c r="AU100" i="1"/>
  <c r="AT95" i="1"/>
  <c r="AU94" i="1"/>
  <c r="AT115" i="1"/>
  <c r="AT107" i="1"/>
  <c r="AT93" i="1"/>
  <c r="AU92" i="1"/>
  <c r="AU90" i="1"/>
  <c r="AT88" i="1"/>
  <c r="AU84" i="1"/>
  <c r="AU83" i="1"/>
  <c r="AU81" i="1"/>
  <c r="AT80" i="1"/>
  <c r="AU77" i="1"/>
  <c r="AU76" i="1"/>
  <c r="AU72" i="1"/>
  <c r="AT71" i="1"/>
  <c r="AT68" i="1"/>
  <c r="BC366" i="1"/>
  <c r="BB365" i="1"/>
  <c r="BC362" i="1"/>
  <c r="BB361" i="1"/>
  <c r="BC358" i="1"/>
  <c r="BC367" i="1"/>
  <c r="BB366" i="1"/>
  <c r="BC363" i="1"/>
  <c r="BB362" i="1"/>
  <c r="BC359" i="1"/>
  <c r="BB358" i="1"/>
  <c r="BB360" i="1"/>
  <c r="BC355" i="1"/>
  <c r="BB354" i="1"/>
  <c r="BC351" i="1"/>
  <c r="BB350" i="1"/>
  <c r="BC365" i="1"/>
  <c r="BC364" i="1"/>
  <c r="BB363" i="1"/>
  <c r="BC356" i="1"/>
  <c r="BB355" i="1"/>
  <c r="BC352" i="1"/>
  <c r="BB351" i="1"/>
  <c r="BB359" i="1"/>
  <c r="BB357" i="1"/>
  <c r="BC348" i="1"/>
  <c r="BC347" i="1"/>
  <c r="BB345" i="1"/>
  <c r="BB343" i="1"/>
  <c r="BB341" i="1"/>
  <c r="BC338" i="1"/>
  <c r="BB337" i="1"/>
  <c r="BC334" i="1"/>
  <c r="BB333" i="1"/>
  <c r="BC330" i="1"/>
  <c r="BB329" i="1"/>
  <c r="BC326" i="1"/>
  <c r="BB367" i="1"/>
  <c r="BC360" i="1"/>
  <c r="BC354" i="1"/>
  <c r="BC353" i="1"/>
  <c r="BB352" i="1"/>
  <c r="BC349" i="1"/>
  <c r="BB348" i="1"/>
  <c r="BB347" i="1"/>
  <c r="BC342" i="1"/>
  <c r="BC339" i="1"/>
  <c r="BB338" i="1"/>
  <c r="BC335" i="1"/>
  <c r="BB334" i="1"/>
  <c r="BC331" i="1"/>
  <c r="BB330" i="1"/>
  <c r="BC327" i="1"/>
  <c r="BB326" i="1"/>
  <c r="BC357" i="1"/>
  <c r="BB349" i="1"/>
  <c r="BB346" i="1"/>
  <c r="BC344" i="1"/>
  <c r="BC343" i="1"/>
  <c r="BB336" i="1"/>
  <c r="BB328" i="1"/>
  <c r="BB325" i="1"/>
  <c r="BC322" i="1"/>
  <c r="BC321" i="1"/>
  <c r="BB319" i="1"/>
  <c r="BB317" i="1"/>
  <c r="BB315" i="1"/>
  <c r="BC312" i="1"/>
  <c r="BB311" i="1"/>
  <c r="BC361" i="1"/>
  <c r="BC350" i="1"/>
  <c r="BB344" i="1"/>
  <c r="BB342" i="1"/>
  <c r="BC341" i="1"/>
  <c r="BC340" i="1"/>
  <c r="BB339" i="1"/>
  <c r="BC333" i="1"/>
  <c r="BC332" i="1"/>
  <c r="BB331" i="1"/>
  <c r="BC323" i="1"/>
  <c r="BB322" i="1"/>
  <c r="BB321" i="1"/>
  <c r="BC316" i="1"/>
  <c r="BC313" i="1"/>
  <c r="BB312" i="1"/>
  <c r="BB364" i="1"/>
  <c r="BB353" i="1"/>
  <c r="BC345" i="1"/>
  <c r="BB340" i="1"/>
  <c r="BB327" i="1"/>
  <c r="BC325" i="1"/>
  <c r="BC324" i="1"/>
  <c r="BB323" i="1"/>
  <c r="BB320" i="1"/>
  <c r="BC318" i="1"/>
  <c r="BC317" i="1"/>
  <c r="BB310" i="1"/>
  <c r="BC309" i="1"/>
  <c r="BB308" i="1"/>
  <c r="BC305" i="1"/>
  <c r="BB304" i="1"/>
  <c r="BC301" i="1"/>
  <c r="BB300" i="1"/>
  <c r="BC297" i="1"/>
  <c r="BB296" i="1"/>
  <c r="BB295" i="1"/>
  <c r="BC290" i="1"/>
  <c r="BC287" i="1"/>
  <c r="BB286" i="1"/>
  <c r="BC283" i="1"/>
  <c r="BB282" i="1"/>
  <c r="BC279" i="1"/>
  <c r="BB278" i="1"/>
  <c r="BC275" i="1"/>
  <c r="BB274" i="1"/>
  <c r="BC271" i="1"/>
  <c r="BB270" i="1"/>
  <c r="BC269" i="1"/>
  <c r="BB267" i="1"/>
  <c r="BB265" i="1"/>
  <c r="BB263" i="1"/>
  <c r="BC346" i="1"/>
  <c r="BB335" i="1"/>
  <c r="BC328" i="1"/>
  <c r="BB324" i="1"/>
  <c r="BB318" i="1"/>
  <c r="BB316" i="1"/>
  <c r="BC315" i="1"/>
  <c r="BC314" i="1"/>
  <c r="BB313" i="1"/>
  <c r="BB309" i="1"/>
  <c r="BC306" i="1"/>
  <c r="BB305" i="1"/>
  <c r="BC329" i="1"/>
  <c r="BC320" i="1"/>
  <c r="BC304" i="1"/>
  <c r="BB301" i="1"/>
  <c r="BC299" i="1"/>
  <c r="BC295" i="1"/>
  <c r="BC292" i="1"/>
  <c r="BC289" i="1"/>
  <c r="BB285" i="1"/>
  <c r="BC284" i="1"/>
  <c r="BC282" i="1"/>
  <c r="BB280" i="1"/>
  <c r="BB275" i="1"/>
  <c r="BC273" i="1"/>
  <c r="BC266" i="1"/>
  <c r="BC265" i="1"/>
  <c r="BC262" i="1"/>
  <c r="BC258" i="1"/>
  <c r="BB257" i="1"/>
  <c r="BC254" i="1"/>
  <c r="BB253" i="1"/>
  <c r="BC250" i="1"/>
  <c r="BB249" i="1"/>
  <c r="BC246" i="1"/>
  <c r="BB245" i="1"/>
  <c r="BB356" i="1"/>
  <c r="BB332" i="1"/>
  <c r="BC310" i="1"/>
  <c r="BC303" i="1"/>
  <c r="BB299" i="1"/>
  <c r="BC298" i="1"/>
  <c r="BC296" i="1"/>
  <c r="BC294" i="1"/>
  <c r="BB292" i="1"/>
  <c r="BC291" i="1"/>
  <c r="BB289" i="1"/>
  <c r="BC288" i="1"/>
  <c r="BC286" i="1"/>
  <c r="BB284" i="1"/>
  <c r="BB279" i="1"/>
  <c r="BC277" i="1"/>
  <c r="BB273" i="1"/>
  <c r="BC272" i="1"/>
  <c r="BC270" i="1"/>
  <c r="BB269" i="1"/>
  <c r="BB266" i="1"/>
  <c r="BC264" i="1"/>
  <c r="BB262" i="1"/>
  <c r="BC261" i="1"/>
  <c r="BC259" i="1"/>
  <c r="BB258" i="1"/>
  <c r="BC255" i="1"/>
  <c r="BB254" i="1"/>
  <c r="BC251" i="1"/>
  <c r="BB250" i="1"/>
  <c r="BC247" i="1"/>
  <c r="BB246" i="1"/>
  <c r="BB242" i="1"/>
  <c r="BC241" i="1"/>
  <c r="BB240" i="1"/>
  <c r="BC239" i="1"/>
  <c r="BC337" i="1"/>
  <c r="BC336" i="1"/>
  <c r="BC302" i="1"/>
  <c r="BC300" i="1"/>
  <c r="BB297" i="1"/>
  <c r="BB290" i="1"/>
  <c r="BB281" i="1"/>
  <c r="BC276" i="1"/>
  <c r="BC274" i="1"/>
  <c r="BB272" i="1"/>
  <c r="BB268" i="1"/>
  <c r="BC263" i="1"/>
  <c r="BB261" i="1"/>
  <c r="BC260" i="1"/>
  <c r="BB259" i="1"/>
  <c r="BC253" i="1"/>
  <c r="BC252" i="1"/>
  <c r="BB251" i="1"/>
  <c r="BC319" i="1"/>
  <c r="BB302" i="1"/>
  <c r="BB298" i="1"/>
  <c r="BC293" i="1"/>
  <c r="BB287" i="1"/>
  <c r="BC285" i="1"/>
  <c r="BC280" i="1"/>
  <c r="BC278" i="1"/>
  <c r="BB276" i="1"/>
  <c r="BC267" i="1"/>
  <c r="BB260" i="1"/>
  <c r="BB252" i="1"/>
  <c r="BB244" i="1"/>
  <c r="BB238" i="1"/>
  <c r="BC236" i="1"/>
  <c r="BB235" i="1"/>
  <c r="BC232" i="1"/>
  <c r="BC230" i="1"/>
  <c r="BC227" i="1"/>
  <c r="BB226" i="1"/>
  <c r="BC223" i="1"/>
  <c r="BB222" i="1"/>
  <c r="BC311" i="1"/>
  <c r="BC308" i="1"/>
  <c r="BC307" i="1"/>
  <c r="BB306" i="1"/>
  <c r="BB303" i="1"/>
  <c r="BB288" i="1"/>
  <c r="BB277" i="1"/>
  <c r="BC268" i="1"/>
  <c r="BC257" i="1"/>
  <c r="BC256" i="1"/>
  <c r="BB255" i="1"/>
  <c r="BC248" i="1"/>
  <c r="BC245" i="1"/>
  <c r="BB239" i="1"/>
  <c r="BB236" i="1"/>
  <c r="BC234" i="1"/>
  <c r="BC231" i="1"/>
  <c r="BB229" i="1"/>
  <c r="BC228" i="1"/>
  <c r="BC226" i="1"/>
  <c r="BB224" i="1"/>
  <c r="BC219" i="1"/>
  <c r="BB271" i="1"/>
  <c r="BB256" i="1"/>
  <c r="BB248" i="1"/>
  <c r="BC244" i="1"/>
  <c r="BC242" i="1"/>
  <c r="BB241" i="1"/>
  <c r="BB234" i="1"/>
  <c r="BC233" i="1"/>
  <c r="BB231" i="1"/>
  <c r="BB228" i="1"/>
  <c r="BB223" i="1"/>
  <c r="BC220" i="1"/>
  <c r="BB219" i="1"/>
  <c r="BB314" i="1"/>
  <c r="BB293" i="1"/>
  <c r="BB283" i="1"/>
  <c r="BC281" i="1"/>
  <c r="BB264" i="1"/>
  <c r="BC249" i="1"/>
  <c r="BB247" i="1"/>
  <c r="BC243" i="1"/>
  <c r="BB291" i="1"/>
  <c r="BC240" i="1"/>
  <c r="BC238" i="1"/>
  <c r="BB232" i="1"/>
  <c r="BB230" i="1"/>
  <c r="BB227" i="1"/>
  <c r="BC225" i="1"/>
  <c r="BB221" i="1"/>
  <c r="BB216" i="1"/>
  <c r="BC215" i="1"/>
  <c r="BB214" i="1"/>
  <c r="BC213" i="1"/>
  <c r="BC211" i="1"/>
  <c r="BB210" i="1"/>
  <c r="BC207" i="1"/>
  <c r="BB206" i="1"/>
  <c r="BC203" i="1"/>
  <c r="BB202" i="1"/>
  <c r="BC199" i="1"/>
  <c r="BC196" i="1"/>
  <c r="BB195" i="1"/>
  <c r="BC192" i="1"/>
  <c r="BC191" i="1"/>
  <c r="BB189" i="1"/>
  <c r="BB187" i="1"/>
  <c r="BB185" i="1"/>
  <c r="BC182" i="1"/>
  <c r="BB181" i="1"/>
  <c r="BC178" i="1"/>
  <c r="BB177" i="1"/>
  <c r="BC174" i="1"/>
  <c r="BB173" i="1"/>
  <c r="BC170" i="1"/>
  <c r="BB169" i="1"/>
  <c r="BC166" i="1"/>
  <c r="BC165" i="1"/>
  <c r="BB163" i="1"/>
  <c r="BB161" i="1"/>
  <c r="BB159" i="1"/>
  <c r="BC156" i="1"/>
  <c r="BB155" i="1"/>
  <c r="BC152" i="1"/>
  <c r="BB151" i="1"/>
  <c r="BB149" i="1"/>
  <c r="BB147" i="1"/>
  <c r="BB145" i="1"/>
  <c r="BB143" i="1"/>
  <c r="BC237" i="1"/>
  <c r="BC235" i="1"/>
  <c r="BB233" i="1"/>
  <c r="BB225" i="1"/>
  <c r="BC218" i="1"/>
  <c r="BC217" i="1"/>
  <c r="BB215" i="1"/>
  <c r="BB213" i="1"/>
  <c r="BB211" i="1"/>
  <c r="BC208" i="1"/>
  <c r="BB207" i="1"/>
  <c r="BC204" i="1"/>
  <c r="BB203" i="1"/>
  <c r="BC200" i="1"/>
  <c r="BB199" i="1"/>
  <c r="BC197" i="1"/>
  <c r="BB196" i="1"/>
  <c r="BC193" i="1"/>
  <c r="BB192" i="1"/>
  <c r="BB191" i="1"/>
  <c r="BC186" i="1"/>
  <c r="BC183" i="1"/>
  <c r="BB182" i="1"/>
  <c r="BC179" i="1"/>
  <c r="BB178" i="1"/>
  <c r="BC175" i="1"/>
  <c r="BB174" i="1"/>
  <c r="BC171" i="1"/>
  <c r="BB170" i="1"/>
  <c r="BC167" i="1"/>
  <c r="BB166" i="1"/>
  <c r="BB165" i="1"/>
  <c r="BC160" i="1"/>
  <c r="BC157" i="1"/>
  <c r="BB156" i="1"/>
  <c r="BC153" i="1"/>
  <c r="BB152" i="1"/>
  <c r="BC150" i="1"/>
  <c r="BC148" i="1"/>
  <c r="BC146" i="1"/>
  <c r="BC144" i="1"/>
  <c r="BB294" i="1"/>
  <c r="BB237" i="1"/>
  <c r="BC229" i="1"/>
  <c r="BC224" i="1"/>
  <c r="BC222" i="1"/>
  <c r="BB218" i="1"/>
  <c r="BB217" i="1"/>
  <c r="BC212" i="1"/>
  <c r="BC209" i="1"/>
  <c r="BB208" i="1"/>
  <c r="BC205" i="1"/>
  <c r="BB204" i="1"/>
  <c r="BC201" i="1"/>
  <c r="BB200" i="1"/>
  <c r="BB243" i="1"/>
  <c r="BC214" i="1"/>
  <c r="BB209" i="1"/>
  <c r="BB198" i="1"/>
  <c r="BB188" i="1"/>
  <c r="BB186" i="1"/>
  <c r="BC185" i="1"/>
  <c r="BC184" i="1"/>
  <c r="BB183" i="1"/>
  <c r="BC177" i="1"/>
  <c r="BC176" i="1"/>
  <c r="BB175" i="1"/>
  <c r="BC169" i="1"/>
  <c r="BC168" i="1"/>
  <c r="BB167" i="1"/>
  <c r="BB164" i="1"/>
  <c r="BC162" i="1"/>
  <c r="BC161" i="1"/>
  <c r="BB154" i="1"/>
  <c r="BB146" i="1"/>
  <c r="BC145" i="1"/>
  <c r="BC141" i="1"/>
  <c r="BC138" i="1"/>
  <c r="BC136" i="1"/>
  <c r="BC134" i="1"/>
  <c r="BC221" i="1"/>
  <c r="BC216" i="1"/>
  <c r="BC210" i="1"/>
  <c r="BB205" i="1"/>
  <c r="BC195" i="1"/>
  <c r="BB184" i="1"/>
  <c r="BB176" i="1"/>
  <c r="BB168" i="1"/>
  <c r="BB162" i="1"/>
  <c r="BB160" i="1"/>
  <c r="BC159" i="1"/>
  <c r="BC158" i="1"/>
  <c r="BB157" i="1"/>
  <c r="BC151" i="1"/>
  <c r="BB144" i="1"/>
  <c r="BC143" i="1"/>
  <c r="BB141" i="1"/>
  <c r="BB138" i="1"/>
  <c r="BC137" i="1"/>
  <c r="BB136" i="1"/>
  <c r="BC135" i="1"/>
  <c r="BB134" i="1"/>
  <c r="BC132" i="1"/>
  <c r="BB131" i="1"/>
  <c r="BC128" i="1"/>
  <c r="BB127" i="1"/>
  <c r="BC124" i="1"/>
  <c r="BB123" i="1"/>
  <c r="BC120" i="1"/>
  <c r="BB307" i="1"/>
  <c r="BB220" i="1"/>
  <c r="BC206" i="1"/>
  <c r="BB201" i="1"/>
  <c r="BC194" i="1"/>
  <c r="BC190" i="1"/>
  <c r="BC189" i="1"/>
  <c r="BC181" i="1"/>
  <c r="BC180" i="1"/>
  <c r="BB179" i="1"/>
  <c r="BC173" i="1"/>
  <c r="BC172" i="1"/>
  <c r="BB171" i="1"/>
  <c r="BB158" i="1"/>
  <c r="BB150" i="1"/>
  <c r="BC149" i="1"/>
  <c r="BB194" i="1"/>
  <c r="BB212" i="1"/>
  <c r="BC202" i="1"/>
  <c r="BC198" i="1"/>
  <c r="BB193" i="1"/>
  <c r="BB190" i="1"/>
  <c r="BC187" i="1"/>
  <c r="BB180" i="1"/>
  <c r="BB172" i="1"/>
  <c r="BC164" i="1"/>
  <c r="BB153" i="1"/>
  <c r="BC188" i="1"/>
  <c r="BB140" i="1"/>
  <c r="BB135" i="1"/>
  <c r="BB133" i="1"/>
  <c r="BB128" i="1"/>
  <c r="BC126" i="1"/>
  <c r="BB122" i="1"/>
  <c r="BC121" i="1"/>
  <c r="BC117" i="1"/>
  <c r="BB116" i="1"/>
  <c r="BB113" i="1"/>
  <c r="BC108" i="1"/>
  <c r="BC105" i="1"/>
  <c r="BB104" i="1"/>
  <c r="BC101" i="1"/>
  <c r="BB100" i="1"/>
  <c r="BC97" i="1"/>
  <c r="BB96" i="1"/>
  <c r="BC93" i="1"/>
  <c r="BC163" i="1"/>
  <c r="BC155" i="1"/>
  <c r="BB148" i="1"/>
  <c r="BB132" i="1"/>
  <c r="BC130" i="1"/>
  <c r="BB126" i="1"/>
  <c r="BC125" i="1"/>
  <c r="BC123" i="1"/>
  <c r="BB121" i="1"/>
  <c r="BC118" i="1"/>
  <c r="BB117" i="1"/>
  <c r="BC114" i="1"/>
  <c r="BC112" i="1"/>
  <c r="BC110" i="1"/>
  <c r="BB108" i="1"/>
  <c r="BC106" i="1"/>
  <c r="BB105" i="1"/>
  <c r="BC102" i="1"/>
  <c r="BB101" i="1"/>
  <c r="BB197" i="1"/>
  <c r="BC154" i="1"/>
  <c r="BC147" i="1"/>
  <c r="BC142" i="1"/>
  <c r="BC139" i="1"/>
  <c r="BB130" i="1"/>
  <c r="BC129" i="1"/>
  <c r="BC127" i="1"/>
  <c r="BB125" i="1"/>
  <c r="BB120" i="1"/>
  <c r="BC119" i="1"/>
  <c r="BB118" i="1"/>
  <c r="BC115" i="1"/>
  <c r="BB114" i="1"/>
  <c r="BB112" i="1"/>
  <c r="BC111" i="1"/>
  <c r="BB110" i="1"/>
  <c r="BC109" i="1"/>
  <c r="BC107" i="1"/>
  <c r="BB106" i="1"/>
  <c r="BC103" i="1"/>
  <c r="BB102" i="1"/>
  <c r="BC99" i="1"/>
  <c r="BB98" i="1"/>
  <c r="BC95" i="1"/>
  <c r="BB94" i="1"/>
  <c r="BC91" i="1"/>
  <c r="BB90" i="1"/>
  <c r="BC87" i="1"/>
  <c r="BB85" i="1"/>
  <c r="BB83" i="1"/>
  <c r="BB142" i="1"/>
  <c r="BC140" i="1"/>
  <c r="BB139" i="1"/>
  <c r="BB137" i="1"/>
  <c r="BC133" i="1"/>
  <c r="BC131" i="1"/>
  <c r="BB129" i="1"/>
  <c r="BB124" i="1"/>
  <c r="BB119" i="1"/>
  <c r="BC100" i="1"/>
  <c r="BC98" i="1"/>
  <c r="BB89" i="1"/>
  <c r="BC88" i="1"/>
  <c r="BB86" i="1"/>
  <c r="BB81" i="1"/>
  <c r="BC78" i="1"/>
  <c r="BB115" i="1"/>
  <c r="BB107" i="1"/>
  <c r="BB97" i="1"/>
  <c r="BC96" i="1"/>
  <c r="BC92" i="1"/>
  <c r="BC90" i="1"/>
  <c r="BB88" i="1"/>
  <c r="BC84" i="1"/>
  <c r="BC83" i="1"/>
  <c r="BC82" i="1"/>
  <c r="BC79" i="1"/>
  <c r="BB78" i="1"/>
  <c r="BC75" i="1"/>
  <c r="BC74" i="1"/>
  <c r="BB73" i="1"/>
  <c r="BC70" i="1"/>
  <c r="BB69" i="1"/>
  <c r="BB67" i="1"/>
  <c r="BC116" i="1"/>
  <c r="BB103" i="1"/>
  <c r="BB95" i="1"/>
  <c r="BC94" i="1"/>
  <c r="BB92" i="1"/>
  <c r="BC122" i="1"/>
  <c r="BC113" i="1"/>
  <c r="BB111" i="1"/>
  <c r="BB109" i="1"/>
  <c r="BC104" i="1"/>
  <c r="BB99" i="1"/>
  <c r="BB93" i="1"/>
  <c r="BB91" i="1"/>
  <c r="BC89" i="1"/>
  <c r="BC86" i="1"/>
  <c r="BC85" i="1"/>
  <c r="BC81" i="1"/>
  <c r="BB80" i="1"/>
  <c r="BC77" i="1"/>
  <c r="BC76" i="1"/>
  <c r="BC72" i="1"/>
  <c r="BB71" i="1"/>
  <c r="BB68" i="1"/>
  <c r="BJ370" i="1"/>
  <c r="BK366" i="1"/>
  <c r="BJ365" i="1"/>
  <c r="BK362" i="1"/>
  <c r="BJ361" i="1"/>
  <c r="BK358" i="1"/>
  <c r="BK367" i="1"/>
  <c r="BJ366" i="1"/>
  <c r="BK363" i="1"/>
  <c r="BJ362" i="1"/>
  <c r="BK359" i="1"/>
  <c r="BJ358" i="1"/>
  <c r="BK370" i="1"/>
  <c r="BJ369" i="1"/>
  <c r="BJ360" i="1"/>
  <c r="BK355" i="1"/>
  <c r="BJ354" i="1"/>
  <c r="BK351" i="1"/>
  <c r="BJ350" i="1"/>
  <c r="BK365" i="1"/>
  <c r="BK364" i="1"/>
  <c r="BJ363" i="1"/>
  <c r="BK356" i="1"/>
  <c r="BJ355" i="1"/>
  <c r="BK352" i="1"/>
  <c r="BJ351" i="1"/>
  <c r="BK361" i="1"/>
  <c r="BJ357" i="1"/>
  <c r="BK348" i="1"/>
  <c r="BK347" i="1"/>
  <c r="BJ345" i="1"/>
  <c r="BJ343" i="1"/>
  <c r="BJ341" i="1"/>
  <c r="BK338" i="1"/>
  <c r="BJ337" i="1"/>
  <c r="BK334" i="1"/>
  <c r="BJ333" i="1"/>
  <c r="BK330" i="1"/>
  <c r="BJ329" i="1"/>
  <c r="BK326" i="1"/>
  <c r="BK369" i="1"/>
  <c r="BJ364" i="1"/>
  <c r="BK354" i="1"/>
  <c r="BK353" i="1"/>
  <c r="BJ352" i="1"/>
  <c r="BK349" i="1"/>
  <c r="BJ348" i="1"/>
  <c r="BJ347" i="1"/>
  <c r="BK342" i="1"/>
  <c r="BK339" i="1"/>
  <c r="BJ338" i="1"/>
  <c r="BK335" i="1"/>
  <c r="BJ334" i="1"/>
  <c r="BK331" i="1"/>
  <c r="BJ330" i="1"/>
  <c r="BK327" i="1"/>
  <c r="BJ326" i="1"/>
  <c r="BJ367" i="1"/>
  <c r="BJ359" i="1"/>
  <c r="BJ353" i="1"/>
  <c r="BJ349" i="1"/>
  <c r="BJ346" i="1"/>
  <c r="BK344" i="1"/>
  <c r="BK343" i="1"/>
  <c r="BJ336" i="1"/>
  <c r="BJ328" i="1"/>
  <c r="BJ325" i="1"/>
  <c r="BK322" i="1"/>
  <c r="BK321" i="1"/>
  <c r="BJ319" i="1"/>
  <c r="BJ317" i="1"/>
  <c r="BJ315" i="1"/>
  <c r="BK312" i="1"/>
  <c r="BJ311" i="1"/>
  <c r="BK360" i="1"/>
  <c r="BJ356" i="1"/>
  <c r="BJ344" i="1"/>
  <c r="BJ342" i="1"/>
  <c r="BK341" i="1"/>
  <c r="BK340" i="1"/>
  <c r="BJ339" i="1"/>
  <c r="BK333" i="1"/>
  <c r="BK332" i="1"/>
  <c r="BJ331" i="1"/>
  <c r="BK323" i="1"/>
  <c r="BJ322" i="1"/>
  <c r="BJ321" i="1"/>
  <c r="BK316" i="1"/>
  <c r="BK313" i="1"/>
  <c r="BJ312" i="1"/>
  <c r="BK309" i="1"/>
  <c r="BK336" i="1"/>
  <c r="BK329" i="1"/>
  <c r="BK325" i="1"/>
  <c r="BK324" i="1"/>
  <c r="BJ323" i="1"/>
  <c r="BJ320" i="1"/>
  <c r="BK318" i="1"/>
  <c r="BK317" i="1"/>
  <c r="BJ310" i="1"/>
  <c r="BJ308" i="1"/>
  <c r="BK305" i="1"/>
  <c r="BJ304" i="1"/>
  <c r="BK301" i="1"/>
  <c r="BJ300" i="1"/>
  <c r="BK297" i="1"/>
  <c r="BJ296" i="1"/>
  <c r="BJ295" i="1"/>
  <c r="BK290" i="1"/>
  <c r="BK287" i="1"/>
  <c r="BJ286" i="1"/>
  <c r="BK283" i="1"/>
  <c r="BJ282" i="1"/>
  <c r="BK279" i="1"/>
  <c r="BJ278" i="1"/>
  <c r="BK275" i="1"/>
  <c r="BJ274" i="1"/>
  <c r="BK271" i="1"/>
  <c r="BJ270" i="1"/>
  <c r="BK269" i="1"/>
  <c r="BJ267" i="1"/>
  <c r="BJ265" i="1"/>
  <c r="BJ263" i="1"/>
  <c r="BK357" i="1"/>
  <c r="BK337" i="1"/>
  <c r="BJ332" i="1"/>
  <c r="BJ324" i="1"/>
  <c r="BJ318" i="1"/>
  <c r="BJ316" i="1"/>
  <c r="BK315" i="1"/>
  <c r="BK314" i="1"/>
  <c r="BJ313" i="1"/>
  <c r="BK306" i="1"/>
  <c r="BJ305" i="1"/>
  <c r="BJ340" i="1"/>
  <c r="BK328" i="1"/>
  <c r="BK311" i="1"/>
  <c r="BK304" i="1"/>
  <c r="BJ303" i="1"/>
  <c r="BK302" i="1"/>
  <c r="BK300" i="1"/>
  <c r="BJ298" i="1"/>
  <c r="BJ294" i="1"/>
  <c r="BK293" i="1"/>
  <c r="BJ291" i="1"/>
  <c r="BJ288" i="1"/>
  <c r="BJ283" i="1"/>
  <c r="BK281" i="1"/>
  <c r="BJ277" i="1"/>
  <c r="BK276" i="1"/>
  <c r="BK274" i="1"/>
  <c r="BJ272" i="1"/>
  <c r="BK268" i="1"/>
  <c r="BK267" i="1"/>
  <c r="BJ264" i="1"/>
  <c r="BK263" i="1"/>
  <c r="BJ261" i="1"/>
  <c r="BK258" i="1"/>
  <c r="BJ257" i="1"/>
  <c r="BK254" i="1"/>
  <c r="BJ253" i="1"/>
  <c r="BK250" i="1"/>
  <c r="BJ249" i="1"/>
  <c r="BK246" i="1"/>
  <c r="BJ245" i="1"/>
  <c r="BK345" i="1"/>
  <c r="BK319" i="1"/>
  <c r="BJ314" i="1"/>
  <c r="BJ302" i="1"/>
  <c r="BJ297" i="1"/>
  <c r="BJ293" i="1"/>
  <c r="BJ290" i="1"/>
  <c r="BJ287" i="1"/>
  <c r="BK285" i="1"/>
  <c r="BJ281" i="1"/>
  <c r="BK280" i="1"/>
  <c r="BK278" i="1"/>
  <c r="BJ276" i="1"/>
  <c r="BJ271" i="1"/>
  <c r="BJ268" i="1"/>
  <c r="BK259" i="1"/>
  <c r="BJ258" i="1"/>
  <c r="BK255" i="1"/>
  <c r="BJ254" i="1"/>
  <c r="BK251" i="1"/>
  <c r="BJ250" i="1"/>
  <c r="BK247" i="1"/>
  <c r="BJ246" i="1"/>
  <c r="BJ242" i="1"/>
  <c r="BK241" i="1"/>
  <c r="BJ240" i="1"/>
  <c r="BK239" i="1"/>
  <c r="BJ335" i="1"/>
  <c r="BJ327" i="1"/>
  <c r="BK308" i="1"/>
  <c r="BK307" i="1"/>
  <c r="BJ306" i="1"/>
  <c r="BK299" i="1"/>
  <c r="BK294" i="1"/>
  <c r="BJ273" i="1"/>
  <c r="BK264" i="1"/>
  <c r="BJ262" i="1"/>
  <c r="BK260" i="1"/>
  <c r="BJ259" i="1"/>
  <c r="BK253" i="1"/>
  <c r="BK252" i="1"/>
  <c r="BJ251" i="1"/>
  <c r="BK350" i="1"/>
  <c r="BJ309" i="1"/>
  <c r="BJ307" i="1"/>
  <c r="BJ299" i="1"/>
  <c r="BK295" i="1"/>
  <c r="BK292" i="1"/>
  <c r="BK289" i="1"/>
  <c r="BK272" i="1"/>
  <c r="BK270" i="1"/>
  <c r="BK266" i="1"/>
  <c r="BK265" i="1"/>
  <c r="BK261" i="1"/>
  <c r="BJ260" i="1"/>
  <c r="BJ252" i="1"/>
  <c r="BJ244" i="1"/>
  <c r="BJ243" i="1"/>
  <c r="BJ238" i="1"/>
  <c r="BK236" i="1"/>
  <c r="BJ235" i="1"/>
  <c r="BK232" i="1"/>
  <c r="BK230" i="1"/>
  <c r="BK227" i="1"/>
  <c r="BJ226" i="1"/>
  <c r="BK223" i="1"/>
  <c r="BJ222" i="1"/>
  <c r="BK346" i="1"/>
  <c r="BK310" i="1"/>
  <c r="BK298" i="1"/>
  <c r="BJ292" i="1"/>
  <c r="BJ266" i="1"/>
  <c r="BK242" i="1"/>
  <c r="BJ241" i="1"/>
  <c r="BJ239" i="1"/>
  <c r="BK238" i="1"/>
  <c r="BK237" i="1"/>
  <c r="BK235" i="1"/>
  <c r="BJ233" i="1"/>
  <c r="BJ230" i="1"/>
  <c r="BJ227" i="1"/>
  <c r="BK225" i="1"/>
  <c r="BK219" i="1"/>
  <c r="BK303" i="1"/>
  <c r="BJ301" i="1"/>
  <c r="BK296" i="1"/>
  <c r="BK248" i="1"/>
  <c r="BK245" i="1"/>
  <c r="BJ237" i="1"/>
  <c r="BJ232" i="1"/>
  <c r="BK229" i="1"/>
  <c r="BJ225" i="1"/>
  <c r="BK224" i="1"/>
  <c r="BK222" i="1"/>
  <c r="BK220" i="1"/>
  <c r="BJ219" i="1"/>
  <c r="BK320" i="1"/>
  <c r="BK291" i="1"/>
  <c r="BJ289" i="1"/>
  <c r="BJ285" i="1"/>
  <c r="BK284" i="1"/>
  <c r="BK282" i="1"/>
  <c r="BJ280" i="1"/>
  <c r="BK257" i="1"/>
  <c r="BK256" i="1"/>
  <c r="BJ255" i="1"/>
  <c r="BJ248" i="1"/>
  <c r="BK244" i="1"/>
  <c r="BK243" i="1"/>
  <c r="BJ236" i="1"/>
  <c r="BK234" i="1"/>
  <c r="BJ228" i="1"/>
  <c r="BJ223" i="1"/>
  <c r="BJ221" i="1"/>
  <c r="BJ216" i="1"/>
  <c r="BK215" i="1"/>
  <c r="BJ214" i="1"/>
  <c r="BK213" i="1"/>
  <c r="BK211" i="1"/>
  <c r="BJ210" i="1"/>
  <c r="BK207" i="1"/>
  <c r="BJ206" i="1"/>
  <c r="BK203" i="1"/>
  <c r="BJ202" i="1"/>
  <c r="BK199" i="1"/>
  <c r="BK196" i="1"/>
  <c r="BJ195" i="1"/>
  <c r="BK192" i="1"/>
  <c r="BK191" i="1"/>
  <c r="BJ189" i="1"/>
  <c r="BJ187" i="1"/>
  <c r="BJ185" i="1"/>
  <c r="BK182" i="1"/>
  <c r="BJ181" i="1"/>
  <c r="BK178" i="1"/>
  <c r="BJ177" i="1"/>
  <c r="BK174" i="1"/>
  <c r="BJ173" i="1"/>
  <c r="BK170" i="1"/>
  <c r="BJ169" i="1"/>
  <c r="BK166" i="1"/>
  <c r="BK165" i="1"/>
  <c r="BJ163" i="1"/>
  <c r="BJ161" i="1"/>
  <c r="BJ159" i="1"/>
  <c r="BK156" i="1"/>
  <c r="BJ155" i="1"/>
  <c r="BK152" i="1"/>
  <c r="BJ151" i="1"/>
  <c r="BJ149" i="1"/>
  <c r="BJ147" i="1"/>
  <c r="BJ145" i="1"/>
  <c r="BJ143" i="1"/>
  <c r="BK288" i="1"/>
  <c r="BK262" i="1"/>
  <c r="BJ256" i="1"/>
  <c r="BJ234" i="1"/>
  <c r="BK218" i="1"/>
  <c r="BK217" i="1"/>
  <c r="BJ215" i="1"/>
  <c r="BJ213" i="1"/>
  <c r="BJ211" i="1"/>
  <c r="BK208" i="1"/>
  <c r="BJ207" i="1"/>
  <c r="BK204" i="1"/>
  <c r="BJ203" i="1"/>
  <c r="BK200" i="1"/>
  <c r="BJ199" i="1"/>
  <c r="BK197" i="1"/>
  <c r="BJ196" i="1"/>
  <c r="BK193" i="1"/>
  <c r="BJ192" i="1"/>
  <c r="BJ191" i="1"/>
  <c r="BK186" i="1"/>
  <c r="BK183" i="1"/>
  <c r="BJ182" i="1"/>
  <c r="BK179" i="1"/>
  <c r="BJ178" i="1"/>
  <c r="BK175" i="1"/>
  <c r="BJ174" i="1"/>
  <c r="BK171" i="1"/>
  <c r="BJ170" i="1"/>
  <c r="BK167" i="1"/>
  <c r="BJ166" i="1"/>
  <c r="BJ165" i="1"/>
  <c r="BK160" i="1"/>
  <c r="BK157" i="1"/>
  <c r="BJ156" i="1"/>
  <c r="BK153" i="1"/>
  <c r="BJ152" i="1"/>
  <c r="BK150" i="1"/>
  <c r="BK148" i="1"/>
  <c r="BK146" i="1"/>
  <c r="BK144" i="1"/>
  <c r="BK142" i="1"/>
  <c r="BK286" i="1"/>
  <c r="BJ284" i="1"/>
  <c r="BK233" i="1"/>
  <c r="BK231" i="1"/>
  <c r="BJ218" i="1"/>
  <c r="BJ217" i="1"/>
  <c r="BK212" i="1"/>
  <c r="BK209" i="1"/>
  <c r="BJ208" i="1"/>
  <c r="BK205" i="1"/>
  <c r="BJ204" i="1"/>
  <c r="BK201" i="1"/>
  <c r="BJ200" i="1"/>
  <c r="BJ279" i="1"/>
  <c r="BJ229" i="1"/>
  <c r="BK221" i="1"/>
  <c r="BK206" i="1"/>
  <c r="BJ201" i="1"/>
  <c r="BJ198" i="1"/>
  <c r="BJ188" i="1"/>
  <c r="BJ186" i="1"/>
  <c r="BK185" i="1"/>
  <c r="BK184" i="1"/>
  <c r="BJ183" i="1"/>
  <c r="BK177" i="1"/>
  <c r="BK176" i="1"/>
  <c r="BJ175" i="1"/>
  <c r="BK169" i="1"/>
  <c r="BK168" i="1"/>
  <c r="BJ167" i="1"/>
  <c r="BJ164" i="1"/>
  <c r="BK162" i="1"/>
  <c r="BK161" i="1"/>
  <c r="BJ154" i="1"/>
  <c r="BJ146" i="1"/>
  <c r="BK145" i="1"/>
  <c r="BK141" i="1"/>
  <c r="BK138" i="1"/>
  <c r="BK136" i="1"/>
  <c r="BK134" i="1"/>
  <c r="BK273" i="1"/>
  <c r="BK228" i="1"/>
  <c r="BK226" i="1"/>
  <c r="BJ224" i="1"/>
  <c r="BJ220" i="1"/>
  <c r="BJ212" i="1"/>
  <c r="BK202" i="1"/>
  <c r="BK195" i="1"/>
  <c r="BJ184" i="1"/>
  <c r="BJ176" i="1"/>
  <c r="BJ168" i="1"/>
  <c r="BJ162" i="1"/>
  <c r="BJ160" i="1"/>
  <c r="BK159" i="1"/>
  <c r="BK158" i="1"/>
  <c r="BJ157" i="1"/>
  <c r="BK151" i="1"/>
  <c r="BJ144" i="1"/>
  <c r="BK143" i="1"/>
  <c r="BJ141" i="1"/>
  <c r="BJ138" i="1"/>
  <c r="BK137" i="1"/>
  <c r="BJ136" i="1"/>
  <c r="BK135" i="1"/>
  <c r="BJ134" i="1"/>
  <c r="BK132" i="1"/>
  <c r="BJ131" i="1"/>
  <c r="BK128" i="1"/>
  <c r="BJ127" i="1"/>
  <c r="BK124" i="1"/>
  <c r="BJ123" i="1"/>
  <c r="BK120" i="1"/>
  <c r="BJ275" i="1"/>
  <c r="BJ269" i="1"/>
  <c r="BK249" i="1"/>
  <c r="BJ247" i="1"/>
  <c r="BJ231" i="1"/>
  <c r="BK214" i="1"/>
  <c r="BJ209" i="1"/>
  <c r="BK194" i="1"/>
  <c r="BK190" i="1"/>
  <c r="BK189" i="1"/>
  <c r="BK181" i="1"/>
  <c r="BK180" i="1"/>
  <c r="BJ179" i="1"/>
  <c r="BK173" i="1"/>
  <c r="BK172" i="1"/>
  <c r="BJ171" i="1"/>
  <c r="BJ158" i="1"/>
  <c r="BJ150" i="1"/>
  <c r="BK149" i="1"/>
  <c r="BK277" i="1"/>
  <c r="BK240" i="1"/>
  <c r="BK216" i="1"/>
  <c r="BK210" i="1"/>
  <c r="BK188" i="1"/>
  <c r="BK154" i="1"/>
  <c r="BK147" i="1"/>
  <c r="BJ205" i="1"/>
  <c r="BJ197" i="1"/>
  <c r="BK163" i="1"/>
  <c r="BK155" i="1"/>
  <c r="BJ148" i="1"/>
  <c r="BJ142" i="1"/>
  <c r="BJ140" i="1"/>
  <c r="BJ135" i="1"/>
  <c r="BJ130" i="1"/>
  <c r="BK129" i="1"/>
  <c r="BK127" i="1"/>
  <c r="BJ125" i="1"/>
  <c r="BJ120" i="1"/>
  <c r="BK117" i="1"/>
  <c r="BJ116" i="1"/>
  <c r="BJ113" i="1"/>
  <c r="BK108" i="1"/>
  <c r="BK105" i="1"/>
  <c r="BJ104" i="1"/>
  <c r="BK101" i="1"/>
  <c r="BJ100" i="1"/>
  <c r="BK97" i="1"/>
  <c r="BJ96" i="1"/>
  <c r="BK93" i="1"/>
  <c r="BK164" i="1"/>
  <c r="BJ153" i="1"/>
  <c r="BK133" i="1"/>
  <c r="BK131" i="1"/>
  <c r="BJ129" i="1"/>
  <c r="BJ124" i="1"/>
  <c r="BK122" i="1"/>
  <c r="BK118" i="1"/>
  <c r="BJ117" i="1"/>
  <c r="BK114" i="1"/>
  <c r="BK112" i="1"/>
  <c r="BK110" i="1"/>
  <c r="BJ108" i="1"/>
  <c r="BK106" i="1"/>
  <c r="BJ105" i="1"/>
  <c r="BK102" i="1"/>
  <c r="BJ101" i="1"/>
  <c r="BK198" i="1"/>
  <c r="BJ172" i="1"/>
  <c r="BK139" i="1"/>
  <c r="BJ133" i="1"/>
  <c r="BJ128" i="1"/>
  <c r="BK126" i="1"/>
  <c r="BJ122" i="1"/>
  <c r="BK121" i="1"/>
  <c r="BK119" i="1"/>
  <c r="BJ118" i="1"/>
  <c r="BK115" i="1"/>
  <c r="BJ114" i="1"/>
  <c r="BJ112" i="1"/>
  <c r="BK111" i="1"/>
  <c r="BJ110" i="1"/>
  <c r="BK109" i="1"/>
  <c r="BK107" i="1"/>
  <c r="BJ106" i="1"/>
  <c r="BK103" i="1"/>
  <c r="BJ102" i="1"/>
  <c r="BK99" i="1"/>
  <c r="BJ98" i="1"/>
  <c r="BK95" i="1"/>
  <c r="BJ94" i="1"/>
  <c r="BK91" i="1"/>
  <c r="BJ90" i="1"/>
  <c r="BK87" i="1"/>
  <c r="BJ85" i="1"/>
  <c r="BJ83" i="1"/>
  <c r="BJ194" i="1"/>
  <c r="BJ193" i="1"/>
  <c r="BJ190" i="1"/>
  <c r="BK187" i="1"/>
  <c r="BJ180" i="1"/>
  <c r="BK140" i="1"/>
  <c r="BJ139" i="1"/>
  <c r="BJ137" i="1"/>
  <c r="BJ132" i="1"/>
  <c r="BK130" i="1"/>
  <c r="BJ126" i="1"/>
  <c r="BK125" i="1"/>
  <c r="BK123" i="1"/>
  <c r="BK116" i="1"/>
  <c r="BJ103" i="1"/>
  <c r="BK98" i="1"/>
  <c r="BJ92" i="1"/>
  <c r="BJ87" i="1"/>
  <c r="BJ84" i="1"/>
  <c r="BJ81" i="1"/>
  <c r="BK78" i="1"/>
  <c r="BK113" i="1"/>
  <c r="BJ111" i="1"/>
  <c r="BJ109" i="1"/>
  <c r="BK104" i="1"/>
  <c r="BJ99" i="1"/>
  <c r="BJ97" i="1"/>
  <c r="BK96" i="1"/>
  <c r="BJ91" i="1"/>
  <c r="BK89" i="1"/>
  <c r="BK86" i="1"/>
  <c r="BK85" i="1"/>
  <c r="BK82" i="1"/>
  <c r="BK79" i="1"/>
  <c r="BJ78" i="1"/>
  <c r="BK75" i="1"/>
  <c r="BK74" i="1"/>
  <c r="BJ73" i="1"/>
  <c r="BK70" i="1"/>
  <c r="BJ69" i="1"/>
  <c r="BJ67" i="1"/>
  <c r="BJ119" i="1"/>
  <c r="BK100" i="1"/>
  <c r="BJ95" i="1"/>
  <c r="BK94" i="1"/>
  <c r="BJ121" i="1"/>
  <c r="BJ115" i="1"/>
  <c r="BJ107" i="1"/>
  <c r="BJ93" i="1"/>
  <c r="BK92" i="1"/>
  <c r="BK90" i="1"/>
  <c r="BJ88" i="1"/>
  <c r="BK84" i="1"/>
  <c r="BK83" i="1"/>
  <c r="BK81" i="1"/>
  <c r="BJ80" i="1"/>
  <c r="BK77" i="1"/>
  <c r="BK76" i="1"/>
  <c r="BK72" i="1"/>
  <c r="BJ71" i="1"/>
  <c r="BJ68" i="1"/>
  <c r="BR370" i="1"/>
  <c r="BS366" i="1"/>
  <c r="BR365" i="1"/>
  <c r="BS362" i="1"/>
  <c r="BR361" i="1"/>
  <c r="BS358" i="1"/>
  <c r="BS367" i="1"/>
  <c r="BR366" i="1"/>
  <c r="BS363" i="1"/>
  <c r="BR362" i="1"/>
  <c r="BS359" i="1"/>
  <c r="BR358" i="1"/>
  <c r="BS370" i="1"/>
  <c r="BR369" i="1"/>
  <c r="BR360" i="1"/>
  <c r="BS355" i="1"/>
  <c r="BR354" i="1"/>
  <c r="BS351" i="1"/>
  <c r="BR350" i="1"/>
  <c r="BS365" i="1"/>
  <c r="BS364" i="1"/>
  <c r="BR363" i="1"/>
  <c r="BS356" i="1"/>
  <c r="BR355" i="1"/>
  <c r="BS352" i="1"/>
  <c r="BR351" i="1"/>
  <c r="BR359" i="1"/>
  <c r="BR357" i="1"/>
  <c r="BS348" i="1"/>
  <c r="BS347" i="1"/>
  <c r="BR345" i="1"/>
  <c r="BR343" i="1"/>
  <c r="BR341" i="1"/>
  <c r="BS338" i="1"/>
  <c r="BR337" i="1"/>
  <c r="BS334" i="1"/>
  <c r="BR333" i="1"/>
  <c r="BS330" i="1"/>
  <c r="BR329" i="1"/>
  <c r="BS326" i="1"/>
  <c r="BR367" i="1"/>
  <c r="BS360" i="1"/>
  <c r="BS354" i="1"/>
  <c r="BS353" i="1"/>
  <c r="BR352" i="1"/>
  <c r="BS349" i="1"/>
  <c r="BR348" i="1"/>
  <c r="BR347" i="1"/>
  <c r="BS342" i="1"/>
  <c r="BS339" i="1"/>
  <c r="BR338" i="1"/>
  <c r="BS335" i="1"/>
  <c r="BR334" i="1"/>
  <c r="BS331" i="1"/>
  <c r="BR330" i="1"/>
  <c r="BS327" i="1"/>
  <c r="BR326" i="1"/>
  <c r="BR364" i="1"/>
  <c r="BS357" i="1"/>
  <c r="BR349" i="1"/>
  <c r="BR346" i="1"/>
  <c r="BS344" i="1"/>
  <c r="BS343" i="1"/>
  <c r="BR336" i="1"/>
  <c r="BR328" i="1"/>
  <c r="BR325" i="1"/>
  <c r="BS322" i="1"/>
  <c r="BS321" i="1"/>
  <c r="BR319" i="1"/>
  <c r="BR317" i="1"/>
  <c r="BR315" i="1"/>
  <c r="BS312" i="1"/>
  <c r="BR311" i="1"/>
  <c r="BS369" i="1"/>
  <c r="BS350" i="1"/>
  <c r="BR344" i="1"/>
  <c r="BR342" i="1"/>
  <c r="BS341" i="1"/>
  <c r="BS340" i="1"/>
  <c r="BR339" i="1"/>
  <c r="BS333" i="1"/>
  <c r="BS332" i="1"/>
  <c r="BR331" i="1"/>
  <c r="BS323" i="1"/>
  <c r="BR322" i="1"/>
  <c r="BR321" i="1"/>
  <c r="BS316" i="1"/>
  <c r="BS313" i="1"/>
  <c r="BR312" i="1"/>
  <c r="BS309" i="1"/>
  <c r="BS361" i="1"/>
  <c r="BS345" i="1"/>
  <c r="BR340" i="1"/>
  <c r="BR327" i="1"/>
  <c r="BS325" i="1"/>
  <c r="BS324" i="1"/>
  <c r="BR323" i="1"/>
  <c r="BR320" i="1"/>
  <c r="BS318" i="1"/>
  <c r="BS317" i="1"/>
  <c r="BR310" i="1"/>
  <c r="BR308" i="1"/>
  <c r="BS305" i="1"/>
  <c r="BR304" i="1"/>
  <c r="BS301" i="1"/>
  <c r="BR300" i="1"/>
  <c r="BS297" i="1"/>
  <c r="BR296" i="1"/>
  <c r="BR295" i="1"/>
  <c r="BS290" i="1"/>
  <c r="BS287" i="1"/>
  <c r="BR286" i="1"/>
  <c r="BS283" i="1"/>
  <c r="BR282" i="1"/>
  <c r="BS279" i="1"/>
  <c r="BR278" i="1"/>
  <c r="BS275" i="1"/>
  <c r="BR274" i="1"/>
  <c r="BS271" i="1"/>
  <c r="BR270" i="1"/>
  <c r="BS269" i="1"/>
  <c r="BR267" i="1"/>
  <c r="BR265" i="1"/>
  <c r="BR263" i="1"/>
  <c r="BR356" i="1"/>
  <c r="BS346" i="1"/>
  <c r="BR335" i="1"/>
  <c r="BS328" i="1"/>
  <c r="BR324" i="1"/>
  <c r="BR318" i="1"/>
  <c r="BR316" i="1"/>
  <c r="BS315" i="1"/>
  <c r="BS314" i="1"/>
  <c r="BR313" i="1"/>
  <c r="BS306" i="1"/>
  <c r="BR305" i="1"/>
  <c r="BS337" i="1"/>
  <c r="BS320" i="1"/>
  <c r="BR309" i="1"/>
  <c r="BS304" i="1"/>
  <c r="BR301" i="1"/>
  <c r="BS299" i="1"/>
  <c r="BS295" i="1"/>
  <c r="BS292" i="1"/>
  <c r="BS289" i="1"/>
  <c r="BR285" i="1"/>
  <c r="BS284" i="1"/>
  <c r="BS282" i="1"/>
  <c r="BR280" i="1"/>
  <c r="BR275" i="1"/>
  <c r="BS273" i="1"/>
  <c r="BS266" i="1"/>
  <c r="BS265" i="1"/>
  <c r="BS262" i="1"/>
  <c r="BS258" i="1"/>
  <c r="BR257" i="1"/>
  <c r="BS254" i="1"/>
  <c r="BR253" i="1"/>
  <c r="BS250" i="1"/>
  <c r="BR249" i="1"/>
  <c r="BS246" i="1"/>
  <c r="BR245" i="1"/>
  <c r="BS336" i="1"/>
  <c r="BS310" i="1"/>
  <c r="BS303" i="1"/>
  <c r="BR299" i="1"/>
  <c r="BS298" i="1"/>
  <c r="BS296" i="1"/>
  <c r="BS294" i="1"/>
  <c r="BR292" i="1"/>
  <c r="BS291" i="1"/>
  <c r="BR289" i="1"/>
  <c r="BS288" i="1"/>
  <c r="BS286" i="1"/>
  <c r="BR284" i="1"/>
  <c r="BR279" i="1"/>
  <c r="BS277" i="1"/>
  <c r="BR273" i="1"/>
  <c r="BS272" i="1"/>
  <c r="BS270" i="1"/>
  <c r="BR269" i="1"/>
  <c r="BR266" i="1"/>
  <c r="BS264" i="1"/>
  <c r="BR262" i="1"/>
  <c r="BS261" i="1"/>
  <c r="BS259" i="1"/>
  <c r="BR258" i="1"/>
  <c r="BS255" i="1"/>
  <c r="BR254" i="1"/>
  <c r="BS251" i="1"/>
  <c r="BR250" i="1"/>
  <c r="BS247" i="1"/>
  <c r="BR246" i="1"/>
  <c r="BR242" i="1"/>
  <c r="BS241" i="1"/>
  <c r="BR240" i="1"/>
  <c r="BS239" i="1"/>
  <c r="BS311" i="1"/>
  <c r="BR303" i="1"/>
  <c r="BR293" i="1"/>
  <c r="BR291" i="1"/>
  <c r="BR288" i="1"/>
  <c r="BR277" i="1"/>
  <c r="BS260" i="1"/>
  <c r="BR259" i="1"/>
  <c r="BS253" i="1"/>
  <c r="BS252" i="1"/>
  <c r="BR251" i="1"/>
  <c r="BS329" i="1"/>
  <c r="BR314" i="1"/>
  <c r="BR294" i="1"/>
  <c r="BR283" i="1"/>
  <c r="BS281" i="1"/>
  <c r="BR271" i="1"/>
  <c r="BS268" i="1"/>
  <c r="BR264" i="1"/>
  <c r="BR260" i="1"/>
  <c r="BR252" i="1"/>
  <c r="BR244" i="1"/>
  <c r="BR238" i="1"/>
  <c r="BS236" i="1"/>
  <c r="BR235" i="1"/>
  <c r="BS232" i="1"/>
  <c r="BS230" i="1"/>
  <c r="BS227" i="1"/>
  <c r="BR226" i="1"/>
  <c r="BS223" i="1"/>
  <c r="BR222" i="1"/>
  <c r="BR353" i="1"/>
  <c r="BS308" i="1"/>
  <c r="BS307" i="1"/>
  <c r="BR306" i="1"/>
  <c r="BS302" i="1"/>
  <c r="BS300" i="1"/>
  <c r="BS276" i="1"/>
  <c r="BS274" i="1"/>
  <c r="BR272" i="1"/>
  <c r="BS263" i="1"/>
  <c r="BR261" i="1"/>
  <c r="BS257" i="1"/>
  <c r="BS256" i="1"/>
  <c r="BR255" i="1"/>
  <c r="BS249" i="1"/>
  <c r="BR247" i="1"/>
  <c r="BS242" i="1"/>
  <c r="BR241" i="1"/>
  <c r="BR236" i="1"/>
  <c r="BS234" i="1"/>
  <c r="BS231" i="1"/>
  <c r="BR229" i="1"/>
  <c r="BS228" i="1"/>
  <c r="BS226" i="1"/>
  <c r="BR224" i="1"/>
  <c r="BS219" i="1"/>
  <c r="BR332" i="1"/>
  <c r="BR287" i="1"/>
  <c r="BS285" i="1"/>
  <c r="BS280" i="1"/>
  <c r="BS278" i="1"/>
  <c r="BR276" i="1"/>
  <c r="BR268" i="1"/>
  <c r="BR256" i="1"/>
  <c r="BS243" i="1"/>
  <c r="BR234" i="1"/>
  <c r="BS233" i="1"/>
  <c r="BR231" i="1"/>
  <c r="BR228" i="1"/>
  <c r="BR223" i="1"/>
  <c r="BS220" i="1"/>
  <c r="BR219" i="1"/>
  <c r="BR307" i="1"/>
  <c r="BR298" i="1"/>
  <c r="BR297" i="1"/>
  <c r="BS248" i="1"/>
  <c r="BS245" i="1"/>
  <c r="BR243" i="1"/>
  <c r="BS240" i="1"/>
  <c r="BS293" i="1"/>
  <c r="BS267" i="1"/>
  <c r="BR237" i="1"/>
  <c r="BS229" i="1"/>
  <c r="BS224" i="1"/>
  <c r="BS222" i="1"/>
  <c r="BR221" i="1"/>
  <c r="BR216" i="1"/>
  <c r="BS215" i="1"/>
  <c r="BR214" i="1"/>
  <c r="BS213" i="1"/>
  <c r="BS211" i="1"/>
  <c r="BR210" i="1"/>
  <c r="BS207" i="1"/>
  <c r="BR206" i="1"/>
  <c r="BS203" i="1"/>
  <c r="BR202" i="1"/>
  <c r="BS199" i="1"/>
  <c r="BS196" i="1"/>
  <c r="BR195" i="1"/>
  <c r="BS192" i="1"/>
  <c r="BS191" i="1"/>
  <c r="BR189" i="1"/>
  <c r="BR187" i="1"/>
  <c r="BR185" i="1"/>
  <c r="BS182" i="1"/>
  <c r="BR181" i="1"/>
  <c r="BS178" i="1"/>
  <c r="BR177" i="1"/>
  <c r="BS174" i="1"/>
  <c r="BR173" i="1"/>
  <c r="BS170" i="1"/>
  <c r="BR169" i="1"/>
  <c r="BS166" i="1"/>
  <c r="BS165" i="1"/>
  <c r="BR163" i="1"/>
  <c r="BR161" i="1"/>
  <c r="BR159" i="1"/>
  <c r="BS156" i="1"/>
  <c r="BR155" i="1"/>
  <c r="BS152" i="1"/>
  <c r="BR151" i="1"/>
  <c r="BR149" i="1"/>
  <c r="BR147" i="1"/>
  <c r="BR145" i="1"/>
  <c r="BR143" i="1"/>
  <c r="BR302" i="1"/>
  <c r="BR248" i="1"/>
  <c r="BS218" i="1"/>
  <c r="BS217" i="1"/>
  <c r="BR215" i="1"/>
  <c r="BR213" i="1"/>
  <c r="BR211" i="1"/>
  <c r="BS208" i="1"/>
  <c r="BR207" i="1"/>
  <c r="BS204" i="1"/>
  <c r="BR203" i="1"/>
  <c r="BS200" i="1"/>
  <c r="BR199" i="1"/>
  <c r="BS197" i="1"/>
  <c r="BR196" i="1"/>
  <c r="BS193" i="1"/>
  <c r="BR192" i="1"/>
  <c r="BR191" i="1"/>
  <c r="BS186" i="1"/>
  <c r="BS183" i="1"/>
  <c r="BR182" i="1"/>
  <c r="BS179" i="1"/>
  <c r="BR178" i="1"/>
  <c r="BS175" i="1"/>
  <c r="BR174" i="1"/>
  <c r="BS171" i="1"/>
  <c r="BR170" i="1"/>
  <c r="BS167" i="1"/>
  <c r="BR166" i="1"/>
  <c r="BR165" i="1"/>
  <c r="BS160" i="1"/>
  <c r="BS157" i="1"/>
  <c r="BR156" i="1"/>
  <c r="BS153" i="1"/>
  <c r="BR152" i="1"/>
  <c r="BS150" i="1"/>
  <c r="BS148" i="1"/>
  <c r="BS146" i="1"/>
  <c r="BS144" i="1"/>
  <c r="BS142" i="1"/>
  <c r="BS319" i="1"/>
  <c r="BR290" i="1"/>
  <c r="BS238" i="1"/>
  <c r="BR232" i="1"/>
  <c r="BR230" i="1"/>
  <c r="BR227" i="1"/>
  <c r="BS225" i="1"/>
  <c r="BR218" i="1"/>
  <c r="BR217" i="1"/>
  <c r="BS212" i="1"/>
  <c r="BS209" i="1"/>
  <c r="BR208" i="1"/>
  <c r="BS205" i="1"/>
  <c r="BR204" i="1"/>
  <c r="BS201" i="1"/>
  <c r="BR200" i="1"/>
  <c r="BS244" i="1"/>
  <c r="BR239" i="1"/>
  <c r="BR220" i="1"/>
  <c r="BS214" i="1"/>
  <c r="BR209" i="1"/>
  <c r="BR198" i="1"/>
  <c r="BR188" i="1"/>
  <c r="BR186" i="1"/>
  <c r="BS185" i="1"/>
  <c r="BS184" i="1"/>
  <c r="BR183" i="1"/>
  <c r="BS177" i="1"/>
  <c r="BS176" i="1"/>
  <c r="BR175" i="1"/>
  <c r="BS169" i="1"/>
  <c r="BS168" i="1"/>
  <c r="BR167" i="1"/>
  <c r="BR164" i="1"/>
  <c r="BS162" i="1"/>
  <c r="BS161" i="1"/>
  <c r="BR154" i="1"/>
  <c r="BR146" i="1"/>
  <c r="BS145" i="1"/>
  <c r="BS141" i="1"/>
  <c r="BS138" i="1"/>
  <c r="BS136" i="1"/>
  <c r="BS134" i="1"/>
  <c r="BS216" i="1"/>
  <c r="BS210" i="1"/>
  <c r="BR205" i="1"/>
  <c r="BS195" i="1"/>
  <c r="BR184" i="1"/>
  <c r="BR176" i="1"/>
  <c r="BR168" i="1"/>
  <c r="BR162" i="1"/>
  <c r="BR160" i="1"/>
  <c r="BS159" i="1"/>
  <c r="BS158" i="1"/>
  <c r="BR157" i="1"/>
  <c r="BS151" i="1"/>
  <c r="BR144" i="1"/>
  <c r="BS143" i="1"/>
  <c r="BR141" i="1"/>
  <c r="BR138" i="1"/>
  <c r="BS137" i="1"/>
  <c r="BR136" i="1"/>
  <c r="BS135" i="1"/>
  <c r="BR134" i="1"/>
  <c r="BS132" i="1"/>
  <c r="BR131" i="1"/>
  <c r="BS128" i="1"/>
  <c r="BR127" i="1"/>
  <c r="BS124" i="1"/>
  <c r="BR123" i="1"/>
  <c r="BS120" i="1"/>
  <c r="BR281" i="1"/>
  <c r="BS237" i="1"/>
  <c r="BS206" i="1"/>
  <c r="BR201" i="1"/>
  <c r="BS194" i="1"/>
  <c r="BS190" i="1"/>
  <c r="BS189" i="1"/>
  <c r="BS181" i="1"/>
  <c r="BS180" i="1"/>
  <c r="BR179" i="1"/>
  <c r="BS173" i="1"/>
  <c r="BS172" i="1"/>
  <c r="BR171" i="1"/>
  <c r="BR158" i="1"/>
  <c r="BR150" i="1"/>
  <c r="BS149" i="1"/>
  <c r="BS235" i="1"/>
  <c r="BR233" i="1"/>
  <c r="BR225" i="1"/>
  <c r="BS221" i="1"/>
  <c r="BS198" i="1"/>
  <c r="BR193" i="1"/>
  <c r="BR190" i="1"/>
  <c r="BS187" i="1"/>
  <c r="BR180" i="1"/>
  <c r="BR172" i="1"/>
  <c r="BS164" i="1"/>
  <c r="BR153" i="1"/>
  <c r="BR194" i="1"/>
  <c r="BS163" i="1"/>
  <c r="BS155" i="1"/>
  <c r="BR148" i="1"/>
  <c r="BR140" i="1"/>
  <c r="BR135" i="1"/>
  <c r="BR133" i="1"/>
  <c r="BR128" i="1"/>
  <c r="BS126" i="1"/>
  <c r="BR122" i="1"/>
  <c r="BS121" i="1"/>
  <c r="BS117" i="1"/>
  <c r="BR116" i="1"/>
  <c r="BR113" i="1"/>
  <c r="BS108" i="1"/>
  <c r="BS105" i="1"/>
  <c r="BR104" i="1"/>
  <c r="BS101" i="1"/>
  <c r="BR100" i="1"/>
  <c r="BS97" i="1"/>
  <c r="BR96" i="1"/>
  <c r="BS93" i="1"/>
  <c r="BS202" i="1"/>
  <c r="BR197" i="1"/>
  <c r="BS154" i="1"/>
  <c r="BS147" i="1"/>
  <c r="BR132" i="1"/>
  <c r="BS130" i="1"/>
  <c r="BR126" i="1"/>
  <c r="BS125" i="1"/>
  <c r="BS123" i="1"/>
  <c r="BR121" i="1"/>
  <c r="BS118" i="1"/>
  <c r="BR117" i="1"/>
  <c r="BS114" i="1"/>
  <c r="BS112" i="1"/>
  <c r="BS110" i="1"/>
  <c r="BR108" i="1"/>
  <c r="BS106" i="1"/>
  <c r="BR105" i="1"/>
  <c r="BS102" i="1"/>
  <c r="BR101" i="1"/>
  <c r="BR142" i="1"/>
  <c r="BS139" i="1"/>
  <c r="BR130" i="1"/>
  <c r="BS129" i="1"/>
  <c r="BS127" i="1"/>
  <c r="BR125" i="1"/>
  <c r="BR120" i="1"/>
  <c r="BS119" i="1"/>
  <c r="BR118" i="1"/>
  <c r="BS115" i="1"/>
  <c r="BR114" i="1"/>
  <c r="BR112" i="1"/>
  <c r="BS111" i="1"/>
  <c r="BR110" i="1"/>
  <c r="BS109" i="1"/>
  <c r="BS107" i="1"/>
  <c r="BR106" i="1"/>
  <c r="BS103" i="1"/>
  <c r="BR102" i="1"/>
  <c r="BS99" i="1"/>
  <c r="BR98" i="1"/>
  <c r="BS95" i="1"/>
  <c r="BR94" i="1"/>
  <c r="BS91" i="1"/>
  <c r="BR90" i="1"/>
  <c r="BS87" i="1"/>
  <c r="BR85" i="1"/>
  <c r="BR83" i="1"/>
  <c r="BR212" i="1"/>
  <c r="BS188" i="1"/>
  <c r="BS140" i="1"/>
  <c r="BR139" i="1"/>
  <c r="BR137" i="1"/>
  <c r="BS133" i="1"/>
  <c r="BS131" i="1"/>
  <c r="BR129" i="1"/>
  <c r="BR124" i="1"/>
  <c r="BS122" i="1"/>
  <c r="BR119" i="1"/>
  <c r="BS100" i="1"/>
  <c r="BS98" i="1"/>
  <c r="BR89" i="1"/>
  <c r="BS88" i="1"/>
  <c r="BR86" i="1"/>
  <c r="BR81" i="1"/>
  <c r="BS78" i="1"/>
  <c r="BR115" i="1"/>
  <c r="BR107" i="1"/>
  <c r="BR97" i="1"/>
  <c r="BS96" i="1"/>
  <c r="BS92" i="1"/>
  <c r="BS90" i="1"/>
  <c r="BR88" i="1"/>
  <c r="BS84" i="1"/>
  <c r="BS83" i="1"/>
  <c r="BS82" i="1"/>
  <c r="BS79" i="1"/>
  <c r="BR78" i="1"/>
  <c r="BS75" i="1"/>
  <c r="BS74" i="1"/>
  <c r="BR73" i="1"/>
  <c r="BS70" i="1"/>
  <c r="BR69" i="1"/>
  <c r="BR67" i="1"/>
  <c r="BS116" i="1"/>
  <c r="BR103" i="1"/>
  <c r="BR95" i="1"/>
  <c r="BS94" i="1"/>
  <c r="BR92" i="1"/>
  <c r="BS113" i="1"/>
  <c r="BR111" i="1"/>
  <c r="BR109" i="1"/>
  <c r="BS104" i="1"/>
  <c r="BR99" i="1"/>
  <c r="BR93" i="1"/>
  <c r="BR91" i="1"/>
  <c r="BS89" i="1"/>
  <c r="BS86" i="1"/>
  <c r="BS85" i="1"/>
  <c r="BS81" i="1"/>
  <c r="BR80" i="1"/>
  <c r="BS77" i="1"/>
  <c r="BS76" i="1"/>
  <c r="BS72" i="1"/>
  <c r="BR71" i="1"/>
  <c r="BR68" i="1"/>
  <c r="BZ370" i="1"/>
  <c r="CA366" i="1"/>
  <c r="BZ365" i="1"/>
  <c r="CA362" i="1"/>
  <c r="BZ361" i="1"/>
  <c r="CA358" i="1"/>
  <c r="CA367" i="1"/>
  <c r="BZ366" i="1"/>
  <c r="CA363" i="1"/>
  <c r="BZ362" i="1"/>
  <c r="CA359" i="1"/>
  <c r="BZ358" i="1"/>
  <c r="CA370" i="1"/>
  <c r="BZ369" i="1"/>
  <c r="BZ360" i="1"/>
  <c r="CA355" i="1"/>
  <c r="BZ354" i="1"/>
  <c r="CA351" i="1"/>
  <c r="BZ350" i="1"/>
  <c r="CA365" i="1"/>
  <c r="CA364" i="1"/>
  <c r="BZ363" i="1"/>
  <c r="CA356" i="1"/>
  <c r="BZ355" i="1"/>
  <c r="CA352" i="1"/>
  <c r="BZ351" i="1"/>
  <c r="CA361" i="1"/>
  <c r="BZ357" i="1"/>
  <c r="CA348" i="1"/>
  <c r="CA347" i="1"/>
  <c r="BZ345" i="1"/>
  <c r="BZ343" i="1"/>
  <c r="BZ341" i="1"/>
  <c r="CA338" i="1"/>
  <c r="BZ337" i="1"/>
  <c r="CA334" i="1"/>
  <c r="BZ333" i="1"/>
  <c r="CA330" i="1"/>
  <c r="BZ329" i="1"/>
  <c r="CA326" i="1"/>
  <c r="CA369" i="1"/>
  <c r="BZ364" i="1"/>
  <c r="CA354" i="1"/>
  <c r="CA353" i="1"/>
  <c r="BZ352" i="1"/>
  <c r="CA349" i="1"/>
  <c r="BZ348" i="1"/>
  <c r="BZ347" i="1"/>
  <c r="CA342" i="1"/>
  <c r="CA339" i="1"/>
  <c r="BZ338" i="1"/>
  <c r="CA335" i="1"/>
  <c r="BZ334" i="1"/>
  <c r="CA331" i="1"/>
  <c r="BZ330" i="1"/>
  <c r="CA327" i="1"/>
  <c r="BZ326" i="1"/>
  <c r="BZ353" i="1"/>
  <c r="BZ349" i="1"/>
  <c r="BZ346" i="1"/>
  <c r="CA344" i="1"/>
  <c r="CA343" i="1"/>
  <c r="BZ336" i="1"/>
  <c r="BZ328" i="1"/>
  <c r="BZ325" i="1"/>
  <c r="CA322" i="1"/>
  <c r="CA321" i="1"/>
  <c r="BZ319" i="1"/>
  <c r="BZ317" i="1"/>
  <c r="BZ315" i="1"/>
  <c r="CA312" i="1"/>
  <c r="BZ311" i="1"/>
  <c r="BZ356" i="1"/>
  <c r="BZ344" i="1"/>
  <c r="BZ342" i="1"/>
  <c r="CA341" i="1"/>
  <c r="CA340" i="1"/>
  <c r="BZ339" i="1"/>
  <c r="CA333" i="1"/>
  <c r="CA332" i="1"/>
  <c r="BZ331" i="1"/>
  <c r="CA323" i="1"/>
  <c r="BZ322" i="1"/>
  <c r="BZ321" i="1"/>
  <c r="CA316" i="1"/>
  <c r="CA313" i="1"/>
  <c r="BZ312" i="1"/>
  <c r="CA309" i="1"/>
  <c r="CA350" i="1"/>
  <c r="CA336" i="1"/>
  <c r="CA329" i="1"/>
  <c r="CA325" i="1"/>
  <c r="CA324" i="1"/>
  <c r="BZ323" i="1"/>
  <c r="BZ320" i="1"/>
  <c r="CA318" i="1"/>
  <c r="CA317" i="1"/>
  <c r="BZ310" i="1"/>
  <c r="BZ308" i="1"/>
  <c r="CA305" i="1"/>
  <c r="BZ304" i="1"/>
  <c r="CA301" i="1"/>
  <c r="BZ300" i="1"/>
  <c r="CA297" i="1"/>
  <c r="BZ296" i="1"/>
  <c r="BZ295" i="1"/>
  <c r="CA290" i="1"/>
  <c r="CA287" i="1"/>
  <c r="BZ286" i="1"/>
  <c r="CA283" i="1"/>
  <c r="BZ282" i="1"/>
  <c r="CA279" i="1"/>
  <c r="BZ278" i="1"/>
  <c r="CA275" i="1"/>
  <c r="BZ274" i="1"/>
  <c r="CA271" i="1"/>
  <c r="BZ270" i="1"/>
  <c r="CA269" i="1"/>
  <c r="BZ267" i="1"/>
  <c r="BZ265" i="1"/>
  <c r="BZ263" i="1"/>
  <c r="CA337" i="1"/>
  <c r="BZ332" i="1"/>
  <c r="BZ324" i="1"/>
  <c r="BZ318" i="1"/>
  <c r="BZ316" i="1"/>
  <c r="CA315" i="1"/>
  <c r="CA314" i="1"/>
  <c r="BZ313" i="1"/>
  <c r="CA306" i="1"/>
  <c r="BZ305" i="1"/>
  <c r="BZ367" i="1"/>
  <c r="CA357" i="1"/>
  <c r="CA346" i="1"/>
  <c r="CA311" i="1"/>
  <c r="CA304" i="1"/>
  <c r="BZ303" i="1"/>
  <c r="CA302" i="1"/>
  <c r="CA300" i="1"/>
  <c r="BZ298" i="1"/>
  <c r="BZ294" i="1"/>
  <c r="CA293" i="1"/>
  <c r="BZ291" i="1"/>
  <c r="BZ288" i="1"/>
  <c r="BZ283" i="1"/>
  <c r="CA281" i="1"/>
  <c r="BZ277" i="1"/>
  <c r="CA276" i="1"/>
  <c r="CA274" i="1"/>
  <c r="BZ272" i="1"/>
  <c r="CA268" i="1"/>
  <c r="CA267" i="1"/>
  <c r="BZ264" i="1"/>
  <c r="CA263" i="1"/>
  <c r="BZ261" i="1"/>
  <c r="CA258" i="1"/>
  <c r="BZ257" i="1"/>
  <c r="CA254" i="1"/>
  <c r="BZ253" i="1"/>
  <c r="CA250" i="1"/>
  <c r="BZ249" i="1"/>
  <c r="CA246" i="1"/>
  <c r="BZ245" i="1"/>
  <c r="BZ335" i="1"/>
  <c r="BZ327" i="1"/>
  <c r="CA319" i="1"/>
  <c r="BZ314" i="1"/>
  <c r="BZ302" i="1"/>
  <c r="BZ297" i="1"/>
  <c r="BZ293" i="1"/>
  <c r="BZ290" i="1"/>
  <c r="BZ287" i="1"/>
  <c r="CA285" i="1"/>
  <c r="BZ281" i="1"/>
  <c r="CA280" i="1"/>
  <c r="CA278" i="1"/>
  <c r="BZ276" i="1"/>
  <c r="BZ271" i="1"/>
  <c r="BZ268" i="1"/>
  <c r="CA259" i="1"/>
  <c r="BZ258" i="1"/>
  <c r="CA255" i="1"/>
  <c r="BZ254" i="1"/>
  <c r="CA251" i="1"/>
  <c r="BZ250" i="1"/>
  <c r="CA247" i="1"/>
  <c r="BZ246" i="1"/>
  <c r="BZ242" i="1"/>
  <c r="CA241" i="1"/>
  <c r="BZ240" i="1"/>
  <c r="CA239" i="1"/>
  <c r="CA345" i="1"/>
  <c r="CA328" i="1"/>
  <c r="CA310" i="1"/>
  <c r="CA308" i="1"/>
  <c r="CA307" i="1"/>
  <c r="BZ306" i="1"/>
  <c r="CA298" i="1"/>
  <c r="CA296" i="1"/>
  <c r="BZ292" i="1"/>
  <c r="BZ289" i="1"/>
  <c r="BZ285" i="1"/>
  <c r="CA284" i="1"/>
  <c r="CA282" i="1"/>
  <c r="BZ280" i="1"/>
  <c r="BZ269" i="1"/>
  <c r="BZ266" i="1"/>
  <c r="CA260" i="1"/>
  <c r="BZ259" i="1"/>
  <c r="CA253" i="1"/>
  <c r="CA252" i="1"/>
  <c r="BZ251" i="1"/>
  <c r="CA360" i="1"/>
  <c r="BZ359" i="1"/>
  <c r="CA320" i="1"/>
  <c r="BZ307" i="1"/>
  <c r="CA303" i="1"/>
  <c r="BZ301" i="1"/>
  <c r="CA291" i="1"/>
  <c r="CA288" i="1"/>
  <c r="CA286" i="1"/>
  <c r="BZ284" i="1"/>
  <c r="BZ279" i="1"/>
  <c r="CA277" i="1"/>
  <c r="BZ275" i="1"/>
  <c r="CA273" i="1"/>
  <c r="CA262" i="1"/>
  <c r="BZ260" i="1"/>
  <c r="BZ252" i="1"/>
  <c r="BZ244" i="1"/>
  <c r="BZ243" i="1"/>
  <c r="BZ238" i="1"/>
  <c r="CA236" i="1"/>
  <c r="BZ235" i="1"/>
  <c r="CA232" i="1"/>
  <c r="CA230" i="1"/>
  <c r="CA227" i="1"/>
  <c r="BZ226" i="1"/>
  <c r="CA223" i="1"/>
  <c r="BZ222" i="1"/>
  <c r="CA299" i="1"/>
  <c r="BZ273" i="1"/>
  <c r="BZ262" i="1"/>
  <c r="BZ248" i="1"/>
  <c r="CA244" i="1"/>
  <c r="CA238" i="1"/>
  <c r="CA237" i="1"/>
  <c r="CA235" i="1"/>
  <c r="BZ233" i="1"/>
  <c r="BZ230" i="1"/>
  <c r="BZ227" i="1"/>
  <c r="CA225" i="1"/>
  <c r="CA219" i="1"/>
  <c r="BZ340" i="1"/>
  <c r="CA292" i="1"/>
  <c r="CA266" i="1"/>
  <c r="CA264" i="1"/>
  <c r="CA249" i="1"/>
  <c r="BZ247" i="1"/>
  <c r="CA243" i="1"/>
  <c r="BZ237" i="1"/>
  <c r="BZ232" i="1"/>
  <c r="CA229" i="1"/>
  <c r="BZ225" i="1"/>
  <c r="CA224" i="1"/>
  <c r="CA222" i="1"/>
  <c r="CA220" i="1"/>
  <c r="BZ219" i="1"/>
  <c r="BZ309" i="1"/>
  <c r="BZ299" i="1"/>
  <c r="CA294" i="1"/>
  <c r="CA265" i="1"/>
  <c r="CA257" i="1"/>
  <c r="CA256" i="1"/>
  <c r="BZ255" i="1"/>
  <c r="CA240" i="1"/>
  <c r="BZ256" i="1"/>
  <c r="CA248" i="1"/>
  <c r="CA245" i="1"/>
  <c r="CA233" i="1"/>
  <c r="CA231" i="1"/>
  <c r="BZ221" i="1"/>
  <c r="BZ216" i="1"/>
  <c r="CA215" i="1"/>
  <c r="BZ214" i="1"/>
  <c r="CA213" i="1"/>
  <c r="CA211" i="1"/>
  <c r="BZ210" i="1"/>
  <c r="CA207" i="1"/>
  <c r="BZ206" i="1"/>
  <c r="CA203" i="1"/>
  <c r="BZ202" i="1"/>
  <c r="CA199" i="1"/>
  <c r="CA196" i="1"/>
  <c r="BZ195" i="1"/>
  <c r="CA192" i="1"/>
  <c r="CA191" i="1"/>
  <c r="BZ189" i="1"/>
  <c r="BZ187" i="1"/>
  <c r="BZ185" i="1"/>
  <c r="CA182" i="1"/>
  <c r="BZ181" i="1"/>
  <c r="CA178" i="1"/>
  <c r="BZ177" i="1"/>
  <c r="CA174" i="1"/>
  <c r="BZ173" i="1"/>
  <c r="CA170" i="1"/>
  <c r="BZ169" i="1"/>
  <c r="CA166" i="1"/>
  <c r="CA165" i="1"/>
  <c r="BZ163" i="1"/>
  <c r="BZ161" i="1"/>
  <c r="BZ159" i="1"/>
  <c r="CA156" i="1"/>
  <c r="BZ155" i="1"/>
  <c r="CA152" i="1"/>
  <c r="BZ151" i="1"/>
  <c r="BZ149" i="1"/>
  <c r="BZ147" i="1"/>
  <c r="BZ145" i="1"/>
  <c r="BZ143" i="1"/>
  <c r="CA295" i="1"/>
  <c r="CA272" i="1"/>
  <c r="CA270" i="1"/>
  <c r="BZ241" i="1"/>
  <c r="BZ231" i="1"/>
  <c r="BZ229" i="1"/>
  <c r="CA228" i="1"/>
  <c r="CA226" i="1"/>
  <c r="BZ224" i="1"/>
  <c r="CA218" i="1"/>
  <c r="CA217" i="1"/>
  <c r="BZ215" i="1"/>
  <c r="BZ213" i="1"/>
  <c r="BZ211" i="1"/>
  <c r="CA208" i="1"/>
  <c r="BZ207" i="1"/>
  <c r="CA204" i="1"/>
  <c r="BZ203" i="1"/>
  <c r="CA200" i="1"/>
  <c r="BZ199" i="1"/>
  <c r="CA197" i="1"/>
  <c r="BZ196" i="1"/>
  <c r="CA193" i="1"/>
  <c r="BZ192" i="1"/>
  <c r="BZ191" i="1"/>
  <c r="CA186" i="1"/>
  <c r="CA183" i="1"/>
  <c r="BZ182" i="1"/>
  <c r="CA179" i="1"/>
  <c r="BZ178" i="1"/>
  <c r="CA175" i="1"/>
  <c r="BZ174" i="1"/>
  <c r="CA171" i="1"/>
  <c r="BZ170" i="1"/>
  <c r="CA167" i="1"/>
  <c r="BZ166" i="1"/>
  <c r="BZ165" i="1"/>
  <c r="CA160" i="1"/>
  <c r="CA157" i="1"/>
  <c r="BZ156" i="1"/>
  <c r="CA153" i="1"/>
  <c r="BZ152" i="1"/>
  <c r="CA150" i="1"/>
  <c r="CA148" i="1"/>
  <c r="CA146" i="1"/>
  <c r="CA144" i="1"/>
  <c r="CA142" i="1"/>
  <c r="BZ239" i="1"/>
  <c r="BZ236" i="1"/>
  <c r="CA234" i="1"/>
  <c r="BZ228" i="1"/>
  <c r="BZ223" i="1"/>
  <c r="BZ218" i="1"/>
  <c r="BZ217" i="1"/>
  <c r="CA212" i="1"/>
  <c r="CA209" i="1"/>
  <c r="BZ208" i="1"/>
  <c r="CA205" i="1"/>
  <c r="BZ204" i="1"/>
  <c r="CA201" i="1"/>
  <c r="BZ200" i="1"/>
  <c r="BZ234" i="1"/>
  <c r="CA206" i="1"/>
  <c r="BZ201" i="1"/>
  <c r="BZ198" i="1"/>
  <c r="BZ188" i="1"/>
  <c r="BZ186" i="1"/>
  <c r="CA185" i="1"/>
  <c r="CA184" i="1"/>
  <c r="BZ183" i="1"/>
  <c r="CA177" i="1"/>
  <c r="CA176" i="1"/>
  <c r="BZ175" i="1"/>
  <c r="CA169" i="1"/>
  <c r="CA168" i="1"/>
  <c r="BZ167" i="1"/>
  <c r="BZ164" i="1"/>
  <c r="CA162" i="1"/>
  <c r="CA161" i="1"/>
  <c r="BZ154" i="1"/>
  <c r="BZ146" i="1"/>
  <c r="CA145" i="1"/>
  <c r="CA141" i="1"/>
  <c r="CA138" i="1"/>
  <c r="CA136" i="1"/>
  <c r="CA134" i="1"/>
  <c r="BZ212" i="1"/>
  <c r="CA202" i="1"/>
  <c r="CA195" i="1"/>
  <c r="BZ184" i="1"/>
  <c r="BZ176" i="1"/>
  <c r="BZ168" i="1"/>
  <c r="BZ162" i="1"/>
  <c r="BZ160" i="1"/>
  <c r="CA159" i="1"/>
  <c r="CA158" i="1"/>
  <c r="BZ157" i="1"/>
  <c r="CA151" i="1"/>
  <c r="BZ144" i="1"/>
  <c r="CA143" i="1"/>
  <c r="BZ141" i="1"/>
  <c r="BZ138" i="1"/>
  <c r="CA137" i="1"/>
  <c r="BZ136" i="1"/>
  <c r="CA135" i="1"/>
  <c r="BZ134" i="1"/>
  <c r="CA132" i="1"/>
  <c r="BZ131" i="1"/>
  <c r="CA128" i="1"/>
  <c r="BZ127" i="1"/>
  <c r="CA124" i="1"/>
  <c r="BZ123" i="1"/>
  <c r="CA120" i="1"/>
  <c r="CA242" i="1"/>
  <c r="CA221" i="1"/>
  <c r="CA214" i="1"/>
  <c r="BZ209" i="1"/>
  <c r="CA194" i="1"/>
  <c r="CA190" i="1"/>
  <c r="CA189" i="1"/>
  <c r="CA181" i="1"/>
  <c r="CA180" i="1"/>
  <c r="BZ179" i="1"/>
  <c r="CA173" i="1"/>
  <c r="CA172" i="1"/>
  <c r="BZ171" i="1"/>
  <c r="BZ158" i="1"/>
  <c r="BZ150" i="1"/>
  <c r="CA149" i="1"/>
  <c r="CA289" i="1"/>
  <c r="CA261" i="1"/>
  <c r="BZ220" i="1"/>
  <c r="CA216" i="1"/>
  <c r="BZ197" i="1"/>
  <c r="CA163" i="1"/>
  <c r="CA155" i="1"/>
  <c r="BZ148" i="1"/>
  <c r="CA188" i="1"/>
  <c r="CA154" i="1"/>
  <c r="CA147" i="1"/>
  <c r="BZ205" i="1"/>
  <c r="CA164" i="1"/>
  <c r="BZ153" i="1"/>
  <c r="BZ142" i="1"/>
  <c r="BZ140" i="1"/>
  <c r="BZ135" i="1"/>
  <c r="BZ130" i="1"/>
  <c r="CA129" i="1"/>
  <c r="CA127" i="1"/>
  <c r="BZ125" i="1"/>
  <c r="BZ120" i="1"/>
  <c r="CA117" i="1"/>
  <c r="BZ116" i="1"/>
  <c r="BZ113" i="1"/>
  <c r="CA108" i="1"/>
  <c r="CA105" i="1"/>
  <c r="BZ104" i="1"/>
  <c r="CA101" i="1"/>
  <c r="BZ100" i="1"/>
  <c r="CA97" i="1"/>
  <c r="BZ96" i="1"/>
  <c r="CA93" i="1"/>
  <c r="CA198" i="1"/>
  <c r="BZ172" i="1"/>
  <c r="CA133" i="1"/>
  <c r="CA131" i="1"/>
  <c r="BZ129" i="1"/>
  <c r="BZ124" i="1"/>
  <c r="CA122" i="1"/>
  <c r="CA118" i="1"/>
  <c r="BZ117" i="1"/>
  <c r="CA114" i="1"/>
  <c r="CA112" i="1"/>
  <c r="CA110" i="1"/>
  <c r="BZ108" i="1"/>
  <c r="CA106" i="1"/>
  <c r="BZ105" i="1"/>
  <c r="CA102" i="1"/>
  <c r="BZ101" i="1"/>
  <c r="CA210" i="1"/>
  <c r="BZ194" i="1"/>
  <c r="BZ193" i="1"/>
  <c r="BZ190" i="1"/>
  <c r="CA187" i="1"/>
  <c r="BZ180" i="1"/>
  <c r="CA139" i="1"/>
  <c r="BZ133" i="1"/>
  <c r="BZ128" i="1"/>
  <c r="CA126" i="1"/>
  <c r="BZ122" i="1"/>
  <c r="CA121" i="1"/>
  <c r="CA119" i="1"/>
  <c r="BZ118" i="1"/>
  <c r="CA115" i="1"/>
  <c r="BZ114" i="1"/>
  <c r="BZ112" i="1"/>
  <c r="CA111" i="1"/>
  <c r="BZ110" i="1"/>
  <c r="CA109" i="1"/>
  <c r="CA107" i="1"/>
  <c r="BZ106" i="1"/>
  <c r="CA103" i="1"/>
  <c r="BZ102" i="1"/>
  <c r="CA99" i="1"/>
  <c r="BZ98" i="1"/>
  <c r="CA95" i="1"/>
  <c r="BZ94" i="1"/>
  <c r="CA91" i="1"/>
  <c r="BZ90" i="1"/>
  <c r="CA87" i="1"/>
  <c r="BZ85" i="1"/>
  <c r="BZ83" i="1"/>
  <c r="CA140" i="1"/>
  <c r="BZ139" i="1"/>
  <c r="BZ137" i="1"/>
  <c r="BZ132" i="1"/>
  <c r="CA130" i="1"/>
  <c r="BZ126" i="1"/>
  <c r="CA125" i="1"/>
  <c r="CA123" i="1"/>
  <c r="BZ121" i="1"/>
  <c r="CA116" i="1"/>
  <c r="BZ103" i="1"/>
  <c r="CA98" i="1"/>
  <c r="BZ92" i="1"/>
  <c r="BZ87" i="1"/>
  <c r="BZ84" i="1"/>
  <c r="BZ81" i="1"/>
  <c r="CA78" i="1"/>
  <c r="BZ77" i="1"/>
  <c r="CA113" i="1"/>
  <c r="BZ111" i="1"/>
  <c r="BZ109" i="1"/>
  <c r="CA104" i="1"/>
  <c r="BZ99" i="1"/>
  <c r="BZ97" i="1"/>
  <c r="CA96" i="1"/>
  <c r="BZ91" i="1"/>
  <c r="CA89" i="1"/>
  <c r="CA86" i="1"/>
  <c r="CA85" i="1"/>
  <c r="CA82" i="1"/>
  <c r="CA79" i="1"/>
  <c r="BZ78" i="1"/>
  <c r="CA75" i="1"/>
  <c r="CA74" i="1"/>
  <c r="BZ73" i="1"/>
  <c r="CA70" i="1"/>
  <c r="BZ69" i="1"/>
  <c r="BZ67" i="1"/>
  <c r="BZ119" i="1"/>
  <c r="CA100" i="1"/>
  <c r="BZ95" i="1"/>
  <c r="CA94" i="1"/>
  <c r="BZ115" i="1"/>
  <c r="BZ107" i="1"/>
  <c r="BZ93" i="1"/>
  <c r="CA92" i="1"/>
  <c r="CA90" i="1"/>
  <c r="BZ88" i="1"/>
  <c r="CA84" i="1"/>
  <c r="CA83" i="1"/>
  <c r="CA81" i="1"/>
  <c r="BZ80" i="1"/>
  <c r="CA77" i="1"/>
  <c r="CA76" i="1"/>
  <c r="CA72" i="1"/>
  <c r="BZ71" i="1"/>
  <c r="BZ68" i="1"/>
  <c r="CH370" i="1"/>
  <c r="CI366" i="1"/>
  <c r="CH365" i="1"/>
  <c r="CI362" i="1"/>
  <c r="CH361" i="1"/>
  <c r="CI358" i="1"/>
  <c r="CI367" i="1"/>
  <c r="CH366" i="1"/>
  <c r="CI363" i="1"/>
  <c r="CH362" i="1"/>
  <c r="CI359" i="1"/>
  <c r="CH358" i="1"/>
  <c r="CI370" i="1"/>
  <c r="CH369" i="1"/>
  <c r="CH360" i="1"/>
  <c r="CI355" i="1"/>
  <c r="CH354" i="1"/>
  <c r="CI351" i="1"/>
  <c r="CH350" i="1"/>
  <c r="CI365" i="1"/>
  <c r="CI364" i="1"/>
  <c r="CH363" i="1"/>
  <c r="CI356" i="1"/>
  <c r="CH355" i="1"/>
  <c r="CI352" i="1"/>
  <c r="CH351" i="1"/>
  <c r="CH359" i="1"/>
  <c r="CH357" i="1"/>
  <c r="CI348" i="1"/>
  <c r="CI347" i="1"/>
  <c r="CH345" i="1"/>
  <c r="CH343" i="1"/>
  <c r="CH341" i="1"/>
  <c r="CI338" i="1"/>
  <c r="CH337" i="1"/>
  <c r="CI334" i="1"/>
  <c r="CH333" i="1"/>
  <c r="CI330" i="1"/>
  <c r="CH329" i="1"/>
  <c r="CI326" i="1"/>
  <c r="CH367" i="1"/>
  <c r="CI360" i="1"/>
  <c r="CI354" i="1"/>
  <c r="CI353" i="1"/>
  <c r="CH352" i="1"/>
  <c r="CI349" i="1"/>
  <c r="CH348" i="1"/>
  <c r="CH347" i="1"/>
  <c r="CI342" i="1"/>
  <c r="CI339" i="1"/>
  <c r="CH338" i="1"/>
  <c r="CI335" i="1"/>
  <c r="CH334" i="1"/>
  <c r="CI331" i="1"/>
  <c r="CH330" i="1"/>
  <c r="CI327" i="1"/>
  <c r="CH326" i="1"/>
  <c r="CI357" i="1"/>
  <c r="CH349" i="1"/>
  <c r="CH346" i="1"/>
  <c r="CI344" i="1"/>
  <c r="CI343" i="1"/>
  <c r="CH336" i="1"/>
  <c r="CH328" i="1"/>
  <c r="CH325" i="1"/>
  <c r="CI322" i="1"/>
  <c r="CI321" i="1"/>
  <c r="CH319" i="1"/>
  <c r="CH317" i="1"/>
  <c r="CH315" i="1"/>
  <c r="CI312" i="1"/>
  <c r="CH311" i="1"/>
  <c r="CI361" i="1"/>
  <c r="CI350" i="1"/>
  <c r="CH344" i="1"/>
  <c r="CH342" i="1"/>
  <c r="CI341" i="1"/>
  <c r="CI340" i="1"/>
  <c r="CH339" i="1"/>
  <c r="CI333" i="1"/>
  <c r="CI332" i="1"/>
  <c r="CH331" i="1"/>
  <c r="CI323" i="1"/>
  <c r="CH322" i="1"/>
  <c r="CH321" i="1"/>
  <c r="CI316" i="1"/>
  <c r="CI313" i="1"/>
  <c r="CH312" i="1"/>
  <c r="CI309" i="1"/>
  <c r="CH353" i="1"/>
  <c r="CI345" i="1"/>
  <c r="CH340" i="1"/>
  <c r="CH327" i="1"/>
  <c r="CI325" i="1"/>
  <c r="CI324" i="1"/>
  <c r="CH323" i="1"/>
  <c r="CH320" i="1"/>
  <c r="CI318" i="1"/>
  <c r="CI317" i="1"/>
  <c r="CH310" i="1"/>
  <c r="CH308" i="1"/>
  <c r="CI305" i="1"/>
  <c r="CH304" i="1"/>
  <c r="CI301" i="1"/>
  <c r="CH300" i="1"/>
  <c r="CI297" i="1"/>
  <c r="CH296" i="1"/>
  <c r="CH295" i="1"/>
  <c r="CI290" i="1"/>
  <c r="CI287" i="1"/>
  <c r="CH286" i="1"/>
  <c r="CI283" i="1"/>
  <c r="CH282" i="1"/>
  <c r="CI279" i="1"/>
  <c r="CH278" i="1"/>
  <c r="CI275" i="1"/>
  <c r="CH274" i="1"/>
  <c r="CI271" i="1"/>
  <c r="CH270" i="1"/>
  <c r="CI269" i="1"/>
  <c r="CH267" i="1"/>
  <c r="CH265" i="1"/>
  <c r="CH263" i="1"/>
  <c r="CI369" i="1"/>
  <c r="CI346" i="1"/>
  <c r="CH335" i="1"/>
  <c r="CI328" i="1"/>
  <c r="CH324" i="1"/>
  <c r="CH318" i="1"/>
  <c r="CH316" i="1"/>
  <c r="CI315" i="1"/>
  <c r="CI314" i="1"/>
  <c r="CH313" i="1"/>
  <c r="CI306" i="1"/>
  <c r="CH305" i="1"/>
  <c r="CI329" i="1"/>
  <c r="CI320" i="1"/>
  <c r="CH309" i="1"/>
  <c r="CI304" i="1"/>
  <c r="CH301" i="1"/>
  <c r="CI299" i="1"/>
  <c r="CI295" i="1"/>
  <c r="CI292" i="1"/>
  <c r="CI289" i="1"/>
  <c r="CH285" i="1"/>
  <c r="CI284" i="1"/>
  <c r="CI282" i="1"/>
  <c r="CH280" i="1"/>
  <c r="CH275" i="1"/>
  <c r="CI273" i="1"/>
  <c r="CI266" i="1"/>
  <c r="CI265" i="1"/>
  <c r="CI262" i="1"/>
  <c r="CI258" i="1"/>
  <c r="CH257" i="1"/>
  <c r="CI254" i="1"/>
  <c r="CH253" i="1"/>
  <c r="CI250" i="1"/>
  <c r="CH249" i="1"/>
  <c r="CI246" i="1"/>
  <c r="CH245" i="1"/>
  <c r="CH364" i="1"/>
  <c r="CH332" i="1"/>
  <c r="CI310" i="1"/>
  <c r="CI303" i="1"/>
  <c r="CH299" i="1"/>
  <c r="CI298" i="1"/>
  <c r="CI296" i="1"/>
  <c r="CI294" i="1"/>
  <c r="CH292" i="1"/>
  <c r="CI291" i="1"/>
  <c r="CH289" i="1"/>
  <c r="CI288" i="1"/>
  <c r="CI286" i="1"/>
  <c r="CH284" i="1"/>
  <c r="CH279" i="1"/>
  <c r="CI277" i="1"/>
  <c r="CH273" i="1"/>
  <c r="CI272" i="1"/>
  <c r="CI270" i="1"/>
  <c r="CH269" i="1"/>
  <c r="CH266" i="1"/>
  <c r="CI264" i="1"/>
  <c r="CH262" i="1"/>
  <c r="CI261" i="1"/>
  <c r="CI259" i="1"/>
  <c r="CH258" i="1"/>
  <c r="CI255" i="1"/>
  <c r="CH254" i="1"/>
  <c r="CI251" i="1"/>
  <c r="CH250" i="1"/>
  <c r="CI247" i="1"/>
  <c r="CH246" i="1"/>
  <c r="CH242" i="1"/>
  <c r="CI241" i="1"/>
  <c r="CH240" i="1"/>
  <c r="CI239" i="1"/>
  <c r="CH356" i="1"/>
  <c r="CI302" i="1"/>
  <c r="CI300" i="1"/>
  <c r="CH297" i="1"/>
  <c r="CH290" i="1"/>
  <c r="CH281" i="1"/>
  <c r="CI276" i="1"/>
  <c r="CI274" i="1"/>
  <c r="CH272" i="1"/>
  <c r="CH268" i="1"/>
  <c r="CI263" i="1"/>
  <c r="CH261" i="1"/>
  <c r="CI260" i="1"/>
  <c r="CH259" i="1"/>
  <c r="CI253" i="1"/>
  <c r="CI252" i="1"/>
  <c r="CH251" i="1"/>
  <c r="CI319" i="1"/>
  <c r="CH302" i="1"/>
  <c r="CH298" i="1"/>
  <c r="CI293" i="1"/>
  <c r="CH287" i="1"/>
  <c r="CI285" i="1"/>
  <c r="CI280" i="1"/>
  <c r="CI278" i="1"/>
  <c r="CH276" i="1"/>
  <c r="CI267" i="1"/>
  <c r="CH260" i="1"/>
  <c r="CH252" i="1"/>
  <c r="CH244" i="1"/>
  <c r="CH238" i="1"/>
  <c r="CI236" i="1"/>
  <c r="CH235" i="1"/>
  <c r="CI232" i="1"/>
  <c r="CI230" i="1"/>
  <c r="CI227" i="1"/>
  <c r="CH226" i="1"/>
  <c r="CI223" i="1"/>
  <c r="CH222" i="1"/>
  <c r="CI337" i="1"/>
  <c r="CI336" i="1"/>
  <c r="CI311" i="1"/>
  <c r="CI308" i="1"/>
  <c r="CI307" i="1"/>
  <c r="CH306" i="1"/>
  <c r="CH303" i="1"/>
  <c r="CH293" i="1"/>
  <c r="CH283" i="1"/>
  <c r="CI281" i="1"/>
  <c r="CH264" i="1"/>
  <c r="CI257" i="1"/>
  <c r="CI256" i="1"/>
  <c r="CH255" i="1"/>
  <c r="CI248" i="1"/>
  <c r="CI245" i="1"/>
  <c r="CH236" i="1"/>
  <c r="CI234" i="1"/>
  <c r="CI231" i="1"/>
  <c r="CH229" i="1"/>
  <c r="CI228" i="1"/>
  <c r="CI226" i="1"/>
  <c r="CH224" i="1"/>
  <c r="CI219" i="1"/>
  <c r="CH314" i="1"/>
  <c r="CH307" i="1"/>
  <c r="CH294" i="1"/>
  <c r="CH291" i="1"/>
  <c r="CH256" i="1"/>
  <c r="CH248" i="1"/>
  <c r="CI244" i="1"/>
  <c r="CI243" i="1"/>
  <c r="CI240" i="1"/>
  <c r="CH234" i="1"/>
  <c r="CI233" i="1"/>
  <c r="CH231" i="1"/>
  <c r="CH228" i="1"/>
  <c r="CH223" i="1"/>
  <c r="CI220" i="1"/>
  <c r="CH219" i="1"/>
  <c r="CH288" i="1"/>
  <c r="CH277" i="1"/>
  <c r="CI268" i="1"/>
  <c r="CH247" i="1"/>
  <c r="CH243" i="1"/>
  <c r="CH239" i="1"/>
  <c r="CH241" i="1"/>
  <c r="CI238" i="1"/>
  <c r="CH232" i="1"/>
  <c r="CH230" i="1"/>
  <c r="CH227" i="1"/>
  <c r="CI225" i="1"/>
  <c r="CH221" i="1"/>
  <c r="CH216" i="1"/>
  <c r="CI215" i="1"/>
  <c r="CH214" i="1"/>
  <c r="CI213" i="1"/>
  <c r="CI211" i="1"/>
  <c r="CH210" i="1"/>
  <c r="CI207" i="1"/>
  <c r="CH206" i="1"/>
  <c r="CI203" i="1"/>
  <c r="CH202" i="1"/>
  <c r="CI199" i="1"/>
  <c r="CI196" i="1"/>
  <c r="CH195" i="1"/>
  <c r="CI192" i="1"/>
  <c r="CI191" i="1"/>
  <c r="CH189" i="1"/>
  <c r="CH187" i="1"/>
  <c r="CH185" i="1"/>
  <c r="CI182" i="1"/>
  <c r="CH181" i="1"/>
  <c r="CI178" i="1"/>
  <c r="CH177" i="1"/>
  <c r="CI174" i="1"/>
  <c r="CH173" i="1"/>
  <c r="CI170" i="1"/>
  <c r="CH169" i="1"/>
  <c r="CI166" i="1"/>
  <c r="CI165" i="1"/>
  <c r="CH163" i="1"/>
  <c r="CH161" i="1"/>
  <c r="CH159" i="1"/>
  <c r="CI156" i="1"/>
  <c r="CH155" i="1"/>
  <c r="CI152" i="1"/>
  <c r="CH151" i="1"/>
  <c r="CH149" i="1"/>
  <c r="CH147" i="1"/>
  <c r="CH145" i="1"/>
  <c r="CH143" i="1"/>
  <c r="CI249" i="1"/>
  <c r="CI237" i="1"/>
  <c r="CI235" i="1"/>
  <c r="CH233" i="1"/>
  <c r="CH225" i="1"/>
  <c r="CI218" i="1"/>
  <c r="CI217" i="1"/>
  <c r="CH215" i="1"/>
  <c r="CH213" i="1"/>
  <c r="CH211" i="1"/>
  <c r="CI208" i="1"/>
  <c r="CH207" i="1"/>
  <c r="CI204" i="1"/>
  <c r="CH203" i="1"/>
  <c r="CI200" i="1"/>
  <c r="CH199" i="1"/>
  <c r="CI197" i="1"/>
  <c r="CH196" i="1"/>
  <c r="CI193" i="1"/>
  <c r="CH192" i="1"/>
  <c r="CH191" i="1"/>
  <c r="CI186" i="1"/>
  <c r="CI183" i="1"/>
  <c r="CH182" i="1"/>
  <c r="CI179" i="1"/>
  <c r="CH178" i="1"/>
  <c r="CI175" i="1"/>
  <c r="CH174" i="1"/>
  <c r="CI171" i="1"/>
  <c r="CH170" i="1"/>
  <c r="CI167" i="1"/>
  <c r="CH166" i="1"/>
  <c r="CH165" i="1"/>
  <c r="CI160" i="1"/>
  <c r="CI157" i="1"/>
  <c r="CH156" i="1"/>
  <c r="CI153" i="1"/>
  <c r="CH152" i="1"/>
  <c r="CI150" i="1"/>
  <c r="CI148" i="1"/>
  <c r="CI146" i="1"/>
  <c r="CI144" i="1"/>
  <c r="CI142" i="1"/>
  <c r="CH271" i="1"/>
  <c r="CI242" i="1"/>
  <c r="CH237" i="1"/>
  <c r="CI229" i="1"/>
  <c r="CI224" i="1"/>
  <c r="CI222" i="1"/>
  <c r="CH218" i="1"/>
  <c r="CH217" i="1"/>
  <c r="CI212" i="1"/>
  <c r="CI209" i="1"/>
  <c r="CH208" i="1"/>
  <c r="CI205" i="1"/>
  <c r="CH204" i="1"/>
  <c r="CI201" i="1"/>
  <c r="CH200" i="1"/>
  <c r="CI198" i="1"/>
  <c r="CI214" i="1"/>
  <c r="CH209" i="1"/>
  <c r="CH188" i="1"/>
  <c r="CH186" i="1"/>
  <c r="CI185" i="1"/>
  <c r="CI184" i="1"/>
  <c r="CH183" i="1"/>
  <c r="CI177" i="1"/>
  <c r="CI176" i="1"/>
  <c r="CH175" i="1"/>
  <c r="CI169" i="1"/>
  <c r="CI168" i="1"/>
  <c r="CH167" i="1"/>
  <c r="CH164" i="1"/>
  <c r="CI162" i="1"/>
  <c r="CI161" i="1"/>
  <c r="CH154" i="1"/>
  <c r="CH146" i="1"/>
  <c r="CI145" i="1"/>
  <c r="CI141" i="1"/>
  <c r="CI138" i="1"/>
  <c r="CI136" i="1"/>
  <c r="CI134" i="1"/>
  <c r="CI221" i="1"/>
  <c r="CI216" i="1"/>
  <c r="CI210" i="1"/>
  <c r="CH205" i="1"/>
  <c r="CH198" i="1"/>
  <c r="CI195" i="1"/>
  <c r="CH184" i="1"/>
  <c r="CH176" i="1"/>
  <c r="CH168" i="1"/>
  <c r="CH162" i="1"/>
  <c r="CH160" i="1"/>
  <c r="CI159" i="1"/>
  <c r="CI158" i="1"/>
  <c r="CH157" i="1"/>
  <c r="CI151" i="1"/>
  <c r="CH144" i="1"/>
  <c r="CI143" i="1"/>
  <c r="CH141" i="1"/>
  <c r="CH138" i="1"/>
  <c r="CI137" i="1"/>
  <c r="CH136" i="1"/>
  <c r="CI135" i="1"/>
  <c r="CH134" i="1"/>
  <c r="CI132" i="1"/>
  <c r="CH131" i="1"/>
  <c r="CI128" i="1"/>
  <c r="CH127" i="1"/>
  <c r="CI124" i="1"/>
  <c r="CH123" i="1"/>
  <c r="CI120" i="1"/>
  <c r="CH220" i="1"/>
  <c r="CI206" i="1"/>
  <c r="CH201" i="1"/>
  <c r="CI194" i="1"/>
  <c r="CI190" i="1"/>
  <c r="CI189" i="1"/>
  <c r="CI181" i="1"/>
  <c r="CI180" i="1"/>
  <c r="CH179" i="1"/>
  <c r="CI173" i="1"/>
  <c r="CI172" i="1"/>
  <c r="CH171" i="1"/>
  <c r="CH158" i="1"/>
  <c r="CH150" i="1"/>
  <c r="CI149" i="1"/>
  <c r="CH212" i="1"/>
  <c r="CI202" i="1"/>
  <c r="CH194" i="1"/>
  <c r="CH193" i="1"/>
  <c r="CH190" i="1"/>
  <c r="CI187" i="1"/>
  <c r="CH180" i="1"/>
  <c r="CH172" i="1"/>
  <c r="CI164" i="1"/>
  <c r="CH153" i="1"/>
  <c r="CH197" i="1"/>
  <c r="CI154" i="1"/>
  <c r="CI147" i="1"/>
  <c r="CH140" i="1"/>
  <c r="CH135" i="1"/>
  <c r="CI133" i="1"/>
  <c r="CH128" i="1"/>
  <c r="CI126" i="1"/>
  <c r="CH122" i="1"/>
  <c r="CI121" i="1"/>
  <c r="CI117" i="1"/>
  <c r="CH116" i="1"/>
  <c r="CH113" i="1"/>
  <c r="CI108" i="1"/>
  <c r="CI105" i="1"/>
  <c r="CH104" i="1"/>
  <c r="CI101" i="1"/>
  <c r="CH100" i="1"/>
  <c r="CI97" i="1"/>
  <c r="CH96" i="1"/>
  <c r="CI93" i="1"/>
  <c r="CH92" i="1"/>
  <c r="CH133" i="1"/>
  <c r="CH132" i="1"/>
  <c r="CI130" i="1"/>
  <c r="CH126" i="1"/>
  <c r="CI125" i="1"/>
  <c r="CI123" i="1"/>
  <c r="CH121" i="1"/>
  <c r="CI118" i="1"/>
  <c r="CH117" i="1"/>
  <c r="CI114" i="1"/>
  <c r="CI112" i="1"/>
  <c r="CI110" i="1"/>
  <c r="CH108" i="1"/>
  <c r="CI106" i="1"/>
  <c r="CH105" i="1"/>
  <c r="CI102" i="1"/>
  <c r="CH101" i="1"/>
  <c r="CI188" i="1"/>
  <c r="CH142" i="1"/>
  <c r="CI139" i="1"/>
  <c r="CH130" i="1"/>
  <c r="CI129" i="1"/>
  <c r="CI127" i="1"/>
  <c r="CH125" i="1"/>
  <c r="CH120" i="1"/>
  <c r="CI119" i="1"/>
  <c r="CH118" i="1"/>
  <c r="CI115" i="1"/>
  <c r="CH114" i="1"/>
  <c r="CH112" i="1"/>
  <c r="CI111" i="1"/>
  <c r="CH110" i="1"/>
  <c r="CI109" i="1"/>
  <c r="CI107" i="1"/>
  <c r="CH106" i="1"/>
  <c r="CI103" i="1"/>
  <c r="CH102" i="1"/>
  <c r="CI99" i="1"/>
  <c r="CH98" i="1"/>
  <c r="CI95" i="1"/>
  <c r="CH94" i="1"/>
  <c r="CI91" i="1"/>
  <c r="CH90" i="1"/>
  <c r="CI87" i="1"/>
  <c r="CH85" i="1"/>
  <c r="CH83" i="1"/>
  <c r="CI163" i="1"/>
  <c r="CI155" i="1"/>
  <c r="CH148" i="1"/>
  <c r="CI140" i="1"/>
  <c r="CH139" i="1"/>
  <c r="CH137" i="1"/>
  <c r="CI131" i="1"/>
  <c r="CH129" i="1"/>
  <c r="CH124" i="1"/>
  <c r="CH119" i="1"/>
  <c r="CI100" i="1"/>
  <c r="CI98" i="1"/>
  <c r="CH89" i="1"/>
  <c r="CI88" i="1"/>
  <c r="CH86" i="1"/>
  <c r="CH81" i="1"/>
  <c r="CI78" i="1"/>
  <c r="CH77" i="1"/>
  <c r="CI122" i="1"/>
  <c r="CH115" i="1"/>
  <c r="CH107" i="1"/>
  <c r="CH97" i="1"/>
  <c r="CI96" i="1"/>
  <c r="CI90" i="1"/>
  <c r="CH88" i="1"/>
  <c r="CI84" i="1"/>
  <c r="CI83" i="1"/>
  <c r="CI82" i="1"/>
  <c r="CI79" i="1"/>
  <c r="CH78" i="1"/>
  <c r="CI75" i="1"/>
  <c r="CI74" i="1"/>
  <c r="CH73" i="1"/>
  <c r="CI70" i="1"/>
  <c r="CH69" i="1"/>
  <c r="CH67" i="1"/>
  <c r="CI116" i="1"/>
  <c r="CH103" i="1"/>
  <c r="CH95" i="1"/>
  <c r="CI94" i="1"/>
  <c r="CI113" i="1"/>
  <c r="CH111" i="1"/>
  <c r="CH109" i="1"/>
  <c r="CI104" i="1"/>
  <c r="CH99" i="1"/>
  <c r="CH93" i="1"/>
  <c r="CI92" i="1"/>
  <c r="CH91" i="1"/>
  <c r="CI89" i="1"/>
  <c r="CI86" i="1"/>
  <c r="CI85" i="1"/>
  <c r="CI81" i="1"/>
  <c r="CH80" i="1"/>
  <c r="CI77" i="1"/>
  <c r="CI76" i="1"/>
  <c r="CI72" i="1"/>
  <c r="CH71" i="1"/>
  <c r="CH68" i="1"/>
  <c r="CP370" i="1"/>
  <c r="CQ366" i="1"/>
  <c r="CP365" i="1"/>
  <c r="CQ362" i="1"/>
  <c r="CP361" i="1"/>
  <c r="CQ358" i="1"/>
  <c r="CP357" i="1"/>
  <c r="CQ367" i="1"/>
  <c r="CP366" i="1"/>
  <c r="CQ363" i="1"/>
  <c r="CP362" i="1"/>
  <c r="CQ359" i="1"/>
  <c r="CP358" i="1"/>
  <c r="CQ370" i="1"/>
  <c r="CP369" i="1"/>
  <c r="CP360" i="1"/>
  <c r="CQ355" i="1"/>
  <c r="CP354" i="1"/>
  <c r="CQ351" i="1"/>
  <c r="CP350" i="1"/>
  <c r="CQ365" i="1"/>
  <c r="CQ364" i="1"/>
  <c r="CP363" i="1"/>
  <c r="CQ357" i="1"/>
  <c r="CQ356" i="1"/>
  <c r="CP355" i="1"/>
  <c r="CQ352" i="1"/>
  <c r="CP351" i="1"/>
  <c r="CQ361" i="1"/>
  <c r="CQ348" i="1"/>
  <c r="CQ347" i="1"/>
  <c r="CP345" i="1"/>
  <c r="CP343" i="1"/>
  <c r="CP341" i="1"/>
  <c r="CQ338" i="1"/>
  <c r="CP337" i="1"/>
  <c r="CQ334" i="1"/>
  <c r="CP333" i="1"/>
  <c r="CQ330" i="1"/>
  <c r="CP329" i="1"/>
  <c r="CQ326" i="1"/>
  <c r="CP325" i="1"/>
  <c r="CQ369" i="1"/>
  <c r="CP364" i="1"/>
  <c r="CQ354" i="1"/>
  <c r="CQ353" i="1"/>
  <c r="CP352" i="1"/>
  <c r="CQ349" i="1"/>
  <c r="CP348" i="1"/>
  <c r="CP347" i="1"/>
  <c r="CQ342" i="1"/>
  <c r="CQ339" i="1"/>
  <c r="CP338" i="1"/>
  <c r="CQ335" i="1"/>
  <c r="CP334" i="1"/>
  <c r="CQ331" i="1"/>
  <c r="CP330" i="1"/>
  <c r="CQ327" i="1"/>
  <c r="CP326" i="1"/>
  <c r="CP367" i="1"/>
  <c r="CP359" i="1"/>
  <c r="CP353" i="1"/>
  <c r="CP349" i="1"/>
  <c r="CP346" i="1"/>
  <c r="CQ344" i="1"/>
  <c r="CQ343" i="1"/>
  <c r="CP336" i="1"/>
  <c r="CP328" i="1"/>
  <c r="CQ322" i="1"/>
  <c r="CQ321" i="1"/>
  <c r="CP319" i="1"/>
  <c r="CP317" i="1"/>
  <c r="CP315" i="1"/>
  <c r="CQ312" i="1"/>
  <c r="CP311" i="1"/>
  <c r="CQ360" i="1"/>
  <c r="CP356" i="1"/>
  <c r="CP344" i="1"/>
  <c r="CP342" i="1"/>
  <c r="CQ341" i="1"/>
  <c r="CQ340" i="1"/>
  <c r="CP339" i="1"/>
  <c r="CQ333" i="1"/>
  <c r="CQ332" i="1"/>
  <c r="CP331" i="1"/>
  <c r="CQ325" i="1"/>
  <c r="CQ323" i="1"/>
  <c r="CP322" i="1"/>
  <c r="CP321" i="1"/>
  <c r="CQ316" i="1"/>
  <c r="CQ313" i="1"/>
  <c r="CP312" i="1"/>
  <c r="CQ309" i="1"/>
  <c r="CQ336" i="1"/>
  <c r="CQ329" i="1"/>
  <c r="CQ324" i="1"/>
  <c r="CP323" i="1"/>
  <c r="CP320" i="1"/>
  <c r="CQ318" i="1"/>
  <c r="CQ317" i="1"/>
  <c r="CP310" i="1"/>
  <c r="CP308" i="1"/>
  <c r="CQ305" i="1"/>
  <c r="CP304" i="1"/>
  <c r="CQ301" i="1"/>
  <c r="CP300" i="1"/>
  <c r="CQ297" i="1"/>
  <c r="CP296" i="1"/>
  <c r="CP295" i="1"/>
  <c r="CQ290" i="1"/>
  <c r="CQ287" i="1"/>
  <c r="CP286" i="1"/>
  <c r="CQ283" i="1"/>
  <c r="CP282" i="1"/>
  <c r="CQ279" i="1"/>
  <c r="CP278" i="1"/>
  <c r="CQ275" i="1"/>
  <c r="CP274" i="1"/>
  <c r="CQ271" i="1"/>
  <c r="CP270" i="1"/>
  <c r="CQ269" i="1"/>
  <c r="CP267" i="1"/>
  <c r="CP265" i="1"/>
  <c r="CP263" i="1"/>
  <c r="CQ337" i="1"/>
  <c r="CP332" i="1"/>
  <c r="CP324" i="1"/>
  <c r="CP318" i="1"/>
  <c r="CP316" i="1"/>
  <c r="CQ315" i="1"/>
  <c r="CQ314" i="1"/>
  <c r="CP313" i="1"/>
  <c r="CQ306" i="1"/>
  <c r="CP305" i="1"/>
  <c r="CQ350" i="1"/>
  <c r="CP340" i="1"/>
  <c r="CQ328" i="1"/>
  <c r="CQ311" i="1"/>
  <c r="CQ304" i="1"/>
  <c r="CQ303" i="1"/>
  <c r="CQ302" i="1"/>
  <c r="CQ300" i="1"/>
  <c r="CP298" i="1"/>
  <c r="CP294" i="1"/>
  <c r="CQ293" i="1"/>
  <c r="CP291" i="1"/>
  <c r="CP288" i="1"/>
  <c r="CP283" i="1"/>
  <c r="CQ281" i="1"/>
  <c r="CP277" i="1"/>
  <c r="CQ276" i="1"/>
  <c r="CQ274" i="1"/>
  <c r="CP272" i="1"/>
  <c r="CQ268" i="1"/>
  <c r="CQ267" i="1"/>
  <c r="CP264" i="1"/>
  <c r="CQ263" i="1"/>
  <c r="CP261" i="1"/>
  <c r="CQ258" i="1"/>
  <c r="CP257" i="1"/>
  <c r="CQ254" i="1"/>
  <c r="CP253" i="1"/>
  <c r="CQ250" i="1"/>
  <c r="CP249" i="1"/>
  <c r="CQ246" i="1"/>
  <c r="CP245" i="1"/>
  <c r="CQ345" i="1"/>
  <c r="CQ319" i="1"/>
  <c r="CP314" i="1"/>
  <c r="CP303" i="1"/>
  <c r="CP302" i="1"/>
  <c r="CP297" i="1"/>
  <c r="CP293" i="1"/>
  <c r="CP290" i="1"/>
  <c r="CP287" i="1"/>
  <c r="CQ285" i="1"/>
  <c r="CP281" i="1"/>
  <c r="CQ280" i="1"/>
  <c r="CQ278" i="1"/>
  <c r="CP276" i="1"/>
  <c r="CP271" i="1"/>
  <c r="CP268" i="1"/>
  <c r="CQ259" i="1"/>
  <c r="CP258" i="1"/>
  <c r="CQ255" i="1"/>
  <c r="CP254" i="1"/>
  <c r="CQ251" i="1"/>
  <c r="CP250" i="1"/>
  <c r="CQ247" i="1"/>
  <c r="CP246" i="1"/>
  <c r="CP242" i="1"/>
  <c r="CQ241" i="1"/>
  <c r="CP240" i="1"/>
  <c r="CQ239" i="1"/>
  <c r="CQ346" i="1"/>
  <c r="CQ308" i="1"/>
  <c r="CQ307" i="1"/>
  <c r="CP306" i="1"/>
  <c r="CQ299" i="1"/>
  <c r="CQ294" i="1"/>
  <c r="CP273" i="1"/>
  <c r="CQ264" i="1"/>
  <c r="CP262" i="1"/>
  <c r="CQ260" i="1"/>
  <c r="CP259" i="1"/>
  <c r="CQ253" i="1"/>
  <c r="CQ252" i="1"/>
  <c r="CP251" i="1"/>
  <c r="CP309" i="1"/>
  <c r="CP307" i="1"/>
  <c r="CP299" i="1"/>
  <c r="CQ295" i="1"/>
  <c r="CQ292" i="1"/>
  <c r="CQ289" i="1"/>
  <c r="CQ272" i="1"/>
  <c r="CQ270" i="1"/>
  <c r="CQ266" i="1"/>
  <c r="CQ265" i="1"/>
  <c r="CQ261" i="1"/>
  <c r="CP260" i="1"/>
  <c r="CP252" i="1"/>
  <c r="CP244" i="1"/>
  <c r="CP238" i="1"/>
  <c r="CQ236" i="1"/>
  <c r="CP235" i="1"/>
  <c r="CQ232" i="1"/>
  <c r="CQ230" i="1"/>
  <c r="CQ227" i="1"/>
  <c r="CP226" i="1"/>
  <c r="CQ223" i="1"/>
  <c r="CP222" i="1"/>
  <c r="CP335" i="1"/>
  <c r="CP327" i="1"/>
  <c r="CQ310" i="1"/>
  <c r="CQ298" i="1"/>
  <c r="CQ291" i="1"/>
  <c r="CP289" i="1"/>
  <c r="CP285" i="1"/>
  <c r="CQ284" i="1"/>
  <c r="CQ282" i="1"/>
  <c r="CP280" i="1"/>
  <c r="CQ238" i="1"/>
  <c r="CQ237" i="1"/>
  <c r="CQ235" i="1"/>
  <c r="CP233" i="1"/>
  <c r="CP230" i="1"/>
  <c r="CP227" i="1"/>
  <c r="CQ225" i="1"/>
  <c r="CP221" i="1"/>
  <c r="CQ219" i="1"/>
  <c r="CQ320" i="1"/>
  <c r="CQ288" i="1"/>
  <c r="CQ286" i="1"/>
  <c r="CP284" i="1"/>
  <c r="CP279" i="1"/>
  <c r="CQ277" i="1"/>
  <c r="CP275" i="1"/>
  <c r="CQ273" i="1"/>
  <c r="CP269" i="1"/>
  <c r="CQ262" i="1"/>
  <c r="CQ249" i="1"/>
  <c r="CQ248" i="1"/>
  <c r="CQ245" i="1"/>
  <c r="CQ240" i="1"/>
  <c r="CP237" i="1"/>
  <c r="CP232" i="1"/>
  <c r="CQ229" i="1"/>
  <c r="CP225" i="1"/>
  <c r="CQ224" i="1"/>
  <c r="CQ222" i="1"/>
  <c r="CQ220" i="1"/>
  <c r="CP219" i="1"/>
  <c r="CP301" i="1"/>
  <c r="CP292" i="1"/>
  <c r="CP266" i="1"/>
  <c r="CQ257" i="1"/>
  <c r="CQ256" i="1"/>
  <c r="CP255" i="1"/>
  <c r="CP248" i="1"/>
  <c r="CQ244" i="1"/>
  <c r="CQ243" i="1"/>
  <c r="CQ242" i="1"/>
  <c r="CP241" i="1"/>
  <c r="CP239" i="1"/>
  <c r="CP247" i="1"/>
  <c r="CP236" i="1"/>
  <c r="CQ234" i="1"/>
  <c r="CP228" i="1"/>
  <c r="CP223" i="1"/>
  <c r="CQ221" i="1"/>
  <c r="CP216" i="1"/>
  <c r="CQ215" i="1"/>
  <c r="CP214" i="1"/>
  <c r="CQ213" i="1"/>
  <c r="CQ211" i="1"/>
  <c r="CP210" i="1"/>
  <c r="CQ207" i="1"/>
  <c r="CP206" i="1"/>
  <c r="CQ203" i="1"/>
  <c r="CP202" i="1"/>
  <c r="CQ199" i="1"/>
  <c r="CQ196" i="1"/>
  <c r="CP195" i="1"/>
  <c r="CQ192" i="1"/>
  <c r="CQ191" i="1"/>
  <c r="CP189" i="1"/>
  <c r="CP187" i="1"/>
  <c r="CP185" i="1"/>
  <c r="CQ182" i="1"/>
  <c r="CP181" i="1"/>
  <c r="CQ178" i="1"/>
  <c r="CP177" i="1"/>
  <c r="CQ174" i="1"/>
  <c r="CP173" i="1"/>
  <c r="CQ170" i="1"/>
  <c r="CP169" i="1"/>
  <c r="CQ166" i="1"/>
  <c r="CQ165" i="1"/>
  <c r="CP163" i="1"/>
  <c r="CP161" i="1"/>
  <c r="CP159" i="1"/>
  <c r="CQ156" i="1"/>
  <c r="CP155" i="1"/>
  <c r="CQ152" i="1"/>
  <c r="CP151" i="1"/>
  <c r="CP149" i="1"/>
  <c r="CP147" i="1"/>
  <c r="CP145" i="1"/>
  <c r="CP143" i="1"/>
  <c r="CP234" i="1"/>
  <c r="CQ218" i="1"/>
  <c r="CQ217" i="1"/>
  <c r="CP215" i="1"/>
  <c r="CP213" i="1"/>
  <c r="CP211" i="1"/>
  <c r="CQ208" i="1"/>
  <c r="CP207" i="1"/>
  <c r="CQ204" i="1"/>
  <c r="CP203" i="1"/>
  <c r="CQ200" i="1"/>
  <c r="CP199" i="1"/>
  <c r="CQ197" i="1"/>
  <c r="CP196" i="1"/>
  <c r="CQ193" i="1"/>
  <c r="CP192" i="1"/>
  <c r="CP191" i="1"/>
  <c r="CQ186" i="1"/>
  <c r="CQ183" i="1"/>
  <c r="CP182" i="1"/>
  <c r="CQ179" i="1"/>
  <c r="CP178" i="1"/>
  <c r="CQ175" i="1"/>
  <c r="CP174" i="1"/>
  <c r="CQ171" i="1"/>
  <c r="CP170" i="1"/>
  <c r="CQ167" i="1"/>
  <c r="CP166" i="1"/>
  <c r="CP165" i="1"/>
  <c r="CQ160" i="1"/>
  <c r="CQ157" i="1"/>
  <c r="CP156" i="1"/>
  <c r="CQ153" i="1"/>
  <c r="CP152" i="1"/>
  <c r="CQ150" i="1"/>
  <c r="CQ148" i="1"/>
  <c r="CQ146" i="1"/>
  <c r="CQ144" i="1"/>
  <c r="CQ142" i="1"/>
  <c r="CQ296" i="1"/>
  <c r="CP243" i="1"/>
  <c r="CQ233" i="1"/>
  <c r="CQ231" i="1"/>
  <c r="CP218" i="1"/>
  <c r="CP217" i="1"/>
  <c r="CQ212" i="1"/>
  <c r="CQ209" i="1"/>
  <c r="CP208" i="1"/>
  <c r="CQ205" i="1"/>
  <c r="CP204" i="1"/>
  <c r="CQ201" i="1"/>
  <c r="CP200" i="1"/>
  <c r="CQ198" i="1"/>
  <c r="CQ206" i="1"/>
  <c r="CP201" i="1"/>
  <c r="CP188" i="1"/>
  <c r="CP186" i="1"/>
  <c r="CQ185" i="1"/>
  <c r="CQ184" i="1"/>
  <c r="CP183" i="1"/>
  <c r="CQ177" i="1"/>
  <c r="CQ176" i="1"/>
  <c r="CP175" i="1"/>
  <c r="CQ169" i="1"/>
  <c r="CQ168" i="1"/>
  <c r="CP167" i="1"/>
  <c r="CP164" i="1"/>
  <c r="CQ162" i="1"/>
  <c r="CQ161" i="1"/>
  <c r="CP154" i="1"/>
  <c r="CP146" i="1"/>
  <c r="CQ145" i="1"/>
  <c r="CQ141" i="1"/>
  <c r="CQ138" i="1"/>
  <c r="CQ136" i="1"/>
  <c r="CQ134" i="1"/>
  <c r="CP229" i="1"/>
  <c r="CP220" i="1"/>
  <c r="CP212" i="1"/>
  <c r="CQ202" i="1"/>
  <c r="CQ195" i="1"/>
  <c r="CP184" i="1"/>
  <c r="CP176" i="1"/>
  <c r="CP168" i="1"/>
  <c r="CP162" i="1"/>
  <c r="CP160" i="1"/>
  <c r="CQ159" i="1"/>
  <c r="CQ158" i="1"/>
  <c r="CP157" i="1"/>
  <c r="CQ151" i="1"/>
  <c r="CP144" i="1"/>
  <c r="CQ143" i="1"/>
  <c r="CP141" i="1"/>
  <c r="CP138" i="1"/>
  <c r="CQ137" i="1"/>
  <c r="CP136" i="1"/>
  <c r="CQ135" i="1"/>
  <c r="CP134" i="1"/>
  <c r="CQ132" i="1"/>
  <c r="CP131" i="1"/>
  <c r="CQ128" i="1"/>
  <c r="CP127" i="1"/>
  <c r="CQ124" i="1"/>
  <c r="CP123" i="1"/>
  <c r="CQ120" i="1"/>
  <c r="CQ228" i="1"/>
  <c r="CQ226" i="1"/>
  <c r="CP224" i="1"/>
  <c r="CQ214" i="1"/>
  <c r="CP209" i="1"/>
  <c r="CQ194" i="1"/>
  <c r="CQ190" i="1"/>
  <c r="CQ189" i="1"/>
  <c r="CQ181" i="1"/>
  <c r="CQ180" i="1"/>
  <c r="CP179" i="1"/>
  <c r="CQ173" i="1"/>
  <c r="CQ172" i="1"/>
  <c r="CP171" i="1"/>
  <c r="CP158" i="1"/>
  <c r="CP150" i="1"/>
  <c r="CQ149" i="1"/>
  <c r="CP256" i="1"/>
  <c r="CP231" i="1"/>
  <c r="CQ216" i="1"/>
  <c r="CP205" i="1"/>
  <c r="CQ188" i="1"/>
  <c r="CQ154" i="1"/>
  <c r="CQ147" i="1"/>
  <c r="CQ210" i="1"/>
  <c r="CP198" i="1"/>
  <c r="CP197" i="1"/>
  <c r="CQ163" i="1"/>
  <c r="CQ155" i="1"/>
  <c r="CP148" i="1"/>
  <c r="CP172" i="1"/>
  <c r="CP142" i="1"/>
  <c r="CP140" i="1"/>
  <c r="CP135" i="1"/>
  <c r="CQ133" i="1"/>
  <c r="CP130" i="1"/>
  <c r="CQ129" i="1"/>
  <c r="CQ127" i="1"/>
  <c r="CP125" i="1"/>
  <c r="CP120" i="1"/>
  <c r="CQ117" i="1"/>
  <c r="CP116" i="1"/>
  <c r="CP113" i="1"/>
  <c r="CQ108" i="1"/>
  <c r="CQ105" i="1"/>
  <c r="CP104" i="1"/>
  <c r="CQ101" i="1"/>
  <c r="CP100" i="1"/>
  <c r="CQ97" i="1"/>
  <c r="CP96" i="1"/>
  <c r="CQ93" i="1"/>
  <c r="CP92" i="1"/>
  <c r="CP194" i="1"/>
  <c r="CP193" i="1"/>
  <c r="CP190" i="1"/>
  <c r="CQ187" i="1"/>
  <c r="CP180" i="1"/>
  <c r="CP133" i="1"/>
  <c r="CQ131" i="1"/>
  <c r="CP129" i="1"/>
  <c r="CP124" i="1"/>
  <c r="CQ122" i="1"/>
  <c r="CQ118" i="1"/>
  <c r="CP117" i="1"/>
  <c r="CQ114" i="1"/>
  <c r="CQ112" i="1"/>
  <c r="CQ110" i="1"/>
  <c r="CP108" i="1"/>
  <c r="CQ106" i="1"/>
  <c r="CP105" i="1"/>
  <c r="CQ102" i="1"/>
  <c r="CP101" i="1"/>
  <c r="CQ139" i="1"/>
  <c r="CP128" i="1"/>
  <c r="CQ126" i="1"/>
  <c r="CP122" i="1"/>
  <c r="CQ121" i="1"/>
  <c r="CQ119" i="1"/>
  <c r="CP118" i="1"/>
  <c r="CQ115" i="1"/>
  <c r="CP114" i="1"/>
  <c r="CP112" i="1"/>
  <c r="CQ111" i="1"/>
  <c r="CP110" i="1"/>
  <c r="CQ109" i="1"/>
  <c r="CQ107" i="1"/>
  <c r="CP106" i="1"/>
  <c r="CQ103" i="1"/>
  <c r="CP102" i="1"/>
  <c r="CQ99" i="1"/>
  <c r="CP98" i="1"/>
  <c r="CQ95" i="1"/>
  <c r="CP94" i="1"/>
  <c r="CQ91" i="1"/>
  <c r="CP90" i="1"/>
  <c r="CQ87" i="1"/>
  <c r="CP85" i="1"/>
  <c r="CP83" i="1"/>
  <c r="CQ164" i="1"/>
  <c r="CP153" i="1"/>
  <c r="CQ140" i="1"/>
  <c r="CP139" i="1"/>
  <c r="CP137" i="1"/>
  <c r="CP132" i="1"/>
  <c r="CQ130" i="1"/>
  <c r="CP126" i="1"/>
  <c r="CQ125" i="1"/>
  <c r="CQ123" i="1"/>
  <c r="CQ116" i="1"/>
  <c r="CP103" i="1"/>
  <c r="CQ98" i="1"/>
  <c r="CP87" i="1"/>
  <c r="CP84" i="1"/>
  <c r="CP81" i="1"/>
  <c r="CQ78" i="1"/>
  <c r="CP77" i="1"/>
  <c r="CP121" i="1"/>
  <c r="CQ113" i="1"/>
  <c r="CP111" i="1"/>
  <c r="CP109" i="1"/>
  <c r="CQ104" i="1"/>
  <c r="CP99" i="1"/>
  <c r="CP97" i="1"/>
  <c r="CQ96" i="1"/>
  <c r="CP91" i="1"/>
  <c r="CQ89" i="1"/>
  <c r="CQ86" i="1"/>
  <c r="CQ85" i="1"/>
  <c r="CQ82" i="1"/>
  <c r="CQ79" i="1"/>
  <c r="CP78" i="1"/>
  <c r="CQ75" i="1"/>
  <c r="CQ74" i="1"/>
  <c r="CP73" i="1"/>
  <c r="CQ70" i="1"/>
  <c r="CP69" i="1"/>
  <c r="CP67" i="1"/>
  <c r="CP119" i="1"/>
  <c r="CQ100" i="1"/>
  <c r="CP95" i="1"/>
  <c r="CQ94" i="1"/>
  <c r="CP115" i="1"/>
  <c r="CP107" i="1"/>
  <c r="CP93" i="1"/>
  <c r="CQ92" i="1"/>
  <c r="CQ90" i="1"/>
  <c r="CP88" i="1"/>
  <c r="CQ84" i="1"/>
  <c r="CQ83" i="1"/>
  <c r="CQ81" i="1"/>
  <c r="CP80" i="1"/>
  <c r="CQ77" i="1"/>
  <c r="CQ76" i="1"/>
  <c r="CQ72" i="1"/>
  <c r="CP71" i="1"/>
  <c r="CP68" i="1"/>
  <c r="CX370" i="1"/>
  <c r="CY366" i="1"/>
  <c r="CX365" i="1"/>
  <c r="CY362" i="1"/>
  <c r="CX361" i="1"/>
  <c r="CY358" i="1"/>
  <c r="CX357" i="1"/>
  <c r="CY367" i="1"/>
  <c r="CX366" i="1"/>
  <c r="CY363" i="1"/>
  <c r="CX362" i="1"/>
  <c r="CY359" i="1"/>
  <c r="CX358" i="1"/>
  <c r="CY370" i="1"/>
  <c r="CX369" i="1"/>
  <c r="CX360" i="1"/>
  <c r="CY355" i="1"/>
  <c r="CX354" i="1"/>
  <c r="CY351" i="1"/>
  <c r="CX350" i="1"/>
  <c r="CY365" i="1"/>
  <c r="CY364" i="1"/>
  <c r="CX363" i="1"/>
  <c r="CY357" i="1"/>
  <c r="CY356" i="1"/>
  <c r="CX355" i="1"/>
  <c r="CY352" i="1"/>
  <c r="CX351" i="1"/>
  <c r="CX359" i="1"/>
  <c r="CY348" i="1"/>
  <c r="CY347" i="1"/>
  <c r="CX345" i="1"/>
  <c r="CX343" i="1"/>
  <c r="CX341" i="1"/>
  <c r="CY338" i="1"/>
  <c r="CX337" i="1"/>
  <c r="CY334" i="1"/>
  <c r="CX333" i="1"/>
  <c r="CY330" i="1"/>
  <c r="CX329" i="1"/>
  <c r="CY326" i="1"/>
  <c r="CX325" i="1"/>
  <c r="CX367" i="1"/>
  <c r="CY360" i="1"/>
  <c r="CY354" i="1"/>
  <c r="CY353" i="1"/>
  <c r="CX352" i="1"/>
  <c r="CY349" i="1"/>
  <c r="CX348" i="1"/>
  <c r="CX347" i="1"/>
  <c r="CY342" i="1"/>
  <c r="CY339" i="1"/>
  <c r="CX338" i="1"/>
  <c r="CY335" i="1"/>
  <c r="CX334" i="1"/>
  <c r="CY331" i="1"/>
  <c r="CX330" i="1"/>
  <c r="CY327" i="1"/>
  <c r="CX326" i="1"/>
  <c r="CX364" i="1"/>
  <c r="CX349" i="1"/>
  <c r="CX346" i="1"/>
  <c r="CY344" i="1"/>
  <c r="CY343" i="1"/>
  <c r="CX336" i="1"/>
  <c r="CX328" i="1"/>
  <c r="CY322" i="1"/>
  <c r="CY321" i="1"/>
  <c r="CX319" i="1"/>
  <c r="CX317" i="1"/>
  <c r="CX315" i="1"/>
  <c r="CY312" i="1"/>
  <c r="CX311" i="1"/>
  <c r="CY369" i="1"/>
  <c r="CY350" i="1"/>
  <c r="CX344" i="1"/>
  <c r="CX342" i="1"/>
  <c r="CY341" i="1"/>
  <c r="CY340" i="1"/>
  <c r="CX339" i="1"/>
  <c r="CY333" i="1"/>
  <c r="CY332" i="1"/>
  <c r="CX331" i="1"/>
  <c r="CY325" i="1"/>
  <c r="CY323" i="1"/>
  <c r="CX322" i="1"/>
  <c r="CX321" i="1"/>
  <c r="CY316" i="1"/>
  <c r="CY313" i="1"/>
  <c r="CX312" i="1"/>
  <c r="CY309" i="1"/>
  <c r="CY345" i="1"/>
  <c r="CX340" i="1"/>
  <c r="CX327" i="1"/>
  <c r="CY324" i="1"/>
  <c r="CX323" i="1"/>
  <c r="CX320" i="1"/>
  <c r="CY318" i="1"/>
  <c r="CY317" i="1"/>
  <c r="CX310" i="1"/>
  <c r="CX308" i="1"/>
  <c r="CY305" i="1"/>
  <c r="CX304" i="1"/>
  <c r="CY301" i="1"/>
  <c r="CX300" i="1"/>
  <c r="CY297" i="1"/>
  <c r="CX296" i="1"/>
  <c r="CX295" i="1"/>
  <c r="CY290" i="1"/>
  <c r="CY287" i="1"/>
  <c r="CX286" i="1"/>
  <c r="CY283" i="1"/>
  <c r="CX282" i="1"/>
  <c r="CY279" i="1"/>
  <c r="CX278" i="1"/>
  <c r="CY275" i="1"/>
  <c r="CX274" i="1"/>
  <c r="CY271" i="1"/>
  <c r="CX270" i="1"/>
  <c r="CY269" i="1"/>
  <c r="CX267" i="1"/>
  <c r="CX265" i="1"/>
  <c r="CX263" i="1"/>
  <c r="CY260" i="1"/>
  <c r="CX356" i="1"/>
  <c r="CY346" i="1"/>
  <c r="CX335" i="1"/>
  <c r="CY328" i="1"/>
  <c r="CX324" i="1"/>
  <c r="CX318" i="1"/>
  <c r="CX316" i="1"/>
  <c r="CY315" i="1"/>
  <c r="CY314" i="1"/>
  <c r="CX313" i="1"/>
  <c r="CY306" i="1"/>
  <c r="CX305" i="1"/>
  <c r="CX353" i="1"/>
  <c r="CY337" i="1"/>
  <c r="CY320" i="1"/>
  <c r="CX309" i="1"/>
  <c r="CY304" i="1"/>
  <c r="CY303" i="1"/>
  <c r="CX301" i="1"/>
  <c r="CY299" i="1"/>
  <c r="CY295" i="1"/>
  <c r="CY292" i="1"/>
  <c r="CY289" i="1"/>
  <c r="CX285" i="1"/>
  <c r="CY284" i="1"/>
  <c r="CY282" i="1"/>
  <c r="CX280" i="1"/>
  <c r="CX275" i="1"/>
  <c r="CY273" i="1"/>
  <c r="CY266" i="1"/>
  <c r="CY265" i="1"/>
  <c r="CY262" i="1"/>
  <c r="CY258" i="1"/>
  <c r="CX257" i="1"/>
  <c r="CY254" i="1"/>
  <c r="CX253" i="1"/>
  <c r="CY250" i="1"/>
  <c r="CX249" i="1"/>
  <c r="CY246" i="1"/>
  <c r="CX245" i="1"/>
  <c r="CY361" i="1"/>
  <c r="CY336" i="1"/>
  <c r="CY310" i="1"/>
  <c r="CX303" i="1"/>
  <c r="CX299" i="1"/>
  <c r="CY298" i="1"/>
  <c r="CY296" i="1"/>
  <c r="CY294" i="1"/>
  <c r="CX292" i="1"/>
  <c r="CY291" i="1"/>
  <c r="CX289" i="1"/>
  <c r="CY288" i="1"/>
  <c r="CY286" i="1"/>
  <c r="CX284" i="1"/>
  <c r="CX279" i="1"/>
  <c r="CY277" i="1"/>
  <c r="CX273" i="1"/>
  <c r="CY272" i="1"/>
  <c r="CY270" i="1"/>
  <c r="CX269" i="1"/>
  <c r="CX266" i="1"/>
  <c r="CY264" i="1"/>
  <c r="CX262" i="1"/>
  <c r="CY261" i="1"/>
  <c r="CY259" i="1"/>
  <c r="CX258" i="1"/>
  <c r="CY255" i="1"/>
  <c r="CX254" i="1"/>
  <c r="CY251" i="1"/>
  <c r="CX250" i="1"/>
  <c r="CY247" i="1"/>
  <c r="CX246" i="1"/>
  <c r="CX242" i="1"/>
  <c r="CY241" i="1"/>
  <c r="CX240" i="1"/>
  <c r="CY239" i="1"/>
  <c r="CY311" i="1"/>
  <c r="CX293" i="1"/>
  <c r="CX291" i="1"/>
  <c r="CX288" i="1"/>
  <c r="CX277" i="1"/>
  <c r="CX259" i="1"/>
  <c r="CY253" i="1"/>
  <c r="CY252" i="1"/>
  <c r="CX251" i="1"/>
  <c r="CX332" i="1"/>
  <c r="CX314" i="1"/>
  <c r="CX294" i="1"/>
  <c r="CX283" i="1"/>
  <c r="CY281" i="1"/>
  <c r="CX271" i="1"/>
  <c r="CY268" i="1"/>
  <c r="CX264" i="1"/>
  <c r="CX260" i="1"/>
  <c r="CX252" i="1"/>
  <c r="CX244" i="1"/>
  <c r="CX238" i="1"/>
  <c r="CY236" i="1"/>
  <c r="CX235" i="1"/>
  <c r="CY232" i="1"/>
  <c r="CY230" i="1"/>
  <c r="CY227" i="1"/>
  <c r="CX226" i="1"/>
  <c r="CY223" i="1"/>
  <c r="CX222" i="1"/>
  <c r="CY308" i="1"/>
  <c r="CY307" i="1"/>
  <c r="CX306" i="1"/>
  <c r="CY302" i="1"/>
  <c r="CY300" i="1"/>
  <c r="CY329" i="1"/>
  <c r="CX307" i="1"/>
  <c r="CX302" i="1"/>
  <c r="CX297" i="1"/>
  <c r="CY257" i="1"/>
  <c r="CY256" i="1"/>
  <c r="CX255" i="1"/>
  <c r="CX247" i="1"/>
  <c r="CX243" i="1"/>
  <c r="CY240" i="1"/>
  <c r="CX236" i="1"/>
  <c r="CY234" i="1"/>
  <c r="CY231" i="1"/>
  <c r="CX229" i="1"/>
  <c r="CY228" i="1"/>
  <c r="CY226" i="1"/>
  <c r="CX224" i="1"/>
  <c r="CY219" i="1"/>
  <c r="CY293" i="1"/>
  <c r="CX290" i="1"/>
  <c r="CX281" i="1"/>
  <c r="CY267" i="1"/>
  <c r="CX256" i="1"/>
  <c r="CX239" i="1"/>
  <c r="CX234" i="1"/>
  <c r="CY233" i="1"/>
  <c r="CX231" i="1"/>
  <c r="CX228" i="1"/>
  <c r="CX223" i="1"/>
  <c r="CY221" i="1"/>
  <c r="CY220" i="1"/>
  <c r="CX219" i="1"/>
  <c r="CY319" i="1"/>
  <c r="CY276" i="1"/>
  <c r="CY274" i="1"/>
  <c r="CX272" i="1"/>
  <c r="CY263" i="1"/>
  <c r="CX261" i="1"/>
  <c r="CY248" i="1"/>
  <c r="CY245" i="1"/>
  <c r="CY242" i="1"/>
  <c r="CX241" i="1"/>
  <c r="CY280" i="1"/>
  <c r="CY278" i="1"/>
  <c r="CX276" i="1"/>
  <c r="CY249" i="1"/>
  <c r="CY244" i="1"/>
  <c r="CX237" i="1"/>
  <c r="CY229" i="1"/>
  <c r="CY224" i="1"/>
  <c r="CY222" i="1"/>
  <c r="CX216" i="1"/>
  <c r="CY215" i="1"/>
  <c r="CX214" i="1"/>
  <c r="CY213" i="1"/>
  <c r="CY211" i="1"/>
  <c r="CX210" i="1"/>
  <c r="CY207" i="1"/>
  <c r="CX206" i="1"/>
  <c r="CY203" i="1"/>
  <c r="CX202" i="1"/>
  <c r="CY199" i="1"/>
  <c r="CY196" i="1"/>
  <c r="CX195" i="1"/>
  <c r="CY192" i="1"/>
  <c r="CY191" i="1"/>
  <c r="CX189" i="1"/>
  <c r="CX187" i="1"/>
  <c r="CX185" i="1"/>
  <c r="CY182" i="1"/>
  <c r="CX181" i="1"/>
  <c r="CY178" i="1"/>
  <c r="CX177" i="1"/>
  <c r="CY174" i="1"/>
  <c r="CX173" i="1"/>
  <c r="CY170" i="1"/>
  <c r="CX169" i="1"/>
  <c r="CY166" i="1"/>
  <c r="CY165" i="1"/>
  <c r="CX163" i="1"/>
  <c r="CX161" i="1"/>
  <c r="CX159" i="1"/>
  <c r="CY156" i="1"/>
  <c r="CX155" i="1"/>
  <c r="CY152" i="1"/>
  <c r="CX151" i="1"/>
  <c r="CX149" i="1"/>
  <c r="CX147" i="1"/>
  <c r="CX145" i="1"/>
  <c r="CX143" i="1"/>
  <c r="CX298" i="1"/>
  <c r="CX268" i="1"/>
  <c r="CY243" i="1"/>
  <c r="CX221" i="1"/>
  <c r="CY218" i="1"/>
  <c r="CY217" i="1"/>
  <c r="CX215" i="1"/>
  <c r="CX213" i="1"/>
  <c r="CX211" i="1"/>
  <c r="CY208" i="1"/>
  <c r="CX207" i="1"/>
  <c r="CY204" i="1"/>
  <c r="CX203" i="1"/>
  <c r="CY200" i="1"/>
  <c r="CX199" i="1"/>
  <c r="CY197" i="1"/>
  <c r="CX196" i="1"/>
  <c r="CY193" i="1"/>
  <c r="CX192" i="1"/>
  <c r="CX191" i="1"/>
  <c r="CY186" i="1"/>
  <c r="CY183" i="1"/>
  <c r="CX182" i="1"/>
  <c r="CY179" i="1"/>
  <c r="CX178" i="1"/>
  <c r="CY175" i="1"/>
  <c r="CX174" i="1"/>
  <c r="CY171" i="1"/>
  <c r="CX170" i="1"/>
  <c r="CY167" i="1"/>
  <c r="CX166" i="1"/>
  <c r="CX165" i="1"/>
  <c r="CY160" i="1"/>
  <c r="CY157" i="1"/>
  <c r="CX156" i="1"/>
  <c r="CY153" i="1"/>
  <c r="CX152" i="1"/>
  <c r="CY150" i="1"/>
  <c r="CY148" i="1"/>
  <c r="CY146" i="1"/>
  <c r="CY144" i="1"/>
  <c r="CY142" i="1"/>
  <c r="CX248" i="1"/>
  <c r="CY238" i="1"/>
  <c r="CX232" i="1"/>
  <c r="CX230" i="1"/>
  <c r="CX227" i="1"/>
  <c r="CY225" i="1"/>
  <c r="CX218" i="1"/>
  <c r="CX217" i="1"/>
  <c r="CY212" i="1"/>
  <c r="CY209" i="1"/>
  <c r="CX208" i="1"/>
  <c r="CY205" i="1"/>
  <c r="CX204" i="1"/>
  <c r="CY201" i="1"/>
  <c r="CX200" i="1"/>
  <c r="CY198" i="1"/>
  <c r="CY235" i="1"/>
  <c r="CX233" i="1"/>
  <c r="CX225" i="1"/>
  <c r="CX220" i="1"/>
  <c r="CY214" i="1"/>
  <c r="CX209" i="1"/>
  <c r="CX188" i="1"/>
  <c r="CX186" i="1"/>
  <c r="CY185" i="1"/>
  <c r="CY184" i="1"/>
  <c r="CX183" i="1"/>
  <c r="CY177" i="1"/>
  <c r="CY176" i="1"/>
  <c r="CX175" i="1"/>
  <c r="CY169" i="1"/>
  <c r="CY168" i="1"/>
  <c r="CX167" i="1"/>
  <c r="CX164" i="1"/>
  <c r="CY162" i="1"/>
  <c r="CY161" i="1"/>
  <c r="CX154" i="1"/>
  <c r="CX146" i="1"/>
  <c r="CY145" i="1"/>
  <c r="CY141" i="1"/>
  <c r="CY138" i="1"/>
  <c r="CY136" i="1"/>
  <c r="CY134" i="1"/>
  <c r="CY285" i="1"/>
  <c r="CY216" i="1"/>
  <c r="CY210" i="1"/>
  <c r="CX205" i="1"/>
  <c r="CX198" i="1"/>
  <c r="CY195" i="1"/>
  <c r="CX184" i="1"/>
  <c r="CX176" i="1"/>
  <c r="CX168" i="1"/>
  <c r="CX162" i="1"/>
  <c r="CX160" i="1"/>
  <c r="CY159" i="1"/>
  <c r="CY158" i="1"/>
  <c r="CX157" i="1"/>
  <c r="CY151" i="1"/>
  <c r="CX144" i="1"/>
  <c r="CY143" i="1"/>
  <c r="CX141" i="1"/>
  <c r="CX138" i="1"/>
  <c r="CY137" i="1"/>
  <c r="CX136" i="1"/>
  <c r="CY135" i="1"/>
  <c r="CX134" i="1"/>
  <c r="CY132" i="1"/>
  <c r="CX131" i="1"/>
  <c r="CY128" i="1"/>
  <c r="CX127" i="1"/>
  <c r="CY124" i="1"/>
  <c r="CX123" i="1"/>
  <c r="CY120" i="1"/>
  <c r="CX119" i="1"/>
  <c r="CX287" i="1"/>
  <c r="CY206" i="1"/>
  <c r="CX201" i="1"/>
  <c r="CY194" i="1"/>
  <c r="CY190" i="1"/>
  <c r="CY189" i="1"/>
  <c r="CY181" i="1"/>
  <c r="CY180" i="1"/>
  <c r="CX179" i="1"/>
  <c r="CY173" i="1"/>
  <c r="CY172" i="1"/>
  <c r="CX171" i="1"/>
  <c r="CX158" i="1"/>
  <c r="CX150" i="1"/>
  <c r="CY149" i="1"/>
  <c r="CY237" i="1"/>
  <c r="CX212" i="1"/>
  <c r="CX193" i="1"/>
  <c r="CX190" i="1"/>
  <c r="CY187" i="1"/>
  <c r="CX180" i="1"/>
  <c r="CX172" i="1"/>
  <c r="CY164" i="1"/>
  <c r="CX153" i="1"/>
  <c r="CX194" i="1"/>
  <c r="CY202" i="1"/>
  <c r="CX140" i="1"/>
  <c r="CX135" i="1"/>
  <c r="CY133" i="1"/>
  <c r="CX128" i="1"/>
  <c r="CY126" i="1"/>
  <c r="CX122" i="1"/>
  <c r="CY121" i="1"/>
  <c r="CY119" i="1"/>
  <c r="CY117" i="1"/>
  <c r="CX116" i="1"/>
  <c r="CX113" i="1"/>
  <c r="CY108" i="1"/>
  <c r="CY105" i="1"/>
  <c r="CX104" i="1"/>
  <c r="CY101" i="1"/>
  <c r="CX100" i="1"/>
  <c r="CY97" i="1"/>
  <c r="CX96" i="1"/>
  <c r="CY93" i="1"/>
  <c r="CX92" i="1"/>
  <c r="CY188" i="1"/>
  <c r="CX133" i="1"/>
  <c r="CX132" i="1"/>
  <c r="CY130" i="1"/>
  <c r="CX126" i="1"/>
  <c r="CY125" i="1"/>
  <c r="CY123" i="1"/>
  <c r="CX121" i="1"/>
  <c r="CY118" i="1"/>
  <c r="CX117" i="1"/>
  <c r="CY114" i="1"/>
  <c r="CY112" i="1"/>
  <c r="CY110" i="1"/>
  <c r="CX108" i="1"/>
  <c r="CY106" i="1"/>
  <c r="CX105" i="1"/>
  <c r="CY102" i="1"/>
  <c r="CX101" i="1"/>
  <c r="CY98" i="1"/>
  <c r="CY163" i="1"/>
  <c r="CY155" i="1"/>
  <c r="CX148" i="1"/>
  <c r="CX142" i="1"/>
  <c r="CY139" i="1"/>
  <c r="CX130" i="1"/>
  <c r="CY129" i="1"/>
  <c r="CY127" i="1"/>
  <c r="CX125" i="1"/>
  <c r="CX120" i="1"/>
  <c r="CX118" i="1"/>
  <c r="CY115" i="1"/>
  <c r="CX114" i="1"/>
  <c r="CX112" i="1"/>
  <c r="CY111" i="1"/>
  <c r="CX110" i="1"/>
  <c r="CY109" i="1"/>
  <c r="CY107" i="1"/>
  <c r="CX106" i="1"/>
  <c r="CY103" i="1"/>
  <c r="CX102" i="1"/>
  <c r="CY99" i="1"/>
  <c r="CX98" i="1"/>
  <c r="CY95" i="1"/>
  <c r="CX94" i="1"/>
  <c r="CY91" i="1"/>
  <c r="CX90" i="1"/>
  <c r="CY87" i="1"/>
  <c r="CX85" i="1"/>
  <c r="CX83" i="1"/>
  <c r="CX197" i="1"/>
  <c r="CY154" i="1"/>
  <c r="CY147" i="1"/>
  <c r="CY140" i="1"/>
  <c r="CX139" i="1"/>
  <c r="CX137" i="1"/>
  <c r="CY131" i="1"/>
  <c r="CX129" i="1"/>
  <c r="CX124" i="1"/>
  <c r="CY100" i="1"/>
  <c r="CX89" i="1"/>
  <c r="CY88" i="1"/>
  <c r="CX86" i="1"/>
  <c r="CX81" i="1"/>
  <c r="CY78" i="1"/>
  <c r="CX77" i="1"/>
  <c r="CX115" i="1"/>
  <c r="CX107" i="1"/>
  <c r="CX97" i="1"/>
  <c r="CY96" i="1"/>
  <c r="CY90" i="1"/>
  <c r="CX88" i="1"/>
  <c r="CY84" i="1"/>
  <c r="CY83" i="1"/>
  <c r="CY79" i="1"/>
  <c r="CX78" i="1"/>
  <c r="CY75" i="1"/>
  <c r="CY74" i="1"/>
  <c r="CX73" i="1"/>
  <c r="CY70" i="1"/>
  <c r="CX69" i="1"/>
  <c r="CX67" i="1"/>
  <c r="CX65" i="1"/>
  <c r="CY122" i="1"/>
  <c r="CY116" i="1"/>
  <c r="CX103" i="1"/>
  <c r="CX95" i="1"/>
  <c r="CY94" i="1"/>
  <c r="CY113" i="1"/>
  <c r="CX111" i="1"/>
  <c r="CX109" i="1"/>
  <c r="CY104" i="1"/>
  <c r="CX99" i="1"/>
  <c r="CX93" i="1"/>
  <c r="CY92" i="1"/>
  <c r="CX91" i="1"/>
  <c r="CY89" i="1"/>
  <c r="CY86" i="1"/>
  <c r="CY85" i="1"/>
  <c r="CX82" i="1"/>
  <c r="CY81" i="1"/>
  <c r="CX80" i="1"/>
  <c r="CY77" i="1"/>
  <c r="CY76" i="1"/>
  <c r="CY72" i="1"/>
  <c r="CX71" i="1"/>
  <c r="CX68" i="1"/>
  <c r="X63" i="1"/>
  <c r="AB63" i="1"/>
  <c r="AF63" i="1"/>
  <c r="AJ63" i="1"/>
  <c r="AN63" i="1"/>
  <c r="AR63" i="1"/>
  <c r="AV63" i="1"/>
  <c r="AZ63" i="1"/>
  <c r="BD63" i="1"/>
  <c r="BH63" i="1"/>
  <c r="BL63" i="1"/>
  <c r="BP63" i="1"/>
  <c r="BT63" i="1"/>
  <c r="BX63" i="1"/>
  <c r="CF63" i="1"/>
  <c r="CJ63" i="1"/>
  <c r="CN63" i="1"/>
  <c r="CR63" i="1"/>
  <c r="CV63" i="1"/>
  <c r="V64" i="1"/>
  <c r="Z64" i="1"/>
  <c r="AD64" i="1"/>
  <c r="AH64" i="1"/>
  <c r="AL64" i="1"/>
  <c r="AP64" i="1"/>
  <c r="AT64" i="1"/>
  <c r="AX64" i="1"/>
  <c r="BB64" i="1"/>
  <c r="BF64" i="1"/>
  <c r="BJ64" i="1"/>
  <c r="BN64" i="1"/>
  <c r="BR64" i="1"/>
  <c r="BV64" i="1"/>
  <c r="BZ64" i="1"/>
  <c r="CD64" i="1"/>
  <c r="CH64" i="1"/>
  <c r="CL64" i="1"/>
  <c r="CP64" i="1"/>
  <c r="CT64" i="1"/>
  <c r="CX64" i="1"/>
  <c r="AA65" i="1"/>
  <c r="AE65" i="1"/>
  <c r="AI65" i="1"/>
  <c r="AM65" i="1"/>
  <c r="AQ65" i="1"/>
  <c r="AU65" i="1"/>
  <c r="AY65" i="1"/>
  <c r="BC65" i="1"/>
  <c r="BG65" i="1"/>
  <c r="BK65" i="1"/>
  <c r="BO65" i="1"/>
  <c r="BS65" i="1"/>
  <c r="BW65" i="1"/>
  <c r="CA65" i="1"/>
  <c r="CE65" i="1"/>
  <c r="CI65" i="1"/>
  <c r="CM65" i="1"/>
  <c r="CQ65" i="1"/>
  <c r="CU65" i="1"/>
  <c r="AC66" i="1"/>
  <c r="AH66" i="1"/>
  <c r="AM66" i="1"/>
  <c r="AS66" i="1"/>
  <c r="AX66" i="1"/>
  <c r="BC66" i="1"/>
  <c r="BI66" i="1"/>
  <c r="BN66" i="1"/>
  <c r="BS66" i="1"/>
  <c r="BY66" i="1"/>
  <c r="CD66" i="1"/>
  <c r="CI66" i="1"/>
  <c r="CO66" i="1"/>
  <c r="CT66" i="1"/>
  <c r="CY66" i="1"/>
  <c r="AE67" i="1"/>
  <c r="AM67" i="1"/>
  <c r="AU67" i="1"/>
  <c r="BC67" i="1"/>
  <c r="BK67" i="1"/>
  <c r="BS67" i="1"/>
  <c r="CA67" i="1"/>
  <c r="CI67" i="1"/>
  <c r="CQ67" i="1"/>
  <c r="CY67" i="1"/>
  <c r="AE68" i="1"/>
  <c r="AM68" i="1"/>
  <c r="AU68" i="1"/>
  <c r="BC68" i="1"/>
  <c r="BK68" i="1"/>
  <c r="BS68" i="1"/>
  <c r="CA68" i="1"/>
  <c r="CI68" i="1"/>
  <c r="CQ68" i="1"/>
  <c r="CY68" i="1"/>
  <c r="AE69" i="1"/>
  <c r="AM69" i="1"/>
  <c r="AU69" i="1"/>
  <c r="BC69" i="1"/>
  <c r="BK69" i="1"/>
  <c r="BS69" i="1"/>
  <c r="CA69" i="1"/>
  <c r="CI69" i="1"/>
  <c r="CQ69" i="1"/>
  <c r="CY69" i="1"/>
  <c r="V70" i="1"/>
  <c r="AD70" i="1"/>
  <c r="AL70" i="1"/>
  <c r="AT70" i="1"/>
  <c r="BB70" i="1"/>
  <c r="BJ70" i="1"/>
  <c r="BR70" i="1"/>
  <c r="BZ70" i="1"/>
  <c r="CH70" i="1"/>
  <c r="CP70" i="1"/>
  <c r="CX70" i="1"/>
  <c r="AC71" i="1"/>
  <c r="AK71" i="1"/>
  <c r="AS71" i="1"/>
  <c r="BA71" i="1"/>
  <c r="BI71" i="1"/>
  <c r="BQ71" i="1"/>
  <c r="BY71" i="1"/>
  <c r="CG71" i="1"/>
  <c r="CO71" i="1"/>
  <c r="CW71" i="1"/>
  <c r="AB72" i="1"/>
  <c r="AJ72" i="1"/>
  <c r="AR72" i="1"/>
  <c r="AZ72" i="1"/>
  <c r="BH72" i="1"/>
  <c r="BP72" i="1"/>
  <c r="CF72" i="1"/>
  <c r="CN72" i="1"/>
  <c r="CV72" i="1"/>
  <c r="AA73" i="1"/>
  <c r="AI73" i="1"/>
  <c r="AQ73" i="1"/>
  <c r="AY73" i="1"/>
  <c r="BG73" i="1"/>
  <c r="BO73" i="1"/>
  <c r="BW73" i="1"/>
  <c r="CE73" i="1"/>
  <c r="CM73" i="1"/>
  <c r="CU73" i="1"/>
  <c r="Z74" i="1"/>
  <c r="AH74" i="1"/>
  <c r="AP74" i="1"/>
  <c r="AX74" i="1"/>
  <c r="BF74" i="1"/>
  <c r="BN74" i="1"/>
  <c r="BV74" i="1"/>
  <c r="CD74" i="1"/>
  <c r="CL74" i="1"/>
  <c r="CT74" i="1"/>
  <c r="V75" i="1"/>
  <c r="AD75" i="1"/>
  <c r="AL75" i="1"/>
  <c r="AT75" i="1"/>
  <c r="BB75" i="1"/>
  <c r="BJ75" i="1"/>
  <c r="BR75" i="1"/>
  <c r="BZ75" i="1"/>
  <c r="CH75" i="1"/>
  <c r="CP75" i="1"/>
  <c r="CX75" i="1"/>
  <c r="V76" i="1"/>
  <c r="AD76" i="1"/>
  <c r="AL76" i="1"/>
  <c r="AT76" i="1"/>
  <c r="BB76" i="1"/>
  <c r="BJ76" i="1"/>
  <c r="BR76" i="1"/>
  <c r="BZ76" i="1"/>
  <c r="CH76" i="1"/>
  <c r="CP76" i="1"/>
  <c r="CX76" i="1"/>
  <c r="Z77" i="1"/>
  <c r="AH77" i="1"/>
  <c r="AP77" i="1"/>
  <c r="AX77" i="1"/>
  <c r="BF77" i="1"/>
  <c r="BN77" i="1"/>
  <c r="BV77" i="1"/>
  <c r="CJ77" i="1"/>
  <c r="Y78" i="1"/>
  <c r="AO78" i="1"/>
  <c r="CK78" i="1"/>
  <c r="AD79" i="1"/>
  <c r="AT79" i="1"/>
  <c r="BJ79" i="1"/>
  <c r="BZ79" i="1"/>
  <c r="CP79" i="1"/>
  <c r="AI80" i="1"/>
  <c r="AY80" i="1"/>
  <c r="BO80" i="1"/>
  <c r="CE80" i="1"/>
  <c r="CU80" i="1"/>
  <c r="AZ81" i="1"/>
  <c r="BP81" i="1"/>
  <c r="CF81" i="1"/>
  <c r="Z82" i="1"/>
  <c r="AP82" i="1"/>
  <c r="BF82" i="1"/>
  <c r="BV82" i="1"/>
  <c r="CL82" i="1"/>
  <c r="BW83" i="1"/>
  <c r="V84" i="1"/>
  <c r="AQ84" i="1"/>
  <c r="BL84" i="1"/>
  <c r="CH84" i="1"/>
  <c r="AS85" i="1"/>
  <c r="BO85" i="1"/>
  <c r="AN86" i="1"/>
  <c r="BJ86" i="1"/>
  <c r="CE86" i="1"/>
  <c r="V87" i="1"/>
  <c r="AR87" i="1"/>
  <c r="CH87" i="1"/>
  <c r="Z88" i="1"/>
  <c r="AU88" i="1"/>
  <c r="BQ88" i="1"/>
  <c r="CL88" i="1"/>
  <c r="AN89" i="1"/>
  <c r="BJ89" i="1"/>
  <c r="CE89" i="1"/>
  <c r="AA90" i="1"/>
  <c r="BQ90" i="1"/>
  <c r="CM90" i="1"/>
  <c r="AJ367" i="1"/>
  <c r="AK364" i="1"/>
  <c r="AJ363" i="1"/>
  <c r="AK360" i="1"/>
  <c r="AJ359" i="1"/>
  <c r="AK365" i="1"/>
  <c r="AJ364" i="1"/>
  <c r="AK361" i="1"/>
  <c r="AJ360" i="1"/>
  <c r="AK367" i="1"/>
  <c r="AK366" i="1"/>
  <c r="AJ361" i="1"/>
  <c r="AK359" i="1"/>
  <c r="AK358" i="1"/>
  <c r="AK357" i="1"/>
  <c r="AJ356" i="1"/>
  <c r="AK353" i="1"/>
  <c r="AJ352" i="1"/>
  <c r="AJ366" i="1"/>
  <c r="AJ358" i="1"/>
  <c r="AJ357" i="1"/>
  <c r="AK354" i="1"/>
  <c r="AJ353" i="1"/>
  <c r="AK350" i="1"/>
  <c r="AJ365" i="1"/>
  <c r="AK356" i="1"/>
  <c r="AK355" i="1"/>
  <c r="AJ350" i="1"/>
  <c r="AJ349" i="1"/>
  <c r="AK346" i="1"/>
  <c r="AK344" i="1"/>
  <c r="AJ342" i="1"/>
  <c r="AK340" i="1"/>
  <c r="AJ339" i="1"/>
  <c r="AK336" i="1"/>
  <c r="AJ335" i="1"/>
  <c r="AK332" i="1"/>
  <c r="AJ331" i="1"/>
  <c r="AK328" i="1"/>
  <c r="AJ327" i="1"/>
  <c r="AK362" i="1"/>
  <c r="AJ355" i="1"/>
  <c r="AJ346" i="1"/>
  <c r="AK345" i="1"/>
  <c r="AJ344" i="1"/>
  <c r="AK343" i="1"/>
  <c r="AK341" i="1"/>
  <c r="AJ340" i="1"/>
  <c r="AK337" i="1"/>
  <c r="AJ336" i="1"/>
  <c r="AK333" i="1"/>
  <c r="AJ332" i="1"/>
  <c r="AK329" i="1"/>
  <c r="AJ328" i="1"/>
  <c r="AK351" i="1"/>
  <c r="AJ347" i="1"/>
  <c r="AJ345" i="1"/>
  <c r="AJ337" i="1"/>
  <c r="AK335" i="1"/>
  <c r="AK334" i="1"/>
  <c r="AJ329" i="1"/>
  <c r="AK327" i="1"/>
  <c r="AK326" i="1"/>
  <c r="AK324" i="1"/>
  <c r="AJ323" i="1"/>
  <c r="AK320" i="1"/>
  <c r="AK318" i="1"/>
  <c r="AJ316" i="1"/>
  <c r="AK314" i="1"/>
  <c r="AJ313" i="1"/>
  <c r="AK310" i="1"/>
  <c r="AK363" i="1"/>
  <c r="AK352" i="1"/>
  <c r="AJ351" i="1"/>
  <c r="AK349" i="1"/>
  <c r="AK348" i="1"/>
  <c r="AJ343" i="1"/>
  <c r="AJ334" i="1"/>
  <c r="AJ326" i="1"/>
  <c r="AK325" i="1"/>
  <c r="AJ324" i="1"/>
  <c r="AJ320" i="1"/>
  <c r="AK319" i="1"/>
  <c r="AJ318" i="1"/>
  <c r="AK317" i="1"/>
  <c r="AK315" i="1"/>
  <c r="AJ314" i="1"/>
  <c r="AK311" i="1"/>
  <c r="AJ310" i="1"/>
  <c r="AJ333" i="1"/>
  <c r="AJ321" i="1"/>
  <c r="AJ319" i="1"/>
  <c r="AJ311" i="1"/>
  <c r="AK307" i="1"/>
  <c r="AJ306" i="1"/>
  <c r="AK303" i="1"/>
  <c r="AJ302" i="1"/>
  <c r="AK299" i="1"/>
  <c r="AJ298" i="1"/>
  <c r="AJ294" i="1"/>
  <c r="AK293" i="1"/>
  <c r="AJ292" i="1"/>
  <c r="AK291" i="1"/>
  <c r="AK289" i="1"/>
  <c r="AJ288" i="1"/>
  <c r="AK285" i="1"/>
  <c r="AJ284" i="1"/>
  <c r="AK281" i="1"/>
  <c r="AJ280" i="1"/>
  <c r="AK277" i="1"/>
  <c r="AJ276" i="1"/>
  <c r="AK273" i="1"/>
  <c r="AJ272" i="1"/>
  <c r="AK268" i="1"/>
  <c r="AK266" i="1"/>
  <c r="AJ264" i="1"/>
  <c r="AK262" i="1"/>
  <c r="AJ261" i="1"/>
  <c r="AJ362" i="1"/>
  <c r="AJ354" i="1"/>
  <c r="AK347" i="1"/>
  <c r="AJ341" i="1"/>
  <c r="AK330" i="1"/>
  <c r="AJ325" i="1"/>
  <c r="AK323" i="1"/>
  <c r="AK322" i="1"/>
  <c r="AJ317" i="1"/>
  <c r="AK308" i="1"/>
  <c r="AJ307" i="1"/>
  <c r="AK304" i="1"/>
  <c r="AK342" i="1"/>
  <c r="AK339" i="1"/>
  <c r="AK331" i="1"/>
  <c r="AK321" i="1"/>
  <c r="AJ315" i="1"/>
  <c r="AJ305" i="1"/>
  <c r="AK302" i="1"/>
  <c r="AJ300" i="1"/>
  <c r="AK297" i="1"/>
  <c r="AJ293" i="1"/>
  <c r="AK290" i="1"/>
  <c r="AK287" i="1"/>
  <c r="AJ283" i="1"/>
  <c r="AJ281" i="1"/>
  <c r="AK278" i="1"/>
  <c r="AK276" i="1"/>
  <c r="AJ274" i="1"/>
  <c r="AK271" i="1"/>
  <c r="AJ268" i="1"/>
  <c r="AJ267" i="1"/>
  <c r="AJ263" i="1"/>
  <c r="AK260" i="1"/>
  <c r="AJ259" i="1"/>
  <c r="AK256" i="1"/>
  <c r="AJ255" i="1"/>
  <c r="AK252" i="1"/>
  <c r="AJ251" i="1"/>
  <c r="AK248" i="1"/>
  <c r="AJ247" i="1"/>
  <c r="AK244" i="1"/>
  <c r="AK338" i="1"/>
  <c r="AJ330" i="1"/>
  <c r="AK312" i="1"/>
  <c r="AK309" i="1"/>
  <c r="AJ304" i="1"/>
  <c r="AK301" i="1"/>
  <c r="AJ297" i="1"/>
  <c r="AK295" i="1"/>
  <c r="AJ290" i="1"/>
  <c r="AJ287" i="1"/>
  <c r="AJ285" i="1"/>
  <c r="AK282" i="1"/>
  <c r="AK280" i="1"/>
  <c r="AJ278" i="1"/>
  <c r="AK275" i="1"/>
  <c r="AJ271" i="1"/>
  <c r="AK265" i="1"/>
  <c r="AJ260" i="1"/>
  <c r="AK257" i="1"/>
  <c r="AJ256" i="1"/>
  <c r="AK253" i="1"/>
  <c r="AJ252" i="1"/>
  <c r="AK249" i="1"/>
  <c r="AJ248" i="1"/>
  <c r="AK245" i="1"/>
  <c r="AJ244" i="1"/>
  <c r="AJ243" i="1"/>
  <c r="AJ348" i="1"/>
  <c r="AJ338" i="1"/>
  <c r="AK316" i="1"/>
  <c r="AK298" i="1"/>
  <c r="AJ296" i="1"/>
  <c r="AK286" i="1"/>
  <c r="AK284" i="1"/>
  <c r="AJ282" i="1"/>
  <c r="AK279" i="1"/>
  <c r="AJ269" i="1"/>
  <c r="AK267" i="1"/>
  <c r="AJ254" i="1"/>
  <c r="AJ322" i="1"/>
  <c r="AJ303" i="1"/>
  <c r="AJ301" i="1"/>
  <c r="AJ291" i="1"/>
  <c r="AK288" i="1"/>
  <c r="AJ286" i="1"/>
  <c r="AJ279" i="1"/>
  <c r="AJ277" i="1"/>
  <c r="AJ275" i="1"/>
  <c r="AJ273" i="1"/>
  <c r="AJ262" i="1"/>
  <c r="AK259" i="1"/>
  <c r="AK258" i="1"/>
  <c r="AJ253" i="1"/>
  <c r="AK251" i="1"/>
  <c r="AK250" i="1"/>
  <c r="AJ245" i="1"/>
  <c r="AK242" i="1"/>
  <c r="AK241" i="1"/>
  <c r="AJ239" i="1"/>
  <c r="AJ237" i="1"/>
  <c r="AK234" i="1"/>
  <c r="AJ233" i="1"/>
  <c r="AK231" i="1"/>
  <c r="AK229" i="1"/>
  <c r="AJ228" i="1"/>
  <c r="AK225" i="1"/>
  <c r="AJ224" i="1"/>
  <c r="AK313" i="1"/>
  <c r="AJ299" i="1"/>
  <c r="AJ309" i="1"/>
  <c r="AJ308" i="1"/>
  <c r="AK306" i="1"/>
  <c r="AK269" i="1"/>
  <c r="AJ250" i="1"/>
  <c r="AJ246" i="1"/>
  <c r="AJ238" i="1"/>
  <c r="AK237" i="1"/>
  <c r="AJ235" i="1"/>
  <c r="AK232" i="1"/>
  <c r="AJ230" i="1"/>
  <c r="AJ227" i="1"/>
  <c r="AJ225" i="1"/>
  <c r="AK222" i="1"/>
  <c r="AK221" i="1"/>
  <c r="AJ220" i="1"/>
  <c r="AK305" i="1"/>
  <c r="AK292" i="1"/>
  <c r="AK283" i="1"/>
  <c r="AJ266" i="1"/>
  <c r="AK264" i="1"/>
  <c r="AJ258" i="1"/>
  <c r="AJ257" i="1"/>
  <c r="AK255" i="1"/>
  <c r="AK254" i="1"/>
  <c r="AJ249" i="1"/>
  <c r="AK247" i="1"/>
  <c r="AK243" i="1"/>
  <c r="AK240" i="1"/>
  <c r="AK236" i="1"/>
  <c r="AJ232" i="1"/>
  <c r="AJ229" i="1"/>
  <c r="AK226" i="1"/>
  <c r="AK224" i="1"/>
  <c r="AJ222" i="1"/>
  <c r="AJ221" i="1"/>
  <c r="AJ312" i="1"/>
  <c r="AK300" i="1"/>
  <c r="AK296" i="1"/>
  <c r="AK294" i="1"/>
  <c r="AK270" i="1"/>
  <c r="AJ265" i="1"/>
  <c r="AJ240" i="1"/>
  <c r="AK235" i="1"/>
  <c r="AK233" i="1"/>
  <c r="AJ231" i="1"/>
  <c r="AK220" i="1"/>
  <c r="AK219" i="1"/>
  <c r="AJ218" i="1"/>
  <c r="AJ217" i="1"/>
  <c r="AK212" i="1"/>
  <c r="AK209" i="1"/>
  <c r="AJ208" i="1"/>
  <c r="AK205" i="1"/>
  <c r="AJ204" i="1"/>
  <c r="AK201" i="1"/>
  <c r="AJ200" i="1"/>
  <c r="AK198" i="1"/>
  <c r="AJ197" i="1"/>
  <c r="AK194" i="1"/>
  <c r="AJ193" i="1"/>
  <c r="AK190" i="1"/>
  <c r="AK188" i="1"/>
  <c r="AJ186" i="1"/>
  <c r="AK184" i="1"/>
  <c r="AJ183" i="1"/>
  <c r="AK180" i="1"/>
  <c r="AJ179" i="1"/>
  <c r="AK176" i="1"/>
  <c r="AJ175" i="1"/>
  <c r="AK172" i="1"/>
  <c r="AJ171" i="1"/>
  <c r="AK168" i="1"/>
  <c r="AJ167" i="1"/>
  <c r="AK164" i="1"/>
  <c r="AK162" i="1"/>
  <c r="AJ160" i="1"/>
  <c r="AK158" i="1"/>
  <c r="AJ157" i="1"/>
  <c r="AK154" i="1"/>
  <c r="AJ153" i="1"/>
  <c r="AJ150" i="1"/>
  <c r="AJ148" i="1"/>
  <c r="AJ146" i="1"/>
  <c r="AJ144" i="1"/>
  <c r="AJ289" i="1"/>
  <c r="AK263" i="1"/>
  <c r="AK261" i="1"/>
  <c r="AK246" i="1"/>
  <c r="AJ242" i="1"/>
  <c r="AK239" i="1"/>
  <c r="AK228" i="1"/>
  <c r="AJ226" i="1"/>
  <c r="AK223" i="1"/>
  <c r="AJ219" i="1"/>
  <c r="AK216" i="1"/>
  <c r="AK214" i="1"/>
  <c r="AJ212" i="1"/>
  <c r="AK210" i="1"/>
  <c r="AJ209" i="1"/>
  <c r="AK206" i="1"/>
  <c r="AJ205" i="1"/>
  <c r="AK202" i="1"/>
  <c r="AJ201" i="1"/>
  <c r="AJ198" i="1"/>
  <c r="AK195" i="1"/>
  <c r="AJ194" i="1"/>
  <c r="AJ190" i="1"/>
  <c r="AK189" i="1"/>
  <c r="AJ188" i="1"/>
  <c r="AK187" i="1"/>
  <c r="AK185" i="1"/>
  <c r="AJ184" i="1"/>
  <c r="AK181" i="1"/>
  <c r="AJ180" i="1"/>
  <c r="AK177" i="1"/>
  <c r="AJ176" i="1"/>
  <c r="AK173" i="1"/>
  <c r="AJ172" i="1"/>
  <c r="AK169" i="1"/>
  <c r="AJ168" i="1"/>
  <c r="AJ164" i="1"/>
  <c r="AK163" i="1"/>
  <c r="AJ162" i="1"/>
  <c r="AK161" i="1"/>
  <c r="AK159" i="1"/>
  <c r="AJ158" i="1"/>
  <c r="AK155" i="1"/>
  <c r="AJ154" i="1"/>
  <c r="AK151" i="1"/>
  <c r="AK149" i="1"/>
  <c r="AK147" i="1"/>
  <c r="AK145" i="1"/>
  <c r="AK143" i="1"/>
  <c r="AJ236" i="1"/>
  <c r="AJ234" i="1"/>
  <c r="AJ223" i="1"/>
  <c r="AJ216" i="1"/>
  <c r="AK215" i="1"/>
  <c r="AJ214" i="1"/>
  <c r="AK213" i="1"/>
  <c r="AK211" i="1"/>
  <c r="AJ210" i="1"/>
  <c r="AK207" i="1"/>
  <c r="AJ206" i="1"/>
  <c r="AK203" i="1"/>
  <c r="AJ202" i="1"/>
  <c r="AK199" i="1"/>
  <c r="AK238" i="1"/>
  <c r="AK230" i="1"/>
  <c r="AK218" i="1"/>
  <c r="AJ215" i="1"/>
  <c r="AK204" i="1"/>
  <c r="AJ203" i="1"/>
  <c r="AK197" i="1"/>
  <c r="AK196" i="1"/>
  <c r="AK193" i="1"/>
  <c r="AK192" i="1"/>
  <c r="AJ187" i="1"/>
  <c r="AJ178" i="1"/>
  <c r="AJ170" i="1"/>
  <c r="AJ165" i="1"/>
  <c r="AJ163" i="1"/>
  <c r="AJ155" i="1"/>
  <c r="AK153" i="1"/>
  <c r="AK152" i="1"/>
  <c r="AK148" i="1"/>
  <c r="AJ147" i="1"/>
  <c r="AK142" i="1"/>
  <c r="AK140" i="1"/>
  <c r="AK139" i="1"/>
  <c r="AJ137" i="1"/>
  <c r="AJ135" i="1"/>
  <c r="AK272" i="1"/>
  <c r="AJ241" i="1"/>
  <c r="AK217" i="1"/>
  <c r="AK200" i="1"/>
  <c r="AJ199" i="1"/>
  <c r="AJ196" i="1"/>
  <c r="AJ192" i="1"/>
  <c r="AK186" i="1"/>
  <c r="AJ185" i="1"/>
  <c r="AK183" i="1"/>
  <c r="AK182" i="1"/>
  <c r="AJ177" i="1"/>
  <c r="AK175" i="1"/>
  <c r="AK174" i="1"/>
  <c r="AJ169" i="1"/>
  <c r="AK167" i="1"/>
  <c r="AK166" i="1"/>
  <c r="AJ161" i="1"/>
  <c r="AJ152" i="1"/>
  <c r="AK146" i="1"/>
  <c r="AJ145" i="1"/>
  <c r="AJ142" i="1"/>
  <c r="AJ140" i="1"/>
  <c r="AJ139" i="1"/>
  <c r="AJ133" i="1"/>
  <c r="AK130" i="1"/>
  <c r="AJ129" i="1"/>
  <c r="AK126" i="1"/>
  <c r="AJ125" i="1"/>
  <c r="AK122" i="1"/>
  <c r="AJ121" i="1"/>
  <c r="AK274" i="1"/>
  <c r="AK227" i="1"/>
  <c r="AJ211" i="1"/>
  <c r="AJ195" i="1"/>
  <c r="AK191" i="1"/>
  <c r="AJ182" i="1"/>
  <c r="AJ174" i="1"/>
  <c r="AJ166" i="1"/>
  <c r="AK160" i="1"/>
  <c r="AJ159" i="1"/>
  <c r="AK157" i="1"/>
  <c r="AK156" i="1"/>
  <c r="AJ151" i="1"/>
  <c r="AK144" i="1"/>
  <c r="AJ295" i="1"/>
  <c r="AJ270" i="1"/>
  <c r="AK208" i="1"/>
  <c r="AJ156" i="1"/>
  <c r="AJ213" i="1"/>
  <c r="AJ191" i="1"/>
  <c r="AK165" i="1"/>
  <c r="AK150" i="1"/>
  <c r="AJ189" i="1"/>
  <c r="AK179" i="1"/>
  <c r="AJ173" i="1"/>
  <c r="AK170" i="1"/>
  <c r="AJ141" i="1"/>
  <c r="AK138" i="1"/>
  <c r="AK137" i="1"/>
  <c r="AK131" i="1"/>
  <c r="AK129" i="1"/>
  <c r="AJ127" i="1"/>
  <c r="AK124" i="1"/>
  <c r="AJ120" i="1"/>
  <c r="AK119" i="1"/>
  <c r="AJ118" i="1"/>
  <c r="AK115" i="1"/>
  <c r="AJ114" i="1"/>
  <c r="AJ112" i="1"/>
  <c r="AK111" i="1"/>
  <c r="AJ110" i="1"/>
  <c r="AK109" i="1"/>
  <c r="AK107" i="1"/>
  <c r="AJ106" i="1"/>
  <c r="AK103" i="1"/>
  <c r="AJ102" i="1"/>
  <c r="AK99" i="1"/>
  <c r="AJ98" i="1"/>
  <c r="AK95" i="1"/>
  <c r="AJ94" i="1"/>
  <c r="AJ181" i="1"/>
  <c r="AK178" i="1"/>
  <c r="AJ149" i="1"/>
  <c r="AJ138" i="1"/>
  <c r="AK136" i="1"/>
  <c r="AK135" i="1"/>
  <c r="AK134" i="1"/>
  <c r="AK133" i="1"/>
  <c r="AJ131" i="1"/>
  <c r="AK128" i="1"/>
  <c r="AJ124" i="1"/>
  <c r="AJ122" i="1"/>
  <c r="AJ119" i="1"/>
  <c r="AK116" i="1"/>
  <c r="AJ115" i="1"/>
  <c r="AK113" i="1"/>
  <c r="AJ111" i="1"/>
  <c r="AJ109" i="1"/>
  <c r="AJ107" i="1"/>
  <c r="AK104" i="1"/>
  <c r="AJ103" i="1"/>
  <c r="AK100" i="1"/>
  <c r="AJ99" i="1"/>
  <c r="AJ143" i="1"/>
  <c r="AJ136" i="1"/>
  <c r="AJ134" i="1"/>
  <c r="AK132" i="1"/>
  <c r="AJ128" i="1"/>
  <c r="AJ126" i="1"/>
  <c r="AK123" i="1"/>
  <c r="AK121" i="1"/>
  <c r="AK117" i="1"/>
  <c r="AJ116" i="1"/>
  <c r="AJ113" i="1"/>
  <c r="AK108" i="1"/>
  <c r="AK105" i="1"/>
  <c r="AJ104" i="1"/>
  <c r="AK101" i="1"/>
  <c r="AJ100" i="1"/>
  <c r="AK97" i="1"/>
  <c r="AJ96" i="1"/>
  <c r="AK93" i="1"/>
  <c r="AJ92" i="1"/>
  <c r="AK89" i="1"/>
  <c r="AJ88" i="1"/>
  <c r="AK86" i="1"/>
  <c r="AK84" i="1"/>
  <c r="AJ207" i="1"/>
  <c r="AK171" i="1"/>
  <c r="AK141" i="1"/>
  <c r="AJ132" i="1"/>
  <c r="AJ130" i="1"/>
  <c r="AK127" i="1"/>
  <c r="AK125" i="1"/>
  <c r="AJ123" i="1"/>
  <c r="AK114" i="1"/>
  <c r="AK112" i="1"/>
  <c r="AK110" i="1"/>
  <c r="AK106" i="1"/>
  <c r="AJ105" i="1"/>
  <c r="AJ93" i="1"/>
  <c r="AK91" i="1"/>
  <c r="AJ87" i="1"/>
  <c r="AK85" i="1"/>
  <c r="AJ82" i="1"/>
  <c r="AK80" i="1"/>
  <c r="AJ79" i="1"/>
  <c r="AK120" i="1"/>
  <c r="AK102" i="1"/>
  <c r="AJ101" i="1"/>
  <c r="AK98" i="1"/>
  <c r="AJ91" i="1"/>
  <c r="AJ89" i="1"/>
  <c r="AJ86" i="1"/>
  <c r="AJ85" i="1"/>
  <c r="AK81" i="1"/>
  <c r="AJ80" i="1"/>
  <c r="AK77" i="1"/>
  <c r="AK76" i="1"/>
  <c r="AK72" i="1"/>
  <c r="AJ71" i="1"/>
  <c r="AJ68" i="1"/>
  <c r="AJ66" i="1"/>
  <c r="AJ97" i="1"/>
  <c r="AK96" i="1"/>
  <c r="AK118" i="1"/>
  <c r="AJ117" i="1"/>
  <c r="AJ108" i="1"/>
  <c r="AJ95" i="1"/>
  <c r="AK94" i="1"/>
  <c r="AK92" i="1"/>
  <c r="AJ90" i="1"/>
  <c r="AK87" i="1"/>
  <c r="AJ84" i="1"/>
  <c r="AJ83" i="1"/>
  <c r="AK82" i="1"/>
  <c r="AK79" i="1"/>
  <c r="AJ78" i="1"/>
  <c r="AK75" i="1"/>
  <c r="AK74" i="1"/>
  <c r="AJ73" i="1"/>
  <c r="AK70" i="1"/>
  <c r="AJ69" i="1"/>
  <c r="AJ67" i="1"/>
  <c r="AZ367" i="1"/>
  <c r="BA364" i="1"/>
  <c r="AZ363" i="1"/>
  <c r="BA360" i="1"/>
  <c r="AZ359" i="1"/>
  <c r="BA365" i="1"/>
  <c r="AZ364" i="1"/>
  <c r="BA361" i="1"/>
  <c r="AZ360" i="1"/>
  <c r="BA367" i="1"/>
  <c r="BA366" i="1"/>
  <c r="AZ361" i="1"/>
  <c r="BA359" i="1"/>
  <c r="BA358" i="1"/>
  <c r="BA357" i="1"/>
  <c r="AZ356" i="1"/>
  <c r="BA353" i="1"/>
  <c r="AZ352" i="1"/>
  <c r="AZ366" i="1"/>
  <c r="AZ358" i="1"/>
  <c r="AZ357" i="1"/>
  <c r="BA354" i="1"/>
  <c r="AZ353" i="1"/>
  <c r="BA350" i="1"/>
  <c r="AZ365" i="1"/>
  <c r="BA356" i="1"/>
  <c r="BA355" i="1"/>
  <c r="AZ350" i="1"/>
  <c r="AZ349" i="1"/>
  <c r="BA346" i="1"/>
  <c r="BA344" i="1"/>
  <c r="AZ342" i="1"/>
  <c r="BA340" i="1"/>
  <c r="AZ339" i="1"/>
  <c r="BA336" i="1"/>
  <c r="AZ335" i="1"/>
  <c r="BA332" i="1"/>
  <c r="AZ331" i="1"/>
  <c r="BA328" i="1"/>
  <c r="AZ327" i="1"/>
  <c r="BA362" i="1"/>
  <c r="AZ355" i="1"/>
  <c r="AZ346" i="1"/>
  <c r="BA345" i="1"/>
  <c r="AZ344" i="1"/>
  <c r="BA343" i="1"/>
  <c r="BA341" i="1"/>
  <c r="AZ340" i="1"/>
  <c r="BA337" i="1"/>
  <c r="AZ336" i="1"/>
  <c r="BA333" i="1"/>
  <c r="AZ332" i="1"/>
  <c r="BA329" i="1"/>
  <c r="AZ328" i="1"/>
  <c r="AZ362" i="1"/>
  <c r="BA351" i="1"/>
  <c r="AZ347" i="1"/>
  <c r="AZ345" i="1"/>
  <c r="AZ337" i="1"/>
  <c r="BA335" i="1"/>
  <c r="BA334" i="1"/>
  <c r="AZ329" i="1"/>
  <c r="BA327" i="1"/>
  <c r="BA326" i="1"/>
  <c r="BA324" i="1"/>
  <c r="AZ323" i="1"/>
  <c r="BA320" i="1"/>
  <c r="BA318" i="1"/>
  <c r="AZ316" i="1"/>
  <c r="BA314" i="1"/>
  <c r="AZ313" i="1"/>
  <c r="BA310" i="1"/>
  <c r="BA352" i="1"/>
  <c r="AZ351" i="1"/>
  <c r="BA349" i="1"/>
  <c r="BA348" i="1"/>
  <c r="AZ343" i="1"/>
  <c r="AZ334" i="1"/>
  <c r="AZ326" i="1"/>
  <c r="BA325" i="1"/>
  <c r="AZ324" i="1"/>
  <c r="AZ320" i="1"/>
  <c r="BA319" i="1"/>
  <c r="AZ318" i="1"/>
  <c r="BA317" i="1"/>
  <c r="BA315" i="1"/>
  <c r="AZ314" i="1"/>
  <c r="BA311" i="1"/>
  <c r="AZ310" i="1"/>
  <c r="BA363" i="1"/>
  <c r="AZ333" i="1"/>
  <c r="AZ321" i="1"/>
  <c r="AZ319" i="1"/>
  <c r="AZ311" i="1"/>
  <c r="BA307" i="1"/>
  <c r="AZ306" i="1"/>
  <c r="BA303" i="1"/>
  <c r="AZ302" i="1"/>
  <c r="BA299" i="1"/>
  <c r="AZ298" i="1"/>
  <c r="AZ294" i="1"/>
  <c r="BA293" i="1"/>
  <c r="AZ292" i="1"/>
  <c r="BA291" i="1"/>
  <c r="BA289" i="1"/>
  <c r="AZ288" i="1"/>
  <c r="BA285" i="1"/>
  <c r="AZ284" i="1"/>
  <c r="BA281" i="1"/>
  <c r="AZ280" i="1"/>
  <c r="BA277" i="1"/>
  <c r="AZ276" i="1"/>
  <c r="BA273" i="1"/>
  <c r="AZ272" i="1"/>
  <c r="BA268" i="1"/>
  <c r="BA266" i="1"/>
  <c r="AZ264" i="1"/>
  <c r="BA262" i="1"/>
  <c r="AZ261" i="1"/>
  <c r="BA347" i="1"/>
  <c r="AZ341" i="1"/>
  <c r="BA330" i="1"/>
  <c r="AZ325" i="1"/>
  <c r="BA323" i="1"/>
  <c r="BA322" i="1"/>
  <c r="AZ317" i="1"/>
  <c r="BA308" i="1"/>
  <c r="AZ307" i="1"/>
  <c r="BA304" i="1"/>
  <c r="AZ338" i="1"/>
  <c r="BA321" i="1"/>
  <c r="AZ315" i="1"/>
  <c r="AZ305" i="1"/>
  <c r="BA302" i="1"/>
  <c r="AZ300" i="1"/>
  <c r="BA297" i="1"/>
  <c r="AZ293" i="1"/>
  <c r="BA290" i="1"/>
  <c r="BA287" i="1"/>
  <c r="AZ283" i="1"/>
  <c r="AZ281" i="1"/>
  <c r="BA278" i="1"/>
  <c r="BA276" i="1"/>
  <c r="AZ274" i="1"/>
  <c r="BA271" i="1"/>
  <c r="AZ268" i="1"/>
  <c r="AZ267" i="1"/>
  <c r="AZ263" i="1"/>
  <c r="BA260" i="1"/>
  <c r="AZ259" i="1"/>
  <c r="BA256" i="1"/>
  <c r="AZ255" i="1"/>
  <c r="BA252" i="1"/>
  <c r="AZ251" i="1"/>
  <c r="BA248" i="1"/>
  <c r="AZ247" i="1"/>
  <c r="BA244" i="1"/>
  <c r="AZ348" i="1"/>
  <c r="BA312" i="1"/>
  <c r="BA309" i="1"/>
  <c r="AZ304" i="1"/>
  <c r="BA301" i="1"/>
  <c r="AZ297" i="1"/>
  <c r="BA295" i="1"/>
  <c r="AZ290" i="1"/>
  <c r="AZ287" i="1"/>
  <c r="AZ285" i="1"/>
  <c r="BA282" i="1"/>
  <c r="BA280" i="1"/>
  <c r="AZ278" i="1"/>
  <c r="BA275" i="1"/>
  <c r="AZ271" i="1"/>
  <c r="BA265" i="1"/>
  <c r="AZ260" i="1"/>
  <c r="BA257" i="1"/>
  <c r="AZ256" i="1"/>
  <c r="BA253" i="1"/>
  <c r="AZ252" i="1"/>
  <c r="BA249" i="1"/>
  <c r="AZ248" i="1"/>
  <c r="BA245" i="1"/>
  <c r="AZ244" i="1"/>
  <c r="AZ243" i="1"/>
  <c r="BA313" i="1"/>
  <c r="AZ299" i="1"/>
  <c r="BA294" i="1"/>
  <c r="BA283" i="1"/>
  <c r="BA270" i="1"/>
  <c r="BA264" i="1"/>
  <c r="AZ254" i="1"/>
  <c r="BA342" i="1"/>
  <c r="AZ312" i="1"/>
  <c r="BA300" i="1"/>
  <c r="BA296" i="1"/>
  <c r="AZ295" i="1"/>
  <c r="BA292" i="1"/>
  <c r="AZ289" i="1"/>
  <c r="BA274" i="1"/>
  <c r="BA272" i="1"/>
  <c r="AZ270" i="1"/>
  <c r="BA269" i="1"/>
  <c r="AZ266" i="1"/>
  <c r="AZ265" i="1"/>
  <c r="BA263" i="1"/>
  <c r="BA261" i="1"/>
  <c r="BA259" i="1"/>
  <c r="BA258" i="1"/>
  <c r="AZ253" i="1"/>
  <c r="BA251" i="1"/>
  <c r="BA250" i="1"/>
  <c r="AZ245" i="1"/>
  <c r="BA242" i="1"/>
  <c r="BA241" i="1"/>
  <c r="AZ237" i="1"/>
  <c r="BA234" i="1"/>
  <c r="AZ233" i="1"/>
  <c r="BA231" i="1"/>
  <c r="BA229" i="1"/>
  <c r="AZ228" i="1"/>
  <c r="BA225" i="1"/>
  <c r="AZ224" i="1"/>
  <c r="AZ354" i="1"/>
  <c r="BA331" i="1"/>
  <c r="AZ330" i="1"/>
  <c r="BA316" i="1"/>
  <c r="BA298" i="1"/>
  <c r="BA339" i="1"/>
  <c r="BA338" i="1"/>
  <c r="AZ322" i="1"/>
  <c r="BA305" i="1"/>
  <c r="AZ291" i="1"/>
  <c r="BA286" i="1"/>
  <c r="BA284" i="1"/>
  <c r="AZ282" i="1"/>
  <c r="BA279" i="1"/>
  <c r="AZ250" i="1"/>
  <c r="BA243" i="1"/>
  <c r="BA240" i="1"/>
  <c r="AZ238" i="1"/>
  <c r="BA237" i="1"/>
  <c r="AZ235" i="1"/>
  <c r="BA232" i="1"/>
  <c r="AZ230" i="1"/>
  <c r="AZ227" i="1"/>
  <c r="AZ225" i="1"/>
  <c r="BA222" i="1"/>
  <c r="BA221" i="1"/>
  <c r="AZ220" i="1"/>
  <c r="BA288" i="1"/>
  <c r="AZ286" i="1"/>
  <c r="AZ279" i="1"/>
  <c r="AZ277" i="1"/>
  <c r="AZ275" i="1"/>
  <c r="AZ273" i="1"/>
  <c r="AZ269" i="1"/>
  <c r="AZ262" i="1"/>
  <c r="AZ258" i="1"/>
  <c r="AZ257" i="1"/>
  <c r="BA255" i="1"/>
  <c r="BA254" i="1"/>
  <c r="BA246" i="1"/>
  <c r="AZ240" i="1"/>
  <c r="BA239" i="1"/>
  <c r="BA236" i="1"/>
  <c r="AZ232" i="1"/>
  <c r="AZ229" i="1"/>
  <c r="BA226" i="1"/>
  <c r="BA224" i="1"/>
  <c r="AZ222" i="1"/>
  <c r="AZ221" i="1"/>
  <c r="AZ303" i="1"/>
  <c r="AZ301" i="1"/>
  <c r="BA267" i="1"/>
  <c r="AZ246" i="1"/>
  <c r="AZ242" i="1"/>
  <c r="AZ241" i="1"/>
  <c r="AZ239" i="1"/>
  <c r="AZ296" i="1"/>
  <c r="AZ249" i="1"/>
  <c r="BA247" i="1"/>
  <c r="AZ236" i="1"/>
  <c r="AZ234" i="1"/>
  <c r="AZ223" i="1"/>
  <c r="BA220" i="1"/>
  <c r="BA219" i="1"/>
  <c r="AZ218" i="1"/>
  <c r="AZ217" i="1"/>
  <c r="BA212" i="1"/>
  <c r="BA209" i="1"/>
  <c r="AZ208" i="1"/>
  <c r="BA205" i="1"/>
  <c r="AZ204" i="1"/>
  <c r="BA201" i="1"/>
  <c r="AZ200" i="1"/>
  <c r="BA198" i="1"/>
  <c r="AZ197" i="1"/>
  <c r="BA194" i="1"/>
  <c r="AZ193" i="1"/>
  <c r="BA190" i="1"/>
  <c r="BA188" i="1"/>
  <c r="AZ186" i="1"/>
  <c r="BA184" i="1"/>
  <c r="AZ183" i="1"/>
  <c r="BA180" i="1"/>
  <c r="AZ179" i="1"/>
  <c r="BA176" i="1"/>
  <c r="AZ175" i="1"/>
  <c r="BA172" i="1"/>
  <c r="AZ171" i="1"/>
  <c r="BA168" i="1"/>
  <c r="AZ167" i="1"/>
  <c r="BA164" i="1"/>
  <c r="BA162" i="1"/>
  <c r="AZ160" i="1"/>
  <c r="BA158" i="1"/>
  <c r="AZ157" i="1"/>
  <c r="BA154" i="1"/>
  <c r="AZ153" i="1"/>
  <c r="AZ150" i="1"/>
  <c r="AZ148" i="1"/>
  <c r="AZ146" i="1"/>
  <c r="AZ144" i="1"/>
  <c r="BA238" i="1"/>
  <c r="BA230" i="1"/>
  <c r="BA227" i="1"/>
  <c r="AZ219" i="1"/>
  <c r="BA216" i="1"/>
  <c r="BA214" i="1"/>
  <c r="AZ212" i="1"/>
  <c r="BA210" i="1"/>
  <c r="AZ209" i="1"/>
  <c r="BA206" i="1"/>
  <c r="AZ205" i="1"/>
  <c r="BA202" i="1"/>
  <c r="AZ201" i="1"/>
  <c r="AZ198" i="1"/>
  <c r="BA195" i="1"/>
  <c r="AZ194" i="1"/>
  <c r="AZ190" i="1"/>
  <c r="BA189" i="1"/>
  <c r="AZ188" i="1"/>
  <c r="BA187" i="1"/>
  <c r="BA185" i="1"/>
  <c r="AZ184" i="1"/>
  <c r="BA181" i="1"/>
  <c r="AZ180" i="1"/>
  <c r="BA177" i="1"/>
  <c r="AZ176" i="1"/>
  <c r="BA173" i="1"/>
  <c r="AZ172" i="1"/>
  <c r="BA169" i="1"/>
  <c r="AZ168" i="1"/>
  <c r="AZ164" i="1"/>
  <c r="BA163" i="1"/>
  <c r="AZ162" i="1"/>
  <c r="BA161" i="1"/>
  <c r="BA159" i="1"/>
  <c r="AZ158" i="1"/>
  <c r="BA155" i="1"/>
  <c r="AZ154" i="1"/>
  <c r="BA151" i="1"/>
  <c r="BA149" i="1"/>
  <c r="BA147" i="1"/>
  <c r="BA145" i="1"/>
  <c r="BA143" i="1"/>
  <c r="BA306" i="1"/>
  <c r="BA235" i="1"/>
  <c r="BA233" i="1"/>
  <c r="AZ231" i="1"/>
  <c r="AZ216" i="1"/>
  <c r="BA215" i="1"/>
  <c r="AZ214" i="1"/>
  <c r="BA213" i="1"/>
  <c r="BA211" i="1"/>
  <c r="AZ210" i="1"/>
  <c r="BA207" i="1"/>
  <c r="AZ206" i="1"/>
  <c r="BA203" i="1"/>
  <c r="AZ202" i="1"/>
  <c r="BA199" i="1"/>
  <c r="BA218" i="1"/>
  <c r="AZ215" i="1"/>
  <c r="BA204" i="1"/>
  <c r="AZ203" i="1"/>
  <c r="BA197" i="1"/>
  <c r="BA196" i="1"/>
  <c r="BA193" i="1"/>
  <c r="BA192" i="1"/>
  <c r="AZ187" i="1"/>
  <c r="AZ178" i="1"/>
  <c r="AZ170" i="1"/>
  <c r="AZ165" i="1"/>
  <c r="AZ163" i="1"/>
  <c r="AZ155" i="1"/>
  <c r="BA153" i="1"/>
  <c r="BA152" i="1"/>
  <c r="BA148" i="1"/>
  <c r="AZ147" i="1"/>
  <c r="BA142" i="1"/>
  <c r="BA140" i="1"/>
  <c r="BA139" i="1"/>
  <c r="AZ137" i="1"/>
  <c r="AZ135" i="1"/>
  <c r="BA217" i="1"/>
  <c r="BA200" i="1"/>
  <c r="AZ199" i="1"/>
  <c r="AZ196" i="1"/>
  <c r="AZ192" i="1"/>
  <c r="BA186" i="1"/>
  <c r="AZ185" i="1"/>
  <c r="BA183" i="1"/>
  <c r="BA182" i="1"/>
  <c r="AZ177" i="1"/>
  <c r="BA175" i="1"/>
  <c r="BA174" i="1"/>
  <c r="AZ169" i="1"/>
  <c r="BA167" i="1"/>
  <c r="BA166" i="1"/>
  <c r="AZ161" i="1"/>
  <c r="AZ152" i="1"/>
  <c r="BA146" i="1"/>
  <c r="AZ145" i="1"/>
  <c r="AZ142" i="1"/>
  <c r="AZ140" i="1"/>
  <c r="AZ139" i="1"/>
  <c r="AZ133" i="1"/>
  <c r="BA130" i="1"/>
  <c r="AZ129" i="1"/>
  <c r="BA126" i="1"/>
  <c r="AZ125" i="1"/>
  <c r="BA122" i="1"/>
  <c r="AZ121" i="1"/>
  <c r="AZ309" i="1"/>
  <c r="AZ308" i="1"/>
  <c r="BA228" i="1"/>
  <c r="AZ226" i="1"/>
  <c r="AZ211" i="1"/>
  <c r="AZ195" i="1"/>
  <c r="BA191" i="1"/>
  <c r="AZ182" i="1"/>
  <c r="AZ174" i="1"/>
  <c r="AZ166" i="1"/>
  <c r="BA160" i="1"/>
  <c r="AZ159" i="1"/>
  <c r="BA157" i="1"/>
  <c r="BA156" i="1"/>
  <c r="AZ151" i="1"/>
  <c r="BA144" i="1"/>
  <c r="BA223" i="1"/>
  <c r="AZ207" i="1"/>
  <c r="AZ191" i="1"/>
  <c r="BA165" i="1"/>
  <c r="BA150" i="1"/>
  <c r="AZ156" i="1"/>
  <c r="BA208" i="1"/>
  <c r="AZ181" i="1"/>
  <c r="BA178" i="1"/>
  <c r="AZ149" i="1"/>
  <c r="AZ141" i="1"/>
  <c r="BA138" i="1"/>
  <c r="BA137" i="1"/>
  <c r="BA131" i="1"/>
  <c r="BA129" i="1"/>
  <c r="AZ127" i="1"/>
  <c r="BA124" i="1"/>
  <c r="AZ120" i="1"/>
  <c r="BA119" i="1"/>
  <c r="AZ118" i="1"/>
  <c r="BA115" i="1"/>
  <c r="AZ114" i="1"/>
  <c r="AZ112" i="1"/>
  <c r="BA111" i="1"/>
  <c r="AZ110" i="1"/>
  <c r="BA109" i="1"/>
  <c r="BA107" i="1"/>
  <c r="AZ106" i="1"/>
  <c r="BA103" i="1"/>
  <c r="AZ102" i="1"/>
  <c r="BA99" i="1"/>
  <c r="AZ98" i="1"/>
  <c r="BA95" i="1"/>
  <c r="AZ94" i="1"/>
  <c r="AZ138" i="1"/>
  <c r="BA136" i="1"/>
  <c r="BA135" i="1"/>
  <c r="BA134" i="1"/>
  <c r="BA133" i="1"/>
  <c r="AZ131" i="1"/>
  <c r="BA128" i="1"/>
  <c r="AZ124" i="1"/>
  <c r="AZ122" i="1"/>
  <c r="AZ119" i="1"/>
  <c r="BA116" i="1"/>
  <c r="AZ115" i="1"/>
  <c r="BA113" i="1"/>
  <c r="AZ111" i="1"/>
  <c r="AZ109" i="1"/>
  <c r="AZ107" i="1"/>
  <c r="BA104" i="1"/>
  <c r="AZ103" i="1"/>
  <c r="BA100" i="1"/>
  <c r="AZ99" i="1"/>
  <c r="AZ213" i="1"/>
  <c r="BA171" i="1"/>
  <c r="AZ143" i="1"/>
  <c r="AZ136" i="1"/>
  <c r="AZ134" i="1"/>
  <c r="BA132" i="1"/>
  <c r="AZ128" i="1"/>
  <c r="AZ126" i="1"/>
  <c r="BA123" i="1"/>
  <c r="BA121" i="1"/>
  <c r="BA117" i="1"/>
  <c r="AZ116" i="1"/>
  <c r="AZ113" i="1"/>
  <c r="BA108" i="1"/>
  <c r="BA105" i="1"/>
  <c r="AZ104" i="1"/>
  <c r="BA101" i="1"/>
  <c r="AZ100" i="1"/>
  <c r="BA97" i="1"/>
  <c r="AZ96" i="1"/>
  <c r="BA93" i="1"/>
  <c r="AZ92" i="1"/>
  <c r="BA89" i="1"/>
  <c r="AZ88" i="1"/>
  <c r="BA86" i="1"/>
  <c r="BA84" i="1"/>
  <c r="AZ189" i="1"/>
  <c r="BA179" i="1"/>
  <c r="AZ173" i="1"/>
  <c r="BA170" i="1"/>
  <c r="BA141" i="1"/>
  <c r="AZ132" i="1"/>
  <c r="AZ130" i="1"/>
  <c r="BA127" i="1"/>
  <c r="BA125" i="1"/>
  <c r="BA114" i="1"/>
  <c r="BA112" i="1"/>
  <c r="BA110" i="1"/>
  <c r="BA106" i="1"/>
  <c r="AZ105" i="1"/>
  <c r="AZ93" i="1"/>
  <c r="BA91" i="1"/>
  <c r="AZ87" i="1"/>
  <c r="BA85" i="1"/>
  <c r="AZ82" i="1"/>
  <c r="BA80" i="1"/>
  <c r="AZ79" i="1"/>
  <c r="AZ123" i="1"/>
  <c r="BA102" i="1"/>
  <c r="AZ101" i="1"/>
  <c r="BA98" i="1"/>
  <c r="AZ91" i="1"/>
  <c r="AZ89" i="1"/>
  <c r="AZ86" i="1"/>
  <c r="AZ85" i="1"/>
  <c r="BA81" i="1"/>
  <c r="AZ80" i="1"/>
  <c r="BA77" i="1"/>
  <c r="BA76" i="1"/>
  <c r="BA72" i="1"/>
  <c r="AZ71" i="1"/>
  <c r="AZ68" i="1"/>
  <c r="AZ66" i="1"/>
  <c r="BA120" i="1"/>
  <c r="AZ97" i="1"/>
  <c r="BA96" i="1"/>
  <c r="BA118" i="1"/>
  <c r="AZ117" i="1"/>
  <c r="AZ108" i="1"/>
  <c r="AZ95" i="1"/>
  <c r="BA94" i="1"/>
  <c r="BA92" i="1"/>
  <c r="AZ90" i="1"/>
  <c r="BA87" i="1"/>
  <c r="AZ84" i="1"/>
  <c r="AZ83" i="1"/>
  <c r="BA82" i="1"/>
  <c r="BA79" i="1"/>
  <c r="AZ78" i="1"/>
  <c r="BA75" i="1"/>
  <c r="BA74" i="1"/>
  <c r="AZ73" i="1"/>
  <c r="BA70" i="1"/>
  <c r="AZ69" i="1"/>
  <c r="AZ67" i="1"/>
  <c r="BI369" i="1"/>
  <c r="BH367" i="1"/>
  <c r="BI364" i="1"/>
  <c r="BH363" i="1"/>
  <c r="BI360" i="1"/>
  <c r="BH359" i="1"/>
  <c r="BI370" i="1"/>
  <c r="BH369" i="1"/>
  <c r="BI365" i="1"/>
  <c r="BH364" i="1"/>
  <c r="BI361" i="1"/>
  <c r="BH360" i="1"/>
  <c r="BI367" i="1"/>
  <c r="BI366" i="1"/>
  <c r="BH361" i="1"/>
  <c r="BI359" i="1"/>
  <c r="BI358" i="1"/>
  <c r="BI357" i="1"/>
  <c r="BH356" i="1"/>
  <c r="BI353" i="1"/>
  <c r="BH352" i="1"/>
  <c r="BH370" i="1"/>
  <c r="BH366" i="1"/>
  <c r="BH358" i="1"/>
  <c r="BH357" i="1"/>
  <c r="BI354" i="1"/>
  <c r="BH353" i="1"/>
  <c r="BI350" i="1"/>
  <c r="BI363" i="1"/>
  <c r="BH362" i="1"/>
  <c r="BI356" i="1"/>
  <c r="BI355" i="1"/>
  <c r="BH350" i="1"/>
  <c r="BH349" i="1"/>
  <c r="BI346" i="1"/>
  <c r="BI344" i="1"/>
  <c r="BH342" i="1"/>
  <c r="BI340" i="1"/>
  <c r="BH339" i="1"/>
  <c r="BI336" i="1"/>
  <c r="BH335" i="1"/>
  <c r="BI332" i="1"/>
  <c r="BH331" i="1"/>
  <c r="BI328" i="1"/>
  <c r="BH327" i="1"/>
  <c r="BH355" i="1"/>
  <c r="BH346" i="1"/>
  <c r="BI345" i="1"/>
  <c r="BH344" i="1"/>
  <c r="BI343" i="1"/>
  <c r="BI341" i="1"/>
  <c r="BH340" i="1"/>
  <c r="BI337" i="1"/>
  <c r="BH336" i="1"/>
  <c r="BI333" i="1"/>
  <c r="BH332" i="1"/>
  <c r="BI329" i="1"/>
  <c r="BH328" i="1"/>
  <c r="BH365" i="1"/>
  <c r="BH347" i="1"/>
  <c r="BH345" i="1"/>
  <c r="BH337" i="1"/>
  <c r="BI335" i="1"/>
  <c r="BI334" i="1"/>
  <c r="BH329" i="1"/>
  <c r="BI327" i="1"/>
  <c r="BI326" i="1"/>
  <c r="BI324" i="1"/>
  <c r="BH323" i="1"/>
  <c r="BI320" i="1"/>
  <c r="BI318" i="1"/>
  <c r="BH316" i="1"/>
  <c r="BI314" i="1"/>
  <c r="BH313" i="1"/>
  <c r="BI310" i="1"/>
  <c r="BH309" i="1"/>
  <c r="BH354" i="1"/>
  <c r="BI349" i="1"/>
  <c r="BI348" i="1"/>
  <c r="BH343" i="1"/>
  <c r="BH334" i="1"/>
  <c r="BH326" i="1"/>
  <c r="BI325" i="1"/>
  <c r="BH324" i="1"/>
  <c r="BH320" i="1"/>
  <c r="BI319" i="1"/>
  <c r="BH318" i="1"/>
  <c r="BI317" i="1"/>
  <c r="BI315" i="1"/>
  <c r="BH314" i="1"/>
  <c r="BI311" i="1"/>
  <c r="BH310" i="1"/>
  <c r="BI362" i="1"/>
  <c r="BI352" i="1"/>
  <c r="BH351" i="1"/>
  <c r="BI338" i="1"/>
  <c r="BI331" i="1"/>
  <c r="BH330" i="1"/>
  <c r="BH321" i="1"/>
  <c r="BH319" i="1"/>
  <c r="BH311" i="1"/>
  <c r="BI309" i="1"/>
  <c r="BI307" i="1"/>
  <c r="BH306" i="1"/>
  <c r="BI303" i="1"/>
  <c r="BH302" i="1"/>
  <c r="BI299" i="1"/>
  <c r="BH298" i="1"/>
  <c r="BH294" i="1"/>
  <c r="BI293" i="1"/>
  <c r="BH292" i="1"/>
  <c r="BI291" i="1"/>
  <c r="BI289" i="1"/>
  <c r="BH288" i="1"/>
  <c r="BI285" i="1"/>
  <c r="BH284" i="1"/>
  <c r="BI281" i="1"/>
  <c r="BH280" i="1"/>
  <c r="BI277" i="1"/>
  <c r="BH276" i="1"/>
  <c r="BI273" i="1"/>
  <c r="BH272" i="1"/>
  <c r="BI268" i="1"/>
  <c r="BI266" i="1"/>
  <c r="BH264" i="1"/>
  <c r="BI262" i="1"/>
  <c r="BH261" i="1"/>
  <c r="BH348" i="1"/>
  <c r="BI342" i="1"/>
  <c r="BI339" i="1"/>
  <c r="BH338" i="1"/>
  <c r="BH325" i="1"/>
  <c r="BI323" i="1"/>
  <c r="BI322" i="1"/>
  <c r="BH317" i="1"/>
  <c r="BI308" i="1"/>
  <c r="BH307" i="1"/>
  <c r="BI304" i="1"/>
  <c r="BI347" i="1"/>
  <c r="BH322" i="1"/>
  <c r="BI316" i="1"/>
  <c r="BI313" i="1"/>
  <c r="BH312" i="1"/>
  <c r="BH305" i="1"/>
  <c r="BH301" i="1"/>
  <c r="BH299" i="1"/>
  <c r="BI296" i="1"/>
  <c r="BH295" i="1"/>
  <c r="BI292" i="1"/>
  <c r="BH289" i="1"/>
  <c r="BI286" i="1"/>
  <c r="BI284" i="1"/>
  <c r="BH282" i="1"/>
  <c r="BI279" i="1"/>
  <c r="BH275" i="1"/>
  <c r="BH273" i="1"/>
  <c r="BI270" i="1"/>
  <c r="BI269" i="1"/>
  <c r="BH266" i="1"/>
  <c r="BH265" i="1"/>
  <c r="BH262" i="1"/>
  <c r="BI260" i="1"/>
  <c r="BH259" i="1"/>
  <c r="BI256" i="1"/>
  <c r="BH255" i="1"/>
  <c r="BI252" i="1"/>
  <c r="BH251" i="1"/>
  <c r="BI248" i="1"/>
  <c r="BH247" i="1"/>
  <c r="BI244" i="1"/>
  <c r="BI351" i="1"/>
  <c r="BH341" i="1"/>
  <c r="BH304" i="1"/>
  <c r="BH303" i="1"/>
  <c r="BI300" i="1"/>
  <c r="BI298" i="1"/>
  <c r="BH296" i="1"/>
  <c r="BI294" i="1"/>
  <c r="BH291" i="1"/>
  <c r="BI288" i="1"/>
  <c r="BH286" i="1"/>
  <c r="BI283" i="1"/>
  <c r="BH279" i="1"/>
  <c r="BH277" i="1"/>
  <c r="BI274" i="1"/>
  <c r="BI272" i="1"/>
  <c r="BH270" i="1"/>
  <c r="BH269" i="1"/>
  <c r="BI267" i="1"/>
  <c r="BI264" i="1"/>
  <c r="BI263" i="1"/>
  <c r="BI261" i="1"/>
  <c r="BH260" i="1"/>
  <c r="BI257" i="1"/>
  <c r="BH256" i="1"/>
  <c r="BI253" i="1"/>
  <c r="BH252" i="1"/>
  <c r="BI249" i="1"/>
  <c r="BH248" i="1"/>
  <c r="BI245" i="1"/>
  <c r="BH244" i="1"/>
  <c r="BH243" i="1"/>
  <c r="BH333" i="1"/>
  <c r="BH315" i="1"/>
  <c r="BI312" i="1"/>
  <c r="BI301" i="1"/>
  <c r="BI275" i="1"/>
  <c r="BI271" i="1"/>
  <c r="BH254" i="1"/>
  <c r="BI330" i="1"/>
  <c r="BI321" i="1"/>
  <c r="BH308" i="1"/>
  <c r="BI306" i="1"/>
  <c r="BI305" i="1"/>
  <c r="BI297" i="1"/>
  <c r="BI290" i="1"/>
  <c r="BH283" i="1"/>
  <c r="BH281" i="1"/>
  <c r="BH271" i="1"/>
  <c r="BH268" i="1"/>
  <c r="BI259" i="1"/>
  <c r="BI258" i="1"/>
  <c r="BH253" i="1"/>
  <c r="BI251" i="1"/>
  <c r="BI250" i="1"/>
  <c r="BH245" i="1"/>
  <c r="BI240" i="1"/>
  <c r="BI239" i="1"/>
  <c r="BH237" i="1"/>
  <c r="BI234" i="1"/>
  <c r="BH233" i="1"/>
  <c r="BI231" i="1"/>
  <c r="BI229" i="1"/>
  <c r="BH228" i="1"/>
  <c r="BI225" i="1"/>
  <c r="BH224" i="1"/>
  <c r="BI302" i="1"/>
  <c r="BH300" i="1"/>
  <c r="BH297" i="1"/>
  <c r="BH249" i="1"/>
  <c r="BI247" i="1"/>
  <c r="BH240" i="1"/>
  <c r="BH236" i="1"/>
  <c r="BH234" i="1"/>
  <c r="BH231" i="1"/>
  <c r="BI228" i="1"/>
  <c r="BH226" i="1"/>
  <c r="BI223" i="1"/>
  <c r="BI221" i="1"/>
  <c r="BH220" i="1"/>
  <c r="BH293" i="1"/>
  <c r="BH290" i="1"/>
  <c r="BH267" i="1"/>
  <c r="BI265" i="1"/>
  <c r="BI242" i="1"/>
  <c r="BI241" i="1"/>
  <c r="BH239" i="1"/>
  <c r="BI238" i="1"/>
  <c r="BI235" i="1"/>
  <c r="BI233" i="1"/>
  <c r="BI230" i="1"/>
  <c r="BI227" i="1"/>
  <c r="BH223" i="1"/>
  <c r="BH221" i="1"/>
  <c r="BI295" i="1"/>
  <c r="BI287" i="1"/>
  <c r="BI278" i="1"/>
  <c r="BI276" i="1"/>
  <c r="BH274" i="1"/>
  <c r="BH263" i="1"/>
  <c r="BH250" i="1"/>
  <c r="BI246" i="1"/>
  <c r="BH242" i="1"/>
  <c r="BH241" i="1"/>
  <c r="BI255" i="1"/>
  <c r="BI254" i="1"/>
  <c r="BH229" i="1"/>
  <c r="BI226" i="1"/>
  <c r="BI224" i="1"/>
  <c r="BH222" i="1"/>
  <c r="BI220" i="1"/>
  <c r="BI219" i="1"/>
  <c r="BH218" i="1"/>
  <c r="BH217" i="1"/>
  <c r="BI212" i="1"/>
  <c r="BI209" i="1"/>
  <c r="BH208" i="1"/>
  <c r="BI205" i="1"/>
  <c r="BH204" i="1"/>
  <c r="BI201" i="1"/>
  <c r="BH200" i="1"/>
  <c r="BI198" i="1"/>
  <c r="BH197" i="1"/>
  <c r="BI194" i="1"/>
  <c r="BH193" i="1"/>
  <c r="BI190" i="1"/>
  <c r="BI188" i="1"/>
  <c r="BH186" i="1"/>
  <c r="BI184" i="1"/>
  <c r="BH183" i="1"/>
  <c r="BI180" i="1"/>
  <c r="BH179" i="1"/>
  <c r="BI176" i="1"/>
  <c r="BH175" i="1"/>
  <c r="BI172" i="1"/>
  <c r="BH171" i="1"/>
  <c r="BI168" i="1"/>
  <c r="BH167" i="1"/>
  <c r="BI164" i="1"/>
  <c r="BI162" i="1"/>
  <c r="BH160" i="1"/>
  <c r="BI158" i="1"/>
  <c r="BH157" i="1"/>
  <c r="BI154" i="1"/>
  <c r="BH153" i="1"/>
  <c r="BH150" i="1"/>
  <c r="BH148" i="1"/>
  <c r="BH146" i="1"/>
  <c r="BH144" i="1"/>
  <c r="BH142" i="1"/>
  <c r="BH287" i="1"/>
  <c r="BH285" i="1"/>
  <c r="BH258" i="1"/>
  <c r="BH257" i="1"/>
  <c r="BI236" i="1"/>
  <c r="BI232" i="1"/>
  <c r="BH219" i="1"/>
  <c r="BI216" i="1"/>
  <c r="BI214" i="1"/>
  <c r="BH212" i="1"/>
  <c r="BI210" i="1"/>
  <c r="BH209" i="1"/>
  <c r="BI206" i="1"/>
  <c r="BH205" i="1"/>
  <c r="BI202" i="1"/>
  <c r="BH201" i="1"/>
  <c r="BH198" i="1"/>
  <c r="BI195" i="1"/>
  <c r="BH194" i="1"/>
  <c r="BH190" i="1"/>
  <c r="BI189" i="1"/>
  <c r="BH188" i="1"/>
  <c r="BI187" i="1"/>
  <c r="BI185" i="1"/>
  <c r="BH184" i="1"/>
  <c r="BI181" i="1"/>
  <c r="BH180" i="1"/>
  <c r="BI177" i="1"/>
  <c r="BH176" i="1"/>
  <c r="BI173" i="1"/>
  <c r="BH172" i="1"/>
  <c r="BI169" i="1"/>
  <c r="BH168" i="1"/>
  <c r="BH164" i="1"/>
  <c r="BI163" i="1"/>
  <c r="BH162" i="1"/>
  <c r="BI161" i="1"/>
  <c r="BI159" i="1"/>
  <c r="BH158" i="1"/>
  <c r="BI155" i="1"/>
  <c r="BH154" i="1"/>
  <c r="BI151" i="1"/>
  <c r="BI149" i="1"/>
  <c r="BI147" i="1"/>
  <c r="BI145" i="1"/>
  <c r="BI143" i="1"/>
  <c r="BI282" i="1"/>
  <c r="BI280" i="1"/>
  <c r="BH278" i="1"/>
  <c r="BI243" i="1"/>
  <c r="BH238" i="1"/>
  <c r="BH232" i="1"/>
  <c r="BH230" i="1"/>
  <c r="BH227" i="1"/>
  <c r="BH225" i="1"/>
  <c r="BH216" i="1"/>
  <c r="BI215" i="1"/>
  <c r="BH214" i="1"/>
  <c r="BI213" i="1"/>
  <c r="BI211" i="1"/>
  <c r="BH210" i="1"/>
  <c r="BI207" i="1"/>
  <c r="BH206" i="1"/>
  <c r="BI203" i="1"/>
  <c r="BH202" i="1"/>
  <c r="BI199" i="1"/>
  <c r="BH246" i="1"/>
  <c r="BH235" i="1"/>
  <c r="BH211" i="1"/>
  <c r="BI197" i="1"/>
  <c r="BI196" i="1"/>
  <c r="BI193" i="1"/>
  <c r="BI192" i="1"/>
  <c r="BH187" i="1"/>
  <c r="BH178" i="1"/>
  <c r="BH170" i="1"/>
  <c r="BH165" i="1"/>
  <c r="BH163" i="1"/>
  <c r="BH155" i="1"/>
  <c r="BI153" i="1"/>
  <c r="BI152" i="1"/>
  <c r="BI148" i="1"/>
  <c r="BH147" i="1"/>
  <c r="BI140" i="1"/>
  <c r="BI139" i="1"/>
  <c r="BH137" i="1"/>
  <c r="BH135" i="1"/>
  <c r="BH213" i="1"/>
  <c r="BI208" i="1"/>
  <c r="BH207" i="1"/>
  <c r="BH196" i="1"/>
  <c r="BH192" i="1"/>
  <c r="BI186" i="1"/>
  <c r="BH185" i="1"/>
  <c r="BI183" i="1"/>
  <c r="BI182" i="1"/>
  <c r="BH177" i="1"/>
  <c r="BI175" i="1"/>
  <c r="BI174" i="1"/>
  <c r="BH169" i="1"/>
  <c r="BI167" i="1"/>
  <c r="BI166" i="1"/>
  <c r="BH161" i="1"/>
  <c r="BH152" i="1"/>
  <c r="BI146" i="1"/>
  <c r="BH145" i="1"/>
  <c r="BH140" i="1"/>
  <c r="BH139" i="1"/>
  <c r="BH133" i="1"/>
  <c r="BI130" i="1"/>
  <c r="BH129" i="1"/>
  <c r="BI126" i="1"/>
  <c r="BH125" i="1"/>
  <c r="BI122" i="1"/>
  <c r="BH121" i="1"/>
  <c r="BI222" i="1"/>
  <c r="BI218" i="1"/>
  <c r="BH215" i="1"/>
  <c r="BI204" i="1"/>
  <c r="BH203" i="1"/>
  <c r="BH195" i="1"/>
  <c r="BI191" i="1"/>
  <c r="BH182" i="1"/>
  <c r="BH174" i="1"/>
  <c r="BH166" i="1"/>
  <c r="BI160" i="1"/>
  <c r="BH159" i="1"/>
  <c r="BI157" i="1"/>
  <c r="BI156" i="1"/>
  <c r="BH151" i="1"/>
  <c r="BI144" i="1"/>
  <c r="BI237" i="1"/>
  <c r="BI217" i="1"/>
  <c r="BI200" i="1"/>
  <c r="BH181" i="1"/>
  <c r="BI178" i="1"/>
  <c r="BH173" i="1"/>
  <c r="BI170" i="1"/>
  <c r="BH149" i="1"/>
  <c r="BH189" i="1"/>
  <c r="BI179" i="1"/>
  <c r="BI171" i="1"/>
  <c r="BI165" i="1"/>
  <c r="BH156" i="1"/>
  <c r="BH141" i="1"/>
  <c r="BI138" i="1"/>
  <c r="BI137" i="1"/>
  <c r="BI132" i="1"/>
  <c r="BH128" i="1"/>
  <c r="BH126" i="1"/>
  <c r="BI123" i="1"/>
  <c r="BI121" i="1"/>
  <c r="BI119" i="1"/>
  <c r="BH118" i="1"/>
  <c r="BI115" i="1"/>
  <c r="BH114" i="1"/>
  <c r="BH112" i="1"/>
  <c r="BI111" i="1"/>
  <c r="BH110" i="1"/>
  <c r="BI109" i="1"/>
  <c r="BI107" i="1"/>
  <c r="BH106" i="1"/>
  <c r="BI103" i="1"/>
  <c r="BH102" i="1"/>
  <c r="BI99" i="1"/>
  <c r="BH98" i="1"/>
  <c r="BI95" i="1"/>
  <c r="BH94" i="1"/>
  <c r="BH143" i="1"/>
  <c r="BI142" i="1"/>
  <c r="BH138" i="1"/>
  <c r="BI136" i="1"/>
  <c r="BI135" i="1"/>
  <c r="BI134" i="1"/>
  <c r="BH132" i="1"/>
  <c r="BH130" i="1"/>
  <c r="BI127" i="1"/>
  <c r="BI125" i="1"/>
  <c r="BH123" i="1"/>
  <c r="BI120" i="1"/>
  <c r="BH119" i="1"/>
  <c r="BI116" i="1"/>
  <c r="BH115" i="1"/>
  <c r="BI113" i="1"/>
  <c r="BH111" i="1"/>
  <c r="BH109" i="1"/>
  <c r="BH107" i="1"/>
  <c r="BI104" i="1"/>
  <c r="BH103" i="1"/>
  <c r="BI100" i="1"/>
  <c r="BH99" i="1"/>
  <c r="BH191" i="1"/>
  <c r="BH136" i="1"/>
  <c r="BH134" i="1"/>
  <c r="BI131" i="1"/>
  <c r="BI129" i="1"/>
  <c r="BH127" i="1"/>
  <c r="BI124" i="1"/>
  <c r="BH120" i="1"/>
  <c r="BI117" i="1"/>
  <c r="BH116" i="1"/>
  <c r="BH113" i="1"/>
  <c r="BI108" i="1"/>
  <c r="BI105" i="1"/>
  <c r="BH104" i="1"/>
  <c r="BI101" i="1"/>
  <c r="BH100" i="1"/>
  <c r="BI97" i="1"/>
  <c r="BH96" i="1"/>
  <c r="BI93" i="1"/>
  <c r="BH92" i="1"/>
  <c r="BI89" i="1"/>
  <c r="BH88" i="1"/>
  <c r="BI86" i="1"/>
  <c r="BI84" i="1"/>
  <c r="BH199" i="1"/>
  <c r="BI150" i="1"/>
  <c r="BI141" i="1"/>
  <c r="BI133" i="1"/>
  <c r="BH131" i="1"/>
  <c r="BI128" i="1"/>
  <c r="BH124" i="1"/>
  <c r="BH93" i="1"/>
  <c r="BI90" i="1"/>
  <c r="BI88" i="1"/>
  <c r="BI83" i="1"/>
  <c r="BH82" i="1"/>
  <c r="BI80" i="1"/>
  <c r="BH79" i="1"/>
  <c r="BI118" i="1"/>
  <c r="BH117" i="1"/>
  <c r="BH108" i="1"/>
  <c r="BI98" i="1"/>
  <c r="BI92" i="1"/>
  <c r="BH90" i="1"/>
  <c r="BI87" i="1"/>
  <c r="BH84" i="1"/>
  <c r="BH83" i="1"/>
  <c r="BI81" i="1"/>
  <c r="BH80" i="1"/>
  <c r="BI77" i="1"/>
  <c r="BI76" i="1"/>
  <c r="BI72" i="1"/>
  <c r="BH71" i="1"/>
  <c r="BH68" i="1"/>
  <c r="BH66" i="1"/>
  <c r="BH122" i="1"/>
  <c r="BI114" i="1"/>
  <c r="BI112" i="1"/>
  <c r="BI110" i="1"/>
  <c r="BI106" i="1"/>
  <c r="BH105" i="1"/>
  <c r="BH97" i="1"/>
  <c r="BI96" i="1"/>
  <c r="BI102" i="1"/>
  <c r="BH101" i="1"/>
  <c r="BH95" i="1"/>
  <c r="BI94" i="1"/>
  <c r="BH91" i="1"/>
  <c r="BH89" i="1"/>
  <c r="BH86" i="1"/>
  <c r="BH85" i="1"/>
  <c r="BI82" i="1"/>
  <c r="BI79" i="1"/>
  <c r="BH78" i="1"/>
  <c r="BI75" i="1"/>
  <c r="BI74" i="1"/>
  <c r="BH73" i="1"/>
  <c r="BI70" i="1"/>
  <c r="BH69" i="1"/>
  <c r="BH67" i="1"/>
  <c r="BY369" i="1"/>
  <c r="BX367" i="1"/>
  <c r="BY364" i="1"/>
  <c r="BX363" i="1"/>
  <c r="BY360" i="1"/>
  <c r="BX359" i="1"/>
  <c r="BY370" i="1"/>
  <c r="BX369" i="1"/>
  <c r="BY365" i="1"/>
  <c r="BX364" i="1"/>
  <c r="BY361" i="1"/>
  <c r="BX360" i="1"/>
  <c r="BY367" i="1"/>
  <c r="BY366" i="1"/>
  <c r="BX361" i="1"/>
  <c r="BY359" i="1"/>
  <c r="BY358" i="1"/>
  <c r="BY357" i="1"/>
  <c r="BX356" i="1"/>
  <c r="BY353" i="1"/>
  <c r="BX352" i="1"/>
  <c r="BX370" i="1"/>
  <c r="BX366" i="1"/>
  <c r="BX358" i="1"/>
  <c r="BX357" i="1"/>
  <c r="BY354" i="1"/>
  <c r="BX353" i="1"/>
  <c r="BY350" i="1"/>
  <c r="BY363" i="1"/>
  <c r="BX362" i="1"/>
  <c r="BY356" i="1"/>
  <c r="BY355" i="1"/>
  <c r="BX350" i="1"/>
  <c r="BX349" i="1"/>
  <c r="BY346" i="1"/>
  <c r="BY344" i="1"/>
  <c r="BX342" i="1"/>
  <c r="BY340" i="1"/>
  <c r="BX339" i="1"/>
  <c r="BY336" i="1"/>
  <c r="BX335" i="1"/>
  <c r="BY332" i="1"/>
  <c r="BX331" i="1"/>
  <c r="BY328" i="1"/>
  <c r="BX327" i="1"/>
  <c r="BX355" i="1"/>
  <c r="BX346" i="1"/>
  <c r="BY345" i="1"/>
  <c r="BX344" i="1"/>
  <c r="BY343" i="1"/>
  <c r="BY341" i="1"/>
  <c r="BX340" i="1"/>
  <c r="BY337" i="1"/>
  <c r="BX336" i="1"/>
  <c r="BY333" i="1"/>
  <c r="BX332" i="1"/>
  <c r="BY329" i="1"/>
  <c r="BX328" i="1"/>
  <c r="BX347" i="1"/>
  <c r="BX345" i="1"/>
  <c r="BX337" i="1"/>
  <c r="BY335" i="1"/>
  <c r="BY334" i="1"/>
  <c r="BX329" i="1"/>
  <c r="BY327" i="1"/>
  <c r="BY326" i="1"/>
  <c r="BY324" i="1"/>
  <c r="BX323" i="1"/>
  <c r="BY320" i="1"/>
  <c r="BY318" i="1"/>
  <c r="BX316" i="1"/>
  <c r="BY314" i="1"/>
  <c r="BX313" i="1"/>
  <c r="BY310" i="1"/>
  <c r="BX309" i="1"/>
  <c r="BY362" i="1"/>
  <c r="BX354" i="1"/>
  <c r="BY349" i="1"/>
  <c r="BY348" i="1"/>
  <c r="BX343" i="1"/>
  <c r="BX334" i="1"/>
  <c r="BX326" i="1"/>
  <c r="BY325" i="1"/>
  <c r="BX324" i="1"/>
  <c r="BX320" i="1"/>
  <c r="BY319" i="1"/>
  <c r="BX318" i="1"/>
  <c r="BY317" i="1"/>
  <c r="BY315" i="1"/>
  <c r="BX314" i="1"/>
  <c r="BY311" i="1"/>
  <c r="BX310" i="1"/>
  <c r="BX365" i="1"/>
  <c r="BY338" i="1"/>
  <c r="BY331" i="1"/>
  <c r="BX330" i="1"/>
  <c r="BX321" i="1"/>
  <c r="BX319" i="1"/>
  <c r="BX311" i="1"/>
  <c r="BY309" i="1"/>
  <c r="BY307" i="1"/>
  <c r="BX306" i="1"/>
  <c r="BY303" i="1"/>
  <c r="BX302" i="1"/>
  <c r="BY299" i="1"/>
  <c r="BX298" i="1"/>
  <c r="BX294" i="1"/>
  <c r="BY293" i="1"/>
  <c r="BX292" i="1"/>
  <c r="BY291" i="1"/>
  <c r="BY289" i="1"/>
  <c r="BX288" i="1"/>
  <c r="BY285" i="1"/>
  <c r="BX284" i="1"/>
  <c r="BY281" i="1"/>
  <c r="BX280" i="1"/>
  <c r="BY277" i="1"/>
  <c r="BX276" i="1"/>
  <c r="BY273" i="1"/>
  <c r="BX272" i="1"/>
  <c r="BY268" i="1"/>
  <c r="BY266" i="1"/>
  <c r="BX264" i="1"/>
  <c r="BY262" i="1"/>
  <c r="BX261" i="1"/>
  <c r="BY351" i="1"/>
  <c r="BX348" i="1"/>
  <c r="BY342" i="1"/>
  <c r="BY339" i="1"/>
  <c r="BX338" i="1"/>
  <c r="BX325" i="1"/>
  <c r="BY323" i="1"/>
  <c r="BY322" i="1"/>
  <c r="BX317" i="1"/>
  <c r="BY308" i="1"/>
  <c r="BX307" i="1"/>
  <c r="BY304" i="1"/>
  <c r="BX351" i="1"/>
  <c r="BY330" i="1"/>
  <c r="BX322" i="1"/>
  <c r="BY316" i="1"/>
  <c r="BY313" i="1"/>
  <c r="BX312" i="1"/>
  <c r="BX305" i="1"/>
  <c r="BX301" i="1"/>
  <c r="BX299" i="1"/>
  <c r="BY296" i="1"/>
  <c r="BX295" i="1"/>
  <c r="BY292" i="1"/>
  <c r="BX289" i="1"/>
  <c r="BY286" i="1"/>
  <c r="BY284" i="1"/>
  <c r="BX282" i="1"/>
  <c r="BY279" i="1"/>
  <c r="BX275" i="1"/>
  <c r="BX273" i="1"/>
  <c r="BY270" i="1"/>
  <c r="BY269" i="1"/>
  <c r="BX266" i="1"/>
  <c r="BX265" i="1"/>
  <c r="BX262" i="1"/>
  <c r="BY260" i="1"/>
  <c r="BX259" i="1"/>
  <c r="BY256" i="1"/>
  <c r="BX255" i="1"/>
  <c r="BY252" i="1"/>
  <c r="BX251" i="1"/>
  <c r="BY248" i="1"/>
  <c r="BX247" i="1"/>
  <c r="BY244" i="1"/>
  <c r="BY352" i="1"/>
  <c r="BX333" i="1"/>
  <c r="BX304" i="1"/>
  <c r="BX303" i="1"/>
  <c r="BY300" i="1"/>
  <c r="BY298" i="1"/>
  <c r="BX296" i="1"/>
  <c r="BY294" i="1"/>
  <c r="BX291" i="1"/>
  <c r="BY288" i="1"/>
  <c r="BX286" i="1"/>
  <c r="BY283" i="1"/>
  <c r="BX279" i="1"/>
  <c r="BX277" i="1"/>
  <c r="BY274" i="1"/>
  <c r="BY272" i="1"/>
  <c r="BX270" i="1"/>
  <c r="BX269" i="1"/>
  <c r="BY267" i="1"/>
  <c r="BY264" i="1"/>
  <c r="BY263" i="1"/>
  <c r="BY261" i="1"/>
  <c r="BX260" i="1"/>
  <c r="BY257" i="1"/>
  <c r="BX256" i="1"/>
  <c r="BY253" i="1"/>
  <c r="BX252" i="1"/>
  <c r="BY249" i="1"/>
  <c r="BX248" i="1"/>
  <c r="BY245" i="1"/>
  <c r="BX244" i="1"/>
  <c r="BX243" i="1"/>
  <c r="BY347" i="1"/>
  <c r="BY302" i="1"/>
  <c r="BX300" i="1"/>
  <c r="BX297" i="1"/>
  <c r="BY295" i="1"/>
  <c r="BX290" i="1"/>
  <c r="BY287" i="1"/>
  <c r="BY278" i="1"/>
  <c r="BY276" i="1"/>
  <c r="BX274" i="1"/>
  <c r="BY265" i="1"/>
  <c r="BX263" i="1"/>
  <c r="BX254" i="1"/>
  <c r="BX308" i="1"/>
  <c r="BY306" i="1"/>
  <c r="BY305" i="1"/>
  <c r="BX293" i="1"/>
  <c r="BX287" i="1"/>
  <c r="BX285" i="1"/>
  <c r="BY282" i="1"/>
  <c r="BY280" i="1"/>
  <c r="BX278" i="1"/>
  <c r="BX267" i="1"/>
  <c r="BY259" i="1"/>
  <c r="BY258" i="1"/>
  <c r="BX253" i="1"/>
  <c r="BY251" i="1"/>
  <c r="BY250" i="1"/>
  <c r="BX245" i="1"/>
  <c r="BY240" i="1"/>
  <c r="BY239" i="1"/>
  <c r="BX237" i="1"/>
  <c r="BY234" i="1"/>
  <c r="BX233" i="1"/>
  <c r="BY231" i="1"/>
  <c r="BY229" i="1"/>
  <c r="BX228" i="1"/>
  <c r="BY225" i="1"/>
  <c r="BX224" i="1"/>
  <c r="BX341" i="1"/>
  <c r="BX315" i="1"/>
  <c r="BY312" i="1"/>
  <c r="BY301" i="1"/>
  <c r="BY275" i="1"/>
  <c r="BY271" i="1"/>
  <c r="BX268" i="1"/>
  <c r="BY246" i="1"/>
  <c r="BY242" i="1"/>
  <c r="BY241" i="1"/>
  <c r="BX239" i="1"/>
  <c r="BX236" i="1"/>
  <c r="BX234" i="1"/>
  <c r="BX231" i="1"/>
  <c r="BY228" i="1"/>
  <c r="BX226" i="1"/>
  <c r="BY223" i="1"/>
  <c r="BY221" i="1"/>
  <c r="BX220" i="1"/>
  <c r="BY297" i="1"/>
  <c r="BX271" i="1"/>
  <c r="BX246" i="1"/>
  <c r="BX242" i="1"/>
  <c r="BX241" i="1"/>
  <c r="BY238" i="1"/>
  <c r="BY235" i="1"/>
  <c r="BY233" i="1"/>
  <c r="BY230" i="1"/>
  <c r="BY227" i="1"/>
  <c r="BX223" i="1"/>
  <c r="BX221" i="1"/>
  <c r="BY290" i="1"/>
  <c r="BX283" i="1"/>
  <c r="BX281" i="1"/>
  <c r="BX250" i="1"/>
  <c r="BX249" i="1"/>
  <c r="BY247" i="1"/>
  <c r="BY243" i="1"/>
  <c r="BX258" i="1"/>
  <c r="BX257" i="1"/>
  <c r="BX238" i="1"/>
  <c r="BX232" i="1"/>
  <c r="BX230" i="1"/>
  <c r="BX227" i="1"/>
  <c r="BX225" i="1"/>
  <c r="BY220" i="1"/>
  <c r="BY219" i="1"/>
  <c r="BX218" i="1"/>
  <c r="BX217" i="1"/>
  <c r="BY212" i="1"/>
  <c r="BY209" i="1"/>
  <c r="BX208" i="1"/>
  <c r="BY205" i="1"/>
  <c r="BX204" i="1"/>
  <c r="BY201" i="1"/>
  <c r="BX200" i="1"/>
  <c r="BY198" i="1"/>
  <c r="BX197" i="1"/>
  <c r="BY194" i="1"/>
  <c r="BX193" i="1"/>
  <c r="BY190" i="1"/>
  <c r="BY188" i="1"/>
  <c r="BX186" i="1"/>
  <c r="BY184" i="1"/>
  <c r="BX183" i="1"/>
  <c r="BY180" i="1"/>
  <c r="BX179" i="1"/>
  <c r="BY176" i="1"/>
  <c r="BX175" i="1"/>
  <c r="BY172" i="1"/>
  <c r="BX171" i="1"/>
  <c r="BY168" i="1"/>
  <c r="BX167" i="1"/>
  <c r="BY164" i="1"/>
  <c r="BY162" i="1"/>
  <c r="BX160" i="1"/>
  <c r="BY158" i="1"/>
  <c r="BX157" i="1"/>
  <c r="BY154" i="1"/>
  <c r="BX153" i="1"/>
  <c r="BX150" i="1"/>
  <c r="BX148" i="1"/>
  <c r="BX146" i="1"/>
  <c r="BX144" i="1"/>
  <c r="BX142" i="1"/>
  <c r="BX240" i="1"/>
  <c r="BY237" i="1"/>
  <c r="BX235" i="1"/>
  <c r="BY222" i="1"/>
  <c r="BX219" i="1"/>
  <c r="BY216" i="1"/>
  <c r="BY214" i="1"/>
  <c r="BX212" i="1"/>
  <c r="BY210" i="1"/>
  <c r="BX209" i="1"/>
  <c r="BY206" i="1"/>
  <c r="BX205" i="1"/>
  <c r="BY202" i="1"/>
  <c r="BX201" i="1"/>
  <c r="BX198" i="1"/>
  <c r="BY195" i="1"/>
  <c r="BX194" i="1"/>
  <c r="BX190" i="1"/>
  <c r="BY189" i="1"/>
  <c r="BX188" i="1"/>
  <c r="BY187" i="1"/>
  <c r="BY185" i="1"/>
  <c r="BX184" i="1"/>
  <c r="BY181" i="1"/>
  <c r="BX180" i="1"/>
  <c r="BY177" i="1"/>
  <c r="BX176" i="1"/>
  <c r="BY173" i="1"/>
  <c r="BX172" i="1"/>
  <c r="BY169" i="1"/>
  <c r="BX168" i="1"/>
  <c r="BX164" i="1"/>
  <c r="BY163" i="1"/>
  <c r="BX162" i="1"/>
  <c r="BY161" i="1"/>
  <c r="BY159" i="1"/>
  <c r="BX158" i="1"/>
  <c r="BY155" i="1"/>
  <c r="BX154" i="1"/>
  <c r="BY151" i="1"/>
  <c r="BY149" i="1"/>
  <c r="BY147" i="1"/>
  <c r="BY145" i="1"/>
  <c r="BY143" i="1"/>
  <c r="BY321" i="1"/>
  <c r="BX229" i="1"/>
  <c r="BY226" i="1"/>
  <c r="BY224" i="1"/>
  <c r="BX222" i="1"/>
  <c r="BX216" i="1"/>
  <c r="BY215" i="1"/>
  <c r="BX214" i="1"/>
  <c r="BY213" i="1"/>
  <c r="BY211" i="1"/>
  <c r="BX210" i="1"/>
  <c r="BY207" i="1"/>
  <c r="BX206" i="1"/>
  <c r="BY203" i="1"/>
  <c r="BX202" i="1"/>
  <c r="BY199" i="1"/>
  <c r="BX211" i="1"/>
  <c r="BY197" i="1"/>
  <c r="BY196" i="1"/>
  <c r="BY193" i="1"/>
  <c r="BY192" i="1"/>
  <c r="BX187" i="1"/>
  <c r="BX178" i="1"/>
  <c r="BX170" i="1"/>
  <c r="BX165" i="1"/>
  <c r="BX163" i="1"/>
  <c r="BX155" i="1"/>
  <c r="BY153" i="1"/>
  <c r="BY152" i="1"/>
  <c r="BY148" i="1"/>
  <c r="BX147" i="1"/>
  <c r="BY140" i="1"/>
  <c r="BY139" i="1"/>
  <c r="BX137" i="1"/>
  <c r="BX135" i="1"/>
  <c r="BX213" i="1"/>
  <c r="BY208" i="1"/>
  <c r="BX207" i="1"/>
  <c r="BX196" i="1"/>
  <c r="BX192" i="1"/>
  <c r="BY186" i="1"/>
  <c r="BX185" i="1"/>
  <c r="BY183" i="1"/>
  <c r="BY182" i="1"/>
  <c r="BX177" i="1"/>
  <c r="BY175" i="1"/>
  <c r="BY174" i="1"/>
  <c r="BX169" i="1"/>
  <c r="BY167" i="1"/>
  <c r="BY166" i="1"/>
  <c r="BX161" i="1"/>
  <c r="BX152" i="1"/>
  <c r="BY146" i="1"/>
  <c r="BX145" i="1"/>
  <c r="BX140" i="1"/>
  <c r="BX139" i="1"/>
  <c r="BX133" i="1"/>
  <c r="BY130" i="1"/>
  <c r="BX129" i="1"/>
  <c r="BY126" i="1"/>
  <c r="BX125" i="1"/>
  <c r="BY122" i="1"/>
  <c r="BX121" i="1"/>
  <c r="BY232" i="1"/>
  <c r="BY218" i="1"/>
  <c r="BX215" i="1"/>
  <c r="BY204" i="1"/>
  <c r="BX203" i="1"/>
  <c r="BX195" i="1"/>
  <c r="BY191" i="1"/>
  <c r="BX182" i="1"/>
  <c r="BX174" i="1"/>
  <c r="BX166" i="1"/>
  <c r="BY160" i="1"/>
  <c r="BX159" i="1"/>
  <c r="BY157" i="1"/>
  <c r="BY156" i="1"/>
  <c r="BX151" i="1"/>
  <c r="BY144" i="1"/>
  <c r="BY255" i="1"/>
  <c r="BY254" i="1"/>
  <c r="BY236" i="1"/>
  <c r="BY217" i="1"/>
  <c r="BX189" i="1"/>
  <c r="BY179" i="1"/>
  <c r="BY171" i="1"/>
  <c r="BX199" i="1"/>
  <c r="BX181" i="1"/>
  <c r="BY178" i="1"/>
  <c r="BX173" i="1"/>
  <c r="BY170" i="1"/>
  <c r="BX149" i="1"/>
  <c r="BX141" i="1"/>
  <c r="BY138" i="1"/>
  <c r="BY137" i="1"/>
  <c r="BY132" i="1"/>
  <c r="BX128" i="1"/>
  <c r="BX126" i="1"/>
  <c r="BY123" i="1"/>
  <c r="BY121" i="1"/>
  <c r="BY119" i="1"/>
  <c r="BX118" i="1"/>
  <c r="BY115" i="1"/>
  <c r="BX114" i="1"/>
  <c r="BX112" i="1"/>
  <c r="BY111" i="1"/>
  <c r="BX110" i="1"/>
  <c r="BY109" i="1"/>
  <c r="BY107" i="1"/>
  <c r="BX106" i="1"/>
  <c r="BY103" i="1"/>
  <c r="BX102" i="1"/>
  <c r="BY99" i="1"/>
  <c r="BX98" i="1"/>
  <c r="BY95" i="1"/>
  <c r="BX94" i="1"/>
  <c r="BX191" i="1"/>
  <c r="BY142" i="1"/>
  <c r="BX138" i="1"/>
  <c r="BY136" i="1"/>
  <c r="BY135" i="1"/>
  <c r="BY134" i="1"/>
  <c r="BX132" i="1"/>
  <c r="BX130" i="1"/>
  <c r="BY127" i="1"/>
  <c r="BY125" i="1"/>
  <c r="BX123" i="1"/>
  <c r="BY120" i="1"/>
  <c r="BX119" i="1"/>
  <c r="BY116" i="1"/>
  <c r="BX115" i="1"/>
  <c r="BY113" i="1"/>
  <c r="BX111" i="1"/>
  <c r="BX109" i="1"/>
  <c r="BX107" i="1"/>
  <c r="BY104" i="1"/>
  <c r="BX103" i="1"/>
  <c r="BY100" i="1"/>
  <c r="BX99" i="1"/>
  <c r="BY200" i="1"/>
  <c r="BY150" i="1"/>
  <c r="BX143" i="1"/>
  <c r="BX136" i="1"/>
  <c r="BX134" i="1"/>
  <c r="BY131" i="1"/>
  <c r="BY129" i="1"/>
  <c r="BX127" i="1"/>
  <c r="BY124" i="1"/>
  <c r="BX120" i="1"/>
  <c r="BY117" i="1"/>
  <c r="BX116" i="1"/>
  <c r="BX113" i="1"/>
  <c r="BY108" i="1"/>
  <c r="BY105" i="1"/>
  <c r="BX104" i="1"/>
  <c r="BY101" i="1"/>
  <c r="BX100" i="1"/>
  <c r="BY97" i="1"/>
  <c r="BX96" i="1"/>
  <c r="BY93" i="1"/>
  <c r="BX92" i="1"/>
  <c r="BY89" i="1"/>
  <c r="BX88" i="1"/>
  <c r="BY86" i="1"/>
  <c r="BY84" i="1"/>
  <c r="BY165" i="1"/>
  <c r="BX156" i="1"/>
  <c r="BY141" i="1"/>
  <c r="BY133" i="1"/>
  <c r="BX131" i="1"/>
  <c r="BY128" i="1"/>
  <c r="BX124" i="1"/>
  <c r="BX93" i="1"/>
  <c r="BY90" i="1"/>
  <c r="BY88" i="1"/>
  <c r="BY83" i="1"/>
  <c r="BX82" i="1"/>
  <c r="BY80" i="1"/>
  <c r="BX79" i="1"/>
  <c r="BY118" i="1"/>
  <c r="BX117" i="1"/>
  <c r="BX108" i="1"/>
  <c r="BY98" i="1"/>
  <c r="BY92" i="1"/>
  <c r="BX90" i="1"/>
  <c r="BY87" i="1"/>
  <c r="BX84" i="1"/>
  <c r="BX83" i="1"/>
  <c r="BY81" i="1"/>
  <c r="BX80" i="1"/>
  <c r="BY77" i="1"/>
  <c r="BY76" i="1"/>
  <c r="BY72" i="1"/>
  <c r="BX71" i="1"/>
  <c r="BX68" i="1"/>
  <c r="BX66" i="1"/>
  <c r="BY114" i="1"/>
  <c r="BY112" i="1"/>
  <c r="BY110" i="1"/>
  <c r="BY106" i="1"/>
  <c r="BX105" i="1"/>
  <c r="BX97" i="1"/>
  <c r="BY96" i="1"/>
  <c r="BY91" i="1"/>
  <c r="BX122" i="1"/>
  <c r="BY102" i="1"/>
  <c r="BX101" i="1"/>
  <c r="BX95" i="1"/>
  <c r="BY94" i="1"/>
  <c r="BX91" i="1"/>
  <c r="BX89" i="1"/>
  <c r="BX86" i="1"/>
  <c r="BX85" i="1"/>
  <c r="BY82" i="1"/>
  <c r="BY79" i="1"/>
  <c r="BX78" i="1"/>
  <c r="BY75" i="1"/>
  <c r="BY74" i="1"/>
  <c r="BX73" i="1"/>
  <c r="BY70" i="1"/>
  <c r="BX69" i="1"/>
  <c r="BX67" i="1"/>
  <c r="CW369" i="1"/>
  <c r="CV367" i="1"/>
  <c r="CW364" i="1"/>
  <c r="CV363" i="1"/>
  <c r="CW360" i="1"/>
  <c r="CV359" i="1"/>
  <c r="CW370" i="1"/>
  <c r="CV369" i="1"/>
  <c r="CW365" i="1"/>
  <c r="CV364" i="1"/>
  <c r="CW361" i="1"/>
  <c r="CV360" i="1"/>
  <c r="CW357" i="1"/>
  <c r="CW367" i="1"/>
  <c r="CW366" i="1"/>
  <c r="CV361" i="1"/>
  <c r="CW359" i="1"/>
  <c r="CW358" i="1"/>
  <c r="CV356" i="1"/>
  <c r="CW353" i="1"/>
  <c r="CV352" i="1"/>
  <c r="CV370" i="1"/>
  <c r="CV366" i="1"/>
  <c r="CV358" i="1"/>
  <c r="CW354" i="1"/>
  <c r="CV353" i="1"/>
  <c r="CW350" i="1"/>
  <c r="CV365" i="1"/>
  <c r="CW356" i="1"/>
  <c r="CW355" i="1"/>
  <c r="CV350" i="1"/>
  <c r="CV349" i="1"/>
  <c r="CW346" i="1"/>
  <c r="CW344" i="1"/>
  <c r="CV342" i="1"/>
  <c r="CW340" i="1"/>
  <c r="CV339" i="1"/>
  <c r="CW336" i="1"/>
  <c r="CV335" i="1"/>
  <c r="CW332" i="1"/>
  <c r="CV331" i="1"/>
  <c r="CW328" i="1"/>
  <c r="CV327" i="1"/>
  <c r="CW362" i="1"/>
  <c r="CV355" i="1"/>
  <c r="CV346" i="1"/>
  <c r="CW345" i="1"/>
  <c r="CV344" i="1"/>
  <c r="CW343" i="1"/>
  <c r="CW341" i="1"/>
  <c r="CV340" i="1"/>
  <c r="CW337" i="1"/>
  <c r="CV336" i="1"/>
  <c r="CW333" i="1"/>
  <c r="CV332" i="1"/>
  <c r="CW329" i="1"/>
  <c r="CV328" i="1"/>
  <c r="CW325" i="1"/>
  <c r="CW351" i="1"/>
  <c r="CV347" i="1"/>
  <c r="CV345" i="1"/>
  <c r="CV337" i="1"/>
  <c r="CW335" i="1"/>
  <c r="CW334" i="1"/>
  <c r="CV329" i="1"/>
  <c r="CW327" i="1"/>
  <c r="CW326" i="1"/>
  <c r="CW324" i="1"/>
  <c r="CV323" i="1"/>
  <c r="CW320" i="1"/>
  <c r="CW318" i="1"/>
  <c r="CV316" i="1"/>
  <c r="CW314" i="1"/>
  <c r="CV313" i="1"/>
  <c r="CW310" i="1"/>
  <c r="CV309" i="1"/>
  <c r="CW363" i="1"/>
  <c r="CW352" i="1"/>
  <c r="CV351" i="1"/>
  <c r="CW349" i="1"/>
  <c r="CW348" i="1"/>
  <c r="CV343" i="1"/>
  <c r="CV334" i="1"/>
  <c r="CV326" i="1"/>
  <c r="CV324" i="1"/>
  <c r="CV320" i="1"/>
  <c r="CW319" i="1"/>
  <c r="CV318" i="1"/>
  <c r="CW317" i="1"/>
  <c r="CW315" i="1"/>
  <c r="CV314" i="1"/>
  <c r="CW311" i="1"/>
  <c r="CV310" i="1"/>
  <c r="CV333" i="1"/>
  <c r="CV321" i="1"/>
  <c r="CV319" i="1"/>
  <c r="CV311" i="1"/>
  <c r="CW309" i="1"/>
  <c r="CW307" i="1"/>
  <c r="CV306" i="1"/>
  <c r="CW303" i="1"/>
  <c r="CV302" i="1"/>
  <c r="CW299" i="1"/>
  <c r="CV298" i="1"/>
  <c r="CV294" i="1"/>
  <c r="CW293" i="1"/>
  <c r="CV292" i="1"/>
  <c r="CW291" i="1"/>
  <c r="CW289" i="1"/>
  <c r="CV288" i="1"/>
  <c r="CW285" i="1"/>
  <c r="CV284" i="1"/>
  <c r="CW281" i="1"/>
  <c r="CV280" i="1"/>
  <c r="CW277" i="1"/>
  <c r="CV276" i="1"/>
  <c r="CW273" i="1"/>
  <c r="CV272" i="1"/>
  <c r="CW268" i="1"/>
  <c r="CW266" i="1"/>
  <c r="CV264" i="1"/>
  <c r="CW262" i="1"/>
  <c r="CV261" i="1"/>
  <c r="CV362" i="1"/>
  <c r="CV357" i="1"/>
  <c r="CV354" i="1"/>
  <c r="CW347" i="1"/>
  <c r="CV341" i="1"/>
  <c r="CW330" i="1"/>
  <c r="CW323" i="1"/>
  <c r="CW322" i="1"/>
  <c r="CV317" i="1"/>
  <c r="CW308" i="1"/>
  <c r="CV307" i="1"/>
  <c r="CW304" i="1"/>
  <c r="CV303" i="1"/>
  <c r="CW342" i="1"/>
  <c r="CW339" i="1"/>
  <c r="CW331" i="1"/>
  <c r="CW321" i="1"/>
  <c r="CV315" i="1"/>
  <c r="CV305" i="1"/>
  <c r="CW302" i="1"/>
  <c r="CV300" i="1"/>
  <c r="CW297" i="1"/>
  <c r="CV293" i="1"/>
  <c r="CW290" i="1"/>
  <c r="CW287" i="1"/>
  <c r="CV283" i="1"/>
  <c r="CV281" i="1"/>
  <c r="CW278" i="1"/>
  <c r="CW276" i="1"/>
  <c r="CV274" i="1"/>
  <c r="CW271" i="1"/>
  <c r="CV268" i="1"/>
  <c r="CV267" i="1"/>
  <c r="CV263" i="1"/>
  <c r="CW260" i="1"/>
  <c r="CV259" i="1"/>
  <c r="CW256" i="1"/>
  <c r="CV255" i="1"/>
  <c r="CW252" i="1"/>
  <c r="CV251" i="1"/>
  <c r="CW248" i="1"/>
  <c r="CV247" i="1"/>
  <c r="CW244" i="1"/>
  <c r="CW243" i="1"/>
  <c r="CW338" i="1"/>
  <c r="CV330" i="1"/>
  <c r="CV325" i="1"/>
  <c r="CW312" i="1"/>
  <c r="CV304" i="1"/>
  <c r="CW301" i="1"/>
  <c r="CV297" i="1"/>
  <c r="CW295" i="1"/>
  <c r="CV290" i="1"/>
  <c r="CV287" i="1"/>
  <c r="CV285" i="1"/>
  <c r="CW282" i="1"/>
  <c r="CW280" i="1"/>
  <c r="CV278" i="1"/>
  <c r="CW275" i="1"/>
  <c r="CV271" i="1"/>
  <c r="CW265" i="1"/>
  <c r="CV260" i="1"/>
  <c r="CW257" i="1"/>
  <c r="CV256" i="1"/>
  <c r="CW253" i="1"/>
  <c r="CV252" i="1"/>
  <c r="CW249" i="1"/>
  <c r="CV248" i="1"/>
  <c r="CW245" i="1"/>
  <c r="CV244" i="1"/>
  <c r="CV243" i="1"/>
  <c r="CV348" i="1"/>
  <c r="CV338" i="1"/>
  <c r="CW316" i="1"/>
  <c r="CW298" i="1"/>
  <c r="CV296" i="1"/>
  <c r="CW286" i="1"/>
  <c r="CW284" i="1"/>
  <c r="CV282" i="1"/>
  <c r="CW279" i="1"/>
  <c r="CV269" i="1"/>
  <c r="CW267" i="1"/>
  <c r="CV254" i="1"/>
  <c r="CV322" i="1"/>
  <c r="CV301" i="1"/>
  <c r="CV291" i="1"/>
  <c r="CW288" i="1"/>
  <c r="CV286" i="1"/>
  <c r="CV279" i="1"/>
  <c r="CV277" i="1"/>
  <c r="CV275" i="1"/>
  <c r="CV273" i="1"/>
  <c r="CV262" i="1"/>
  <c r="CW259" i="1"/>
  <c r="CW258" i="1"/>
  <c r="CV253" i="1"/>
  <c r="CW251" i="1"/>
  <c r="CW250" i="1"/>
  <c r="CV245" i="1"/>
  <c r="CW242" i="1"/>
  <c r="CW241" i="1"/>
  <c r="CV237" i="1"/>
  <c r="CW234" i="1"/>
  <c r="CV233" i="1"/>
  <c r="CW231" i="1"/>
  <c r="CW229" i="1"/>
  <c r="CV228" i="1"/>
  <c r="CW225" i="1"/>
  <c r="CV224" i="1"/>
  <c r="CW221" i="1"/>
  <c r="CW313" i="1"/>
  <c r="CV299" i="1"/>
  <c r="CV312" i="1"/>
  <c r="CV308" i="1"/>
  <c r="CW306" i="1"/>
  <c r="CW300" i="1"/>
  <c r="CW269" i="1"/>
  <c r="CV250" i="1"/>
  <c r="CV249" i="1"/>
  <c r="CV246" i="1"/>
  <c r="CV238" i="1"/>
  <c r="CW237" i="1"/>
  <c r="CV235" i="1"/>
  <c r="CW232" i="1"/>
  <c r="CV230" i="1"/>
  <c r="CV227" i="1"/>
  <c r="CV225" i="1"/>
  <c r="CW222" i="1"/>
  <c r="CV220" i="1"/>
  <c r="CW305" i="1"/>
  <c r="CW292" i="1"/>
  <c r="CW283" i="1"/>
  <c r="CV266" i="1"/>
  <c r="CW264" i="1"/>
  <c r="CV258" i="1"/>
  <c r="CV257" i="1"/>
  <c r="CW255" i="1"/>
  <c r="CW254" i="1"/>
  <c r="CW247" i="1"/>
  <c r="CW240" i="1"/>
  <c r="CW236" i="1"/>
  <c r="CV232" i="1"/>
  <c r="CV229" i="1"/>
  <c r="CW226" i="1"/>
  <c r="CW224" i="1"/>
  <c r="CV222" i="1"/>
  <c r="CW296" i="1"/>
  <c r="CW294" i="1"/>
  <c r="CW270" i="1"/>
  <c r="CV265" i="1"/>
  <c r="CV240" i="1"/>
  <c r="CW239" i="1"/>
  <c r="CV295" i="1"/>
  <c r="CW274" i="1"/>
  <c r="CW272" i="1"/>
  <c r="CV270" i="1"/>
  <c r="CV242" i="1"/>
  <c r="CW235" i="1"/>
  <c r="CW233" i="1"/>
  <c r="CV231" i="1"/>
  <c r="CW220" i="1"/>
  <c r="CW219" i="1"/>
  <c r="CV218" i="1"/>
  <c r="CV217" i="1"/>
  <c r="CW212" i="1"/>
  <c r="CW209" i="1"/>
  <c r="CV208" i="1"/>
  <c r="CW205" i="1"/>
  <c r="CV204" i="1"/>
  <c r="CW201" i="1"/>
  <c r="CV200" i="1"/>
  <c r="CW198" i="1"/>
  <c r="CV197" i="1"/>
  <c r="CW194" i="1"/>
  <c r="CV193" i="1"/>
  <c r="CW190" i="1"/>
  <c r="CW188" i="1"/>
  <c r="CV186" i="1"/>
  <c r="CW184" i="1"/>
  <c r="CV183" i="1"/>
  <c r="CW180" i="1"/>
  <c r="CV179" i="1"/>
  <c r="CW176" i="1"/>
  <c r="CV175" i="1"/>
  <c r="CW172" i="1"/>
  <c r="CV171" i="1"/>
  <c r="CW168" i="1"/>
  <c r="CV167" i="1"/>
  <c r="CW164" i="1"/>
  <c r="CW162" i="1"/>
  <c r="CV160" i="1"/>
  <c r="CW158" i="1"/>
  <c r="CV157" i="1"/>
  <c r="CW154" i="1"/>
  <c r="CV153" i="1"/>
  <c r="CV150" i="1"/>
  <c r="CV148" i="1"/>
  <c r="CV146" i="1"/>
  <c r="CV144" i="1"/>
  <c r="CV142" i="1"/>
  <c r="CW228" i="1"/>
  <c r="CV226" i="1"/>
  <c r="CW223" i="1"/>
  <c r="CV219" i="1"/>
  <c r="CW216" i="1"/>
  <c r="CW214" i="1"/>
  <c r="CV212" i="1"/>
  <c r="CW210" i="1"/>
  <c r="CV209" i="1"/>
  <c r="CW206" i="1"/>
  <c r="CV205" i="1"/>
  <c r="CW202" i="1"/>
  <c r="CV201" i="1"/>
  <c r="CV198" i="1"/>
  <c r="CW195" i="1"/>
  <c r="CV194" i="1"/>
  <c r="CV190" i="1"/>
  <c r="CW189" i="1"/>
  <c r="CV188" i="1"/>
  <c r="CW187" i="1"/>
  <c r="CW185" i="1"/>
  <c r="CV184" i="1"/>
  <c r="CW181" i="1"/>
  <c r="CV180" i="1"/>
  <c r="CW177" i="1"/>
  <c r="CV176" i="1"/>
  <c r="CW173" i="1"/>
  <c r="CV172" i="1"/>
  <c r="CW169" i="1"/>
  <c r="CV168" i="1"/>
  <c r="CV164" i="1"/>
  <c r="CW163" i="1"/>
  <c r="CV162" i="1"/>
  <c r="CW161" i="1"/>
  <c r="CW159" i="1"/>
  <c r="CV158" i="1"/>
  <c r="CW155" i="1"/>
  <c r="CV154" i="1"/>
  <c r="CW151" i="1"/>
  <c r="CW149" i="1"/>
  <c r="CW147" i="1"/>
  <c r="CW145" i="1"/>
  <c r="CW143" i="1"/>
  <c r="CV289" i="1"/>
  <c r="CW263" i="1"/>
  <c r="CW261" i="1"/>
  <c r="CV241" i="1"/>
  <c r="CV236" i="1"/>
  <c r="CV234" i="1"/>
  <c r="CV223" i="1"/>
  <c r="CV221" i="1"/>
  <c r="CV216" i="1"/>
  <c r="CW215" i="1"/>
  <c r="CV214" i="1"/>
  <c r="CW213" i="1"/>
  <c r="CW211" i="1"/>
  <c r="CV210" i="1"/>
  <c r="CW207" i="1"/>
  <c r="CV206" i="1"/>
  <c r="CW203" i="1"/>
  <c r="CV202" i="1"/>
  <c r="CW199" i="1"/>
  <c r="CW227" i="1"/>
  <c r="CW218" i="1"/>
  <c r="CV215" i="1"/>
  <c r="CW204" i="1"/>
  <c r="CV203" i="1"/>
  <c r="CW197" i="1"/>
  <c r="CW196" i="1"/>
  <c r="CW193" i="1"/>
  <c r="CW192" i="1"/>
  <c r="CV187" i="1"/>
  <c r="CV178" i="1"/>
  <c r="CV170" i="1"/>
  <c r="CV165" i="1"/>
  <c r="CV163" i="1"/>
  <c r="CV155" i="1"/>
  <c r="CW153" i="1"/>
  <c r="CW152" i="1"/>
  <c r="CW148" i="1"/>
  <c r="CV147" i="1"/>
  <c r="CW140" i="1"/>
  <c r="CW139" i="1"/>
  <c r="CV137" i="1"/>
  <c r="CV135" i="1"/>
  <c r="CW133" i="1"/>
  <c r="CW217" i="1"/>
  <c r="CW200" i="1"/>
  <c r="CV199" i="1"/>
  <c r="CV196" i="1"/>
  <c r="CV192" i="1"/>
  <c r="CW186" i="1"/>
  <c r="CV185" i="1"/>
  <c r="CW183" i="1"/>
  <c r="CW182" i="1"/>
  <c r="CV177" i="1"/>
  <c r="CW175" i="1"/>
  <c r="CW174" i="1"/>
  <c r="CV169" i="1"/>
  <c r="CW167" i="1"/>
  <c r="CW166" i="1"/>
  <c r="CV161" i="1"/>
  <c r="CV152" i="1"/>
  <c r="CW146" i="1"/>
  <c r="CV145" i="1"/>
  <c r="CV140" i="1"/>
  <c r="CV139" i="1"/>
  <c r="CV133" i="1"/>
  <c r="CW130" i="1"/>
  <c r="CV129" i="1"/>
  <c r="CW126" i="1"/>
  <c r="CV125" i="1"/>
  <c r="CW122" i="1"/>
  <c r="CV121" i="1"/>
  <c r="CW238" i="1"/>
  <c r="CW230" i="1"/>
  <c r="CV211" i="1"/>
  <c r="CV195" i="1"/>
  <c r="CW191" i="1"/>
  <c r="CV182" i="1"/>
  <c r="CV174" i="1"/>
  <c r="CV166" i="1"/>
  <c r="CW160" i="1"/>
  <c r="CV159" i="1"/>
  <c r="CW157" i="1"/>
  <c r="CW156" i="1"/>
  <c r="CV151" i="1"/>
  <c r="CW144" i="1"/>
  <c r="CW246" i="1"/>
  <c r="CV239" i="1"/>
  <c r="CW208" i="1"/>
  <c r="CV156" i="1"/>
  <c r="CV213" i="1"/>
  <c r="CV191" i="1"/>
  <c r="CW165" i="1"/>
  <c r="CW150" i="1"/>
  <c r="CV189" i="1"/>
  <c r="CW179" i="1"/>
  <c r="CV173" i="1"/>
  <c r="CW170" i="1"/>
  <c r="CV141" i="1"/>
  <c r="CW138" i="1"/>
  <c r="CW137" i="1"/>
  <c r="CW131" i="1"/>
  <c r="CW129" i="1"/>
  <c r="CV127" i="1"/>
  <c r="CW124" i="1"/>
  <c r="CV120" i="1"/>
  <c r="CV118" i="1"/>
  <c r="CW115" i="1"/>
  <c r="CV114" i="1"/>
  <c r="CV112" i="1"/>
  <c r="CW111" i="1"/>
  <c r="CV110" i="1"/>
  <c r="CW109" i="1"/>
  <c r="CW107" i="1"/>
  <c r="CV106" i="1"/>
  <c r="CW103" i="1"/>
  <c r="CV102" i="1"/>
  <c r="CW99" i="1"/>
  <c r="CV98" i="1"/>
  <c r="CW95" i="1"/>
  <c r="CV94" i="1"/>
  <c r="CV207" i="1"/>
  <c r="CV181" i="1"/>
  <c r="CW178" i="1"/>
  <c r="CV149" i="1"/>
  <c r="CV143" i="1"/>
  <c r="CV138" i="1"/>
  <c r="CW136" i="1"/>
  <c r="CW135" i="1"/>
  <c r="CW134" i="1"/>
  <c r="CV131" i="1"/>
  <c r="CW128" i="1"/>
  <c r="CV124" i="1"/>
  <c r="CV122" i="1"/>
  <c r="CW119" i="1"/>
  <c r="CW116" i="1"/>
  <c r="CV115" i="1"/>
  <c r="CW113" i="1"/>
  <c r="CV111" i="1"/>
  <c r="CV109" i="1"/>
  <c r="CV107" i="1"/>
  <c r="CW104" i="1"/>
  <c r="CV103" i="1"/>
  <c r="CW100" i="1"/>
  <c r="CV99" i="1"/>
  <c r="CV136" i="1"/>
  <c r="CV134" i="1"/>
  <c r="CW132" i="1"/>
  <c r="CV128" i="1"/>
  <c r="CV126" i="1"/>
  <c r="CW123" i="1"/>
  <c r="CW121" i="1"/>
  <c r="CV119" i="1"/>
  <c r="CW117" i="1"/>
  <c r="CV116" i="1"/>
  <c r="CV113" i="1"/>
  <c r="CW108" i="1"/>
  <c r="CW105" i="1"/>
  <c r="CV104" i="1"/>
  <c r="CW101" i="1"/>
  <c r="CV100" i="1"/>
  <c r="CW97" i="1"/>
  <c r="CV96" i="1"/>
  <c r="CW93" i="1"/>
  <c r="CV92" i="1"/>
  <c r="CW89" i="1"/>
  <c r="CV88" i="1"/>
  <c r="CW86" i="1"/>
  <c r="CW84" i="1"/>
  <c r="CV82" i="1"/>
  <c r="CW171" i="1"/>
  <c r="CW142" i="1"/>
  <c r="CW141" i="1"/>
  <c r="CV132" i="1"/>
  <c r="CV130" i="1"/>
  <c r="CW127" i="1"/>
  <c r="CW125" i="1"/>
  <c r="CV123" i="1"/>
  <c r="CW114" i="1"/>
  <c r="CW112" i="1"/>
  <c r="CW110" i="1"/>
  <c r="CW106" i="1"/>
  <c r="CV105" i="1"/>
  <c r="CV93" i="1"/>
  <c r="CW92" i="1"/>
  <c r="CW91" i="1"/>
  <c r="CV87" i="1"/>
  <c r="CW85" i="1"/>
  <c r="CW82" i="1"/>
  <c r="CW80" i="1"/>
  <c r="CV79" i="1"/>
  <c r="CW120" i="1"/>
  <c r="CW102" i="1"/>
  <c r="CV101" i="1"/>
  <c r="CV91" i="1"/>
  <c r="CV89" i="1"/>
  <c r="CV86" i="1"/>
  <c r="CV85" i="1"/>
  <c r="CW81" i="1"/>
  <c r="CV80" i="1"/>
  <c r="CW77" i="1"/>
  <c r="CW76" i="1"/>
  <c r="CW72" i="1"/>
  <c r="CV71" i="1"/>
  <c r="CV68" i="1"/>
  <c r="CV66" i="1"/>
  <c r="CW98" i="1"/>
  <c r="CV97" i="1"/>
  <c r="CW96" i="1"/>
  <c r="CW118" i="1"/>
  <c r="CV117" i="1"/>
  <c r="CV108" i="1"/>
  <c r="CV95" i="1"/>
  <c r="CW94" i="1"/>
  <c r="CV90" i="1"/>
  <c r="CW87" i="1"/>
  <c r="CV84" i="1"/>
  <c r="CV83" i="1"/>
  <c r="CW79" i="1"/>
  <c r="CV78" i="1"/>
  <c r="CW75" i="1"/>
  <c r="CW74" i="1"/>
  <c r="CV73" i="1"/>
  <c r="CW70" i="1"/>
  <c r="CV69" i="1"/>
  <c r="CV67" i="1"/>
  <c r="AI63" i="1"/>
  <c r="AY63" i="1"/>
  <c r="BO63" i="1"/>
  <c r="CU63" i="1"/>
  <c r="AK64" i="1"/>
  <c r="BA64" i="1"/>
  <c r="BY64" i="1"/>
  <c r="CG64" i="1"/>
  <c r="CW64" i="1"/>
  <c r="Z65" i="1"/>
  <c r="AH65" i="1"/>
  <c r="AX65" i="1"/>
  <c r="BV65" i="1"/>
  <c r="CL65" i="1"/>
  <c r="CT65" i="1"/>
  <c r="AA66" i="1"/>
  <c r="BG66" i="1"/>
  <c r="AC67" i="1"/>
  <c r="AS67" i="1"/>
  <c r="BI67" i="1"/>
  <c r="BY67" i="1"/>
  <c r="AK68" i="1"/>
  <c r="BA68" i="1"/>
  <c r="BQ68" i="1"/>
  <c r="CG68" i="1"/>
  <c r="CO68" i="1"/>
  <c r="CW68" i="1"/>
  <c r="AC69" i="1"/>
  <c r="AS69" i="1"/>
  <c r="BI69" i="1"/>
  <c r="AJ70" i="1"/>
  <c r="AZ70" i="1"/>
  <c r="BX70" i="1"/>
  <c r="CF70" i="1"/>
  <c r="CN70" i="1"/>
  <c r="CV70" i="1"/>
  <c r="AA71" i="1"/>
  <c r="AQ71" i="1"/>
  <c r="BG71" i="1"/>
  <c r="BW71" i="1"/>
  <c r="CM71" i="1"/>
  <c r="AH72" i="1"/>
  <c r="AP72" i="1"/>
  <c r="BF72" i="1"/>
  <c r="BV72" i="1"/>
  <c r="CL72" i="1"/>
  <c r="AJ75" i="1"/>
  <c r="AZ75" i="1"/>
  <c r="BP75" i="1"/>
  <c r="BX75" i="1"/>
  <c r="CF75" i="1"/>
  <c r="CN75" i="1"/>
  <c r="CV75" i="1"/>
  <c r="AB76" i="1"/>
  <c r="AR76" i="1"/>
  <c r="BH76" i="1"/>
  <c r="BX76" i="1"/>
  <c r="CN76" i="1"/>
  <c r="CV76" i="1"/>
  <c r="CV77" i="1"/>
  <c r="AK78" i="1"/>
  <c r="BQ78" i="1"/>
  <c r="CW78" i="1"/>
  <c r="AP79" i="1"/>
  <c r="BV79" i="1"/>
  <c r="CL79" i="1"/>
  <c r="AI86" i="1"/>
  <c r="AI89" i="1"/>
  <c r="AQ90" i="1"/>
  <c r="AH91" i="1"/>
  <c r="X367" i="1"/>
  <c r="Y364" i="1"/>
  <c r="X363" i="1"/>
  <c r="Y360" i="1"/>
  <c r="X359" i="1"/>
  <c r="Y365" i="1"/>
  <c r="X364" i="1"/>
  <c r="Y361" i="1"/>
  <c r="X360" i="1"/>
  <c r="X365" i="1"/>
  <c r="Y363" i="1"/>
  <c r="Y362" i="1"/>
  <c r="Y357" i="1"/>
  <c r="X356" i="1"/>
  <c r="Y353" i="1"/>
  <c r="X352" i="1"/>
  <c r="X362" i="1"/>
  <c r="X357" i="1"/>
  <c r="Y354" i="1"/>
  <c r="X353" i="1"/>
  <c r="Y350" i="1"/>
  <c r="Y367" i="1"/>
  <c r="X366" i="1"/>
  <c r="X354" i="1"/>
  <c r="Y352" i="1"/>
  <c r="Y351" i="1"/>
  <c r="X349" i="1"/>
  <c r="Y346" i="1"/>
  <c r="Y344" i="1"/>
  <c r="X342" i="1"/>
  <c r="Y340" i="1"/>
  <c r="X339" i="1"/>
  <c r="Y336" i="1"/>
  <c r="X335" i="1"/>
  <c r="Y332" i="1"/>
  <c r="X331" i="1"/>
  <c r="Y328" i="1"/>
  <c r="X327" i="1"/>
  <c r="X361" i="1"/>
  <c r="X351" i="1"/>
  <c r="X346" i="1"/>
  <c r="Y345" i="1"/>
  <c r="X344" i="1"/>
  <c r="Y343" i="1"/>
  <c r="Y341" i="1"/>
  <c r="X340" i="1"/>
  <c r="Y337" i="1"/>
  <c r="X336" i="1"/>
  <c r="Y333" i="1"/>
  <c r="X332" i="1"/>
  <c r="Y329" i="1"/>
  <c r="X328" i="1"/>
  <c r="Y366" i="1"/>
  <c r="X350" i="1"/>
  <c r="X348" i="1"/>
  <c r="Y342" i="1"/>
  <c r="X341" i="1"/>
  <c r="Y339" i="1"/>
  <c r="Y338" i="1"/>
  <c r="X333" i="1"/>
  <c r="Y331" i="1"/>
  <c r="Y330" i="1"/>
  <c r="Y324" i="1"/>
  <c r="X323" i="1"/>
  <c r="Y320" i="1"/>
  <c r="Y318" i="1"/>
  <c r="X316" i="1"/>
  <c r="Y314" i="1"/>
  <c r="X313" i="1"/>
  <c r="Y310" i="1"/>
  <c r="Y359" i="1"/>
  <c r="Y358" i="1"/>
  <c r="Y355" i="1"/>
  <c r="Y347" i="1"/>
  <c r="X338" i="1"/>
  <c r="X330" i="1"/>
  <c r="Y325" i="1"/>
  <c r="X324" i="1"/>
  <c r="X320" i="1"/>
  <c r="Y319" i="1"/>
  <c r="X318" i="1"/>
  <c r="Y317" i="1"/>
  <c r="Y315" i="1"/>
  <c r="X314" i="1"/>
  <c r="Y311" i="1"/>
  <c r="X310" i="1"/>
  <c r="X355" i="1"/>
  <c r="Y349" i="1"/>
  <c r="X347" i="1"/>
  <c r="Y335" i="1"/>
  <c r="X334" i="1"/>
  <c r="X322" i="1"/>
  <c r="Y316" i="1"/>
  <c r="X315" i="1"/>
  <c r="Y313" i="1"/>
  <c r="Y312" i="1"/>
  <c r="Y307" i="1"/>
  <c r="X306" i="1"/>
  <c r="Y303" i="1"/>
  <c r="X302" i="1"/>
  <c r="Y299" i="1"/>
  <c r="X298" i="1"/>
  <c r="X294" i="1"/>
  <c r="Y293" i="1"/>
  <c r="X292" i="1"/>
  <c r="Y291" i="1"/>
  <c r="Y289" i="1"/>
  <c r="X288" i="1"/>
  <c r="Y285" i="1"/>
  <c r="X284" i="1"/>
  <c r="Y281" i="1"/>
  <c r="X280" i="1"/>
  <c r="Y277" i="1"/>
  <c r="X276" i="1"/>
  <c r="Y273" i="1"/>
  <c r="X272" i="1"/>
  <c r="Y268" i="1"/>
  <c r="Y266" i="1"/>
  <c r="X264" i="1"/>
  <c r="Y262" i="1"/>
  <c r="X261" i="1"/>
  <c r="X358" i="1"/>
  <c r="X329" i="1"/>
  <c r="Y321" i="1"/>
  <c r="X312" i="1"/>
  <c r="Y308" i="1"/>
  <c r="X307" i="1"/>
  <c r="Y304" i="1"/>
  <c r="Y348" i="1"/>
  <c r="X343" i="1"/>
  <c r="Y327" i="1"/>
  <c r="Y326" i="1"/>
  <c r="X309" i="1"/>
  <c r="X303" i="1"/>
  <c r="Y300" i="1"/>
  <c r="Y298" i="1"/>
  <c r="X296" i="1"/>
  <c r="Y294" i="1"/>
  <c r="X291" i="1"/>
  <c r="Y288" i="1"/>
  <c r="X286" i="1"/>
  <c r="Y283" i="1"/>
  <c r="X279" i="1"/>
  <c r="X277" i="1"/>
  <c r="Y274" i="1"/>
  <c r="Y272" i="1"/>
  <c r="X270" i="1"/>
  <c r="X269" i="1"/>
  <c r="Y267" i="1"/>
  <c r="Y264" i="1"/>
  <c r="Y263" i="1"/>
  <c r="Y261" i="1"/>
  <c r="Y260" i="1"/>
  <c r="X259" i="1"/>
  <c r="Y256" i="1"/>
  <c r="X255" i="1"/>
  <c r="Y252" i="1"/>
  <c r="X251" i="1"/>
  <c r="Y248" i="1"/>
  <c r="X247" i="1"/>
  <c r="Y244" i="1"/>
  <c r="X337" i="1"/>
  <c r="X326" i="1"/>
  <c r="Y322" i="1"/>
  <c r="X317" i="1"/>
  <c r="X311" i="1"/>
  <c r="X308" i="1"/>
  <c r="Y306" i="1"/>
  <c r="Y305" i="1"/>
  <c r="Y302" i="1"/>
  <c r="X300" i="1"/>
  <c r="Y297" i="1"/>
  <c r="X293" i="1"/>
  <c r="Y290" i="1"/>
  <c r="Y287" i="1"/>
  <c r="X283" i="1"/>
  <c r="X281" i="1"/>
  <c r="Y278" i="1"/>
  <c r="Y276" i="1"/>
  <c r="X274" i="1"/>
  <c r="Y271" i="1"/>
  <c r="X268" i="1"/>
  <c r="X267" i="1"/>
  <c r="X263" i="1"/>
  <c r="X260" i="1"/>
  <c r="Y257" i="1"/>
  <c r="X256" i="1"/>
  <c r="Y253" i="1"/>
  <c r="X252" i="1"/>
  <c r="Y249" i="1"/>
  <c r="X248" i="1"/>
  <c r="Y245" i="1"/>
  <c r="X244" i="1"/>
  <c r="X243" i="1"/>
  <c r="X319" i="1"/>
  <c r="Y296" i="1"/>
  <c r="X295" i="1"/>
  <c r="Y292" i="1"/>
  <c r="X289" i="1"/>
  <c r="X287" i="1"/>
  <c r="X285" i="1"/>
  <c r="Y282" i="1"/>
  <c r="Y280" i="1"/>
  <c r="X278" i="1"/>
  <c r="Y269" i="1"/>
  <c r="X266" i="1"/>
  <c r="X265" i="1"/>
  <c r="X258" i="1"/>
  <c r="X250" i="1"/>
  <c r="Y356" i="1"/>
  <c r="Y301" i="1"/>
  <c r="Y286" i="1"/>
  <c r="Y284" i="1"/>
  <c r="X282" i="1"/>
  <c r="Y279" i="1"/>
  <c r="Y275" i="1"/>
  <c r="X257" i="1"/>
  <c r="Y255" i="1"/>
  <c r="Y254" i="1"/>
  <c r="X249" i="1"/>
  <c r="Y247" i="1"/>
  <c r="Y246" i="1"/>
  <c r="Y243" i="1"/>
  <c r="X240" i="1"/>
  <c r="X239" i="1"/>
  <c r="X237" i="1"/>
  <c r="Y234" i="1"/>
  <c r="X233" i="1"/>
  <c r="Y231" i="1"/>
  <c r="Y229" i="1"/>
  <c r="X228" i="1"/>
  <c r="Y225" i="1"/>
  <c r="X224" i="1"/>
  <c r="Y334" i="1"/>
  <c r="X325" i="1"/>
  <c r="Y323" i="1"/>
  <c r="X321" i="1"/>
  <c r="Y309" i="1"/>
  <c r="X305" i="1"/>
  <c r="X301" i="1"/>
  <c r="X290" i="1"/>
  <c r="Y265" i="1"/>
  <c r="Y258" i="1"/>
  <c r="X254" i="1"/>
  <c r="X246" i="1"/>
  <c r="Y240" i="1"/>
  <c r="Y239" i="1"/>
  <c r="Y238" i="1"/>
  <c r="Y235" i="1"/>
  <c r="Y233" i="1"/>
  <c r="Y230" i="1"/>
  <c r="Y227" i="1"/>
  <c r="X223" i="1"/>
  <c r="Y221" i="1"/>
  <c r="X220" i="1"/>
  <c r="Y295" i="1"/>
  <c r="Y270" i="1"/>
  <c r="X253" i="1"/>
  <c r="Y251" i="1"/>
  <c r="Y242" i="1"/>
  <c r="Y241" i="1"/>
  <c r="X238" i="1"/>
  <c r="Y237" i="1"/>
  <c r="X235" i="1"/>
  <c r="Y232" i="1"/>
  <c r="X230" i="1"/>
  <c r="X227" i="1"/>
  <c r="X225" i="1"/>
  <c r="Y222" i="1"/>
  <c r="X221" i="1"/>
  <c r="X345" i="1"/>
  <c r="X275" i="1"/>
  <c r="X273" i="1"/>
  <c r="X271" i="1"/>
  <c r="X262" i="1"/>
  <c r="Y259" i="1"/>
  <c r="X242" i="1"/>
  <c r="X241" i="1"/>
  <c r="Y250" i="1"/>
  <c r="Y219" i="1"/>
  <c r="X218" i="1"/>
  <c r="X217" i="1"/>
  <c r="Y212" i="1"/>
  <c r="Y209" i="1"/>
  <c r="X208" i="1"/>
  <c r="Y205" i="1"/>
  <c r="X204" i="1"/>
  <c r="Y201" i="1"/>
  <c r="X200" i="1"/>
  <c r="Y198" i="1"/>
  <c r="X197" i="1"/>
  <c r="Y194" i="1"/>
  <c r="X193" i="1"/>
  <c r="Y190" i="1"/>
  <c r="Y188" i="1"/>
  <c r="X186" i="1"/>
  <c r="Y184" i="1"/>
  <c r="X183" i="1"/>
  <c r="Y180" i="1"/>
  <c r="X179" i="1"/>
  <c r="Y176" i="1"/>
  <c r="X175" i="1"/>
  <c r="Y172" i="1"/>
  <c r="X171" i="1"/>
  <c r="Y168" i="1"/>
  <c r="X167" i="1"/>
  <c r="Y164" i="1"/>
  <c r="Y162" i="1"/>
  <c r="X160" i="1"/>
  <c r="Y158" i="1"/>
  <c r="X157" i="1"/>
  <c r="Y154" i="1"/>
  <c r="X153" i="1"/>
  <c r="X150" i="1"/>
  <c r="X148" i="1"/>
  <c r="X146" i="1"/>
  <c r="X144" i="1"/>
  <c r="X304" i="1"/>
  <c r="X299" i="1"/>
  <c r="X245" i="1"/>
  <c r="X231" i="1"/>
  <c r="X229" i="1"/>
  <c r="Y226" i="1"/>
  <c r="Y224" i="1"/>
  <c r="X222" i="1"/>
  <c r="X219" i="1"/>
  <c r="Y216" i="1"/>
  <c r="Y214" i="1"/>
  <c r="X212" i="1"/>
  <c r="Y210" i="1"/>
  <c r="X209" i="1"/>
  <c r="Y206" i="1"/>
  <c r="X205" i="1"/>
  <c r="Y202" i="1"/>
  <c r="X201" i="1"/>
  <c r="X198" i="1"/>
  <c r="Y195" i="1"/>
  <c r="X194" i="1"/>
  <c r="X190" i="1"/>
  <c r="Y189" i="1"/>
  <c r="X188" i="1"/>
  <c r="Y187" i="1"/>
  <c r="Y185" i="1"/>
  <c r="X184" i="1"/>
  <c r="Y181" i="1"/>
  <c r="X180" i="1"/>
  <c r="Y177" i="1"/>
  <c r="X176" i="1"/>
  <c r="Y173" i="1"/>
  <c r="X172" i="1"/>
  <c r="Y169" i="1"/>
  <c r="X168" i="1"/>
  <c r="X164" i="1"/>
  <c r="Y163" i="1"/>
  <c r="X162" i="1"/>
  <c r="Y161" i="1"/>
  <c r="Y159" i="1"/>
  <c r="X158" i="1"/>
  <c r="Y155" i="1"/>
  <c r="X154" i="1"/>
  <c r="Y151" i="1"/>
  <c r="Y149" i="1"/>
  <c r="Y147" i="1"/>
  <c r="Y145" i="1"/>
  <c r="Y143" i="1"/>
  <c r="Y236" i="1"/>
  <c r="Y228" i="1"/>
  <c r="X226" i="1"/>
  <c r="Y223" i="1"/>
  <c r="Y220" i="1"/>
  <c r="X216" i="1"/>
  <c r="Y215" i="1"/>
  <c r="X214" i="1"/>
  <c r="Y213" i="1"/>
  <c r="Y211" i="1"/>
  <c r="X210" i="1"/>
  <c r="Y207" i="1"/>
  <c r="X206" i="1"/>
  <c r="Y203" i="1"/>
  <c r="X202" i="1"/>
  <c r="Y199" i="1"/>
  <c r="X236" i="1"/>
  <c r="Y217" i="1"/>
  <c r="Y200" i="1"/>
  <c r="X199" i="1"/>
  <c r="X195" i="1"/>
  <c r="Y191" i="1"/>
  <c r="X182" i="1"/>
  <c r="X174" i="1"/>
  <c r="X166" i="1"/>
  <c r="Y160" i="1"/>
  <c r="X159" i="1"/>
  <c r="Y157" i="1"/>
  <c r="Y156" i="1"/>
  <c r="X151" i="1"/>
  <c r="Y144" i="1"/>
  <c r="X143" i="1"/>
  <c r="Y142" i="1"/>
  <c r="Y140" i="1"/>
  <c r="Y139" i="1"/>
  <c r="X137" i="1"/>
  <c r="X135" i="1"/>
  <c r="X297" i="1"/>
  <c r="X234" i="1"/>
  <c r="X211" i="1"/>
  <c r="X191" i="1"/>
  <c r="X189" i="1"/>
  <c r="X181" i="1"/>
  <c r="Y179" i="1"/>
  <c r="Y178" i="1"/>
  <c r="X173" i="1"/>
  <c r="Y171" i="1"/>
  <c r="Y170" i="1"/>
  <c r="Y165" i="1"/>
  <c r="X156" i="1"/>
  <c r="Y150" i="1"/>
  <c r="X149" i="1"/>
  <c r="X142" i="1"/>
  <c r="X140" i="1"/>
  <c r="X139" i="1"/>
  <c r="X133" i="1"/>
  <c r="Y130" i="1"/>
  <c r="X129" i="1"/>
  <c r="Y126" i="1"/>
  <c r="X125" i="1"/>
  <c r="Y122" i="1"/>
  <c r="X121" i="1"/>
  <c r="X213" i="1"/>
  <c r="Y208" i="1"/>
  <c r="X207" i="1"/>
  <c r="Y197" i="1"/>
  <c r="Y196" i="1"/>
  <c r="Y193" i="1"/>
  <c r="Y192" i="1"/>
  <c r="X187" i="1"/>
  <c r="X178" i="1"/>
  <c r="X170" i="1"/>
  <c r="X165" i="1"/>
  <c r="X163" i="1"/>
  <c r="X155" i="1"/>
  <c r="Y153" i="1"/>
  <c r="Y152" i="1"/>
  <c r="Y148" i="1"/>
  <c r="X147" i="1"/>
  <c r="X232" i="1"/>
  <c r="Y218" i="1"/>
  <c r="X196" i="1"/>
  <c r="X215" i="1"/>
  <c r="Y146" i="1"/>
  <c r="X203" i="1"/>
  <c r="X185" i="1"/>
  <c r="Y174" i="1"/>
  <c r="Y167" i="1"/>
  <c r="X145" i="1"/>
  <c r="X136" i="1"/>
  <c r="X134" i="1"/>
  <c r="X132" i="1"/>
  <c r="X130" i="1"/>
  <c r="Y127" i="1"/>
  <c r="Y125" i="1"/>
  <c r="X123" i="1"/>
  <c r="Y120" i="1"/>
  <c r="Y119" i="1"/>
  <c r="X118" i="1"/>
  <c r="Y115" i="1"/>
  <c r="X114" i="1"/>
  <c r="X112" i="1"/>
  <c r="Y111" i="1"/>
  <c r="X110" i="1"/>
  <c r="Y109" i="1"/>
  <c r="Y107" i="1"/>
  <c r="X106" i="1"/>
  <c r="Y103" i="1"/>
  <c r="X102" i="1"/>
  <c r="Y99" i="1"/>
  <c r="X98" i="1"/>
  <c r="Y95" i="1"/>
  <c r="X94" i="1"/>
  <c r="X192" i="1"/>
  <c r="Y186" i="1"/>
  <c r="Y182" i="1"/>
  <c r="Y175" i="1"/>
  <c r="Y141" i="1"/>
  <c r="Y131" i="1"/>
  <c r="Y129" i="1"/>
  <c r="X127" i="1"/>
  <c r="Y124" i="1"/>
  <c r="X120" i="1"/>
  <c r="X119" i="1"/>
  <c r="Y116" i="1"/>
  <c r="X115" i="1"/>
  <c r="Y113" i="1"/>
  <c r="X111" i="1"/>
  <c r="X109" i="1"/>
  <c r="X107" i="1"/>
  <c r="Y104" i="1"/>
  <c r="X103" i="1"/>
  <c r="Y100" i="1"/>
  <c r="X99" i="1"/>
  <c r="Y204" i="1"/>
  <c r="Y183" i="1"/>
  <c r="X169" i="1"/>
  <c r="X141" i="1"/>
  <c r="Y138" i="1"/>
  <c r="Y137" i="1"/>
  <c r="Y133" i="1"/>
  <c r="X131" i="1"/>
  <c r="Y128" i="1"/>
  <c r="X124" i="1"/>
  <c r="X122" i="1"/>
  <c r="Y117" i="1"/>
  <c r="X116" i="1"/>
  <c r="X113" i="1"/>
  <c r="Y108" i="1"/>
  <c r="Y105" i="1"/>
  <c r="X104" i="1"/>
  <c r="Y101" i="1"/>
  <c r="X100" i="1"/>
  <c r="Y97" i="1"/>
  <c r="X96" i="1"/>
  <c r="Y93" i="1"/>
  <c r="X92" i="1"/>
  <c r="Y89" i="1"/>
  <c r="X88" i="1"/>
  <c r="Y86" i="1"/>
  <c r="Y84" i="1"/>
  <c r="X177" i="1"/>
  <c r="Y166" i="1"/>
  <c r="X161" i="1"/>
  <c r="X152" i="1"/>
  <c r="X138" i="1"/>
  <c r="Y136" i="1"/>
  <c r="Y135" i="1"/>
  <c r="Y134" i="1"/>
  <c r="Y132" i="1"/>
  <c r="X128" i="1"/>
  <c r="X126" i="1"/>
  <c r="Y102" i="1"/>
  <c r="X101" i="1"/>
  <c r="X97" i="1"/>
  <c r="Y96" i="1"/>
  <c r="Y92" i="1"/>
  <c r="X90" i="1"/>
  <c r="Y87" i="1"/>
  <c r="X84" i="1"/>
  <c r="X83" i="1"/>
  <c r="X82" i="1"/>
  <c r="Y80" i="1"/>
  <c r="X79" i="1"/>
  <c r="X95" i="1"/>
  <c r="Y94" i="1"/>
  <c r="Y91" i="1"/>
  <c r="X87" i="1"/>
  <c r="Y85" i="1"/>
  <c r="Y81" i="1"/>
  <c r="X80" i="1"/>
  <c r="Y77" i="1"/>
  <c r="Y76" i="1"/>
  <c r="Y72" i="1"/>
  <c r="X71" i="1"/>
  <c r="X68" i="1"/>
  <c r="X66" i="1"/>
  <c r="Y123" i="1"/>
  <c r="Y121" i="1"/>
  <c r="Y118" i="1"/>
  <c r="X117" i="1"/>
  <c r="X108" i="1"/>
  <c r="X93" i="1"/>
  <c r="Y114" i="1"/>
  <c r="Y112" i="1"/>
  <c r="Y110" i="1"/>
  <c r="Y106" i="1"/>
  <c r="X105" i="1"/>
  <c r="Y98" i="1"/>
  <c r="Y90" i="1"/>
  <c r="Y88" i="1"/>
  <c r="Y83" i="1"/>
  <c r="Y82" i="1"/>
  <c r="Y79" i="1"/>
  <c r="X78" i="1"/>
  <c r="Y75" i="1"/>
  <c r="Y74" i="1"/>
  <c r="X73" i="1"/>
  <c r="Y70" i="1"/>
  <c r="X69" i="1"/>
  <c r="X67" i="1"/>
  <c r="AF367" i="1"/>
  <c r="AG364" i="1"/>
  <c r="AF363" i="1"/>
  <c r="AG360" i="1"/>
  <c r="AF359" i="1"/>
  <c r="AG365" i="1"/>
  <c r="AF364" i="1"/>
  <c r="AG361" i="1"/>
  <c r="AF360" i="1"/>
  <c r="AF365" i="1"/>
  <c r="AG363" i="1"/>
  <c r="AG362" i="1"/>
  <c r="AG357" i="1"/>
  <c r="AF356" i="1"/>
  <c r="AG353" i="1"/>
  <c r="AF352" i="1"/>
  <c r="AF362" i="1"/>
  <c r="AF357" i="1"/>
  <c r="AG354" i="1"/>
  <c r="AF353" i="1"/>
  <c r="AG350" i="1"/>
  <c r="AG358" i="1"/>
  <c r="AF354" i="1"/>
  <c r="AG352" i="1"/>
  <c r="AG351" i="1"/>
  <c r="AF349" i="1"/>
  <c r="AG346" i="1"/>
  <c r="AG344" i="1"/>
  <c r="AF342" i="1"/>
  <c r="AG340" i="1"/>
  <c r="AF339" i="1"/>
  <c r="AG336" i="1"/>
  <c r="AF335" i="1"/>
  <c r="AG332" i="1"/>
  <c r="AF331" i="1"/>
  <c r="AG328" i="1"/>
  <c r="AF327" i="1"/>
  <c r="AG366" i="1"/>
  <c r="AG359" i="1"/>
  <c r="AF358" i="1"/>
  <c r="AF351" i="1"/>
  <c r="AF346" i="1"/>
  <c r="AG345" i="1"/>
  <c r="AF344" i="1"/>
  <c r="AG343" i="1"/>
  <c r="AG341" i="1"/>
  <c r="AF340" i="1"/>
  <c r="AG337" i="1"/>
  <c r="AF336" i="1"/>
  <c r="AG333" i="1"/>
  <c r="AF332" i="1"/>
  <c r="AG329" i="1"/>
  <c r="AF328" i="1"/>
  <c r="AF361" i="1"/>
  <c r="AG356" i="1"/>
  <c r="AF355" i="1"/>
  <c r="AF348" i="1"/>
  <c r="AG342" i="1"/>
  <c r="AF341" i="1"/>
  <c r="AG339" i="1"/>
  <c r="AG338" i="1"/>
  <c r="AF333" i="1"/>
  <c r="AG331" i="1"/>
  <c r="AG330" i="1"/>
  <c r="AG324" i="1"/>
  <c r="AF323" i="1"/>
  <c r="AG320" i="1"/>
  <c r="AG318" i="1"/>
  <c r="AF316" i="1"/>
  <c r="AG314" i="1"/>
  <c r="AF313" i="1"/>
  <c r="AG310" i="1"/>
  <c r="AG347" i="1"/>
  <c r="AF338" i="1"/>
  <c r="AF330" i="1"/>
  <c r="AG325" i="1"/>
  <c r="AF324" i="1"/>
  <c r="AF320" i="1"/>
  <c r="AG319" i="1"/>
  <c r="AF318" i="1"/>
  <c r="AG317" i="1"/>
  <c r="AG315" i="1"/>
  <c r="AF314" i="1"/>
  <c r="AG311" i="1"/>
  <c r="AF310" i="1"/>
  <c r="AF366" i="1"/>
  <c r="AG348" i="1"/>
  <c r="AF343" i="1"/>
  <c r="AF337" i="1"/>
  <c r="AG326" i="1"/>
  <c r="AF322" i="1"/>
  <c r="AG316" i="1"/>
  <c r="AF315" i="1"/>
  <c r="AG313" i="1"/>
  <c r="AG312" i="1"/>
  <c r="AG307" i="1"/>
  <c r="AF306" i="1"/>
  <c r="AG303" i="1"/>
  <c r="AF302" i="1"/>
  <c r="AG299" i="1"/>
  <c r="AF298" i="1"/>
  <c r="AF294" i="1"/>
  <c r="AG293" i="1"/>
  <c r="AF292" i="1"/>
  <c r="AG291" i="1"/>
  <c r="AG289" i="1"/>
  <c r="AF288" i="1"/>
  <c r="AG285" i="1"/>
  <c r="AF284" i="1"/>
  <c r="AG281" i="1"/>
  <c r="AF280" i="1"/>
  <c r="AG277" i="1"/>
  <c r="AF276" i="1"/>
  <c r="AG273" i="1"/>
  <c r="AF272" i="1"/>
  <c r="AG268" i="1"/>
  <c r="AG266" i="1"/>
  <c r="AF264" i="1"/>
  <c r="AG262" i="1"/>
  <c r="AF261" i="1"/>
  <c r="AG367" i="1"/>
  <c r="AF350" i="1"/>
  <c r="AF345" i="1"/>
  <c r="AG334" i="1"/>
  <c r="AG327" i="1"/>
  <c r="AF326" i="1"/>
  <c r="AG321" i="1"/>
  <c r="AF312" i="1"/>
  <c r="AG308" i="1"/>
  <c r="AF307" i="1"/>
  <c r="AG304" i="1"/>
  <c r="AF319" i="1"/>
  <c r="AF309" i="1"/>
  <c r="AG301" i="1"/>
  <c r="AF297" i="1"/>
  <c r="AG295" i="1"/>
  <c r="AF290" i="1"/>
  <c r="AF287" i="1"/>
  <c r="AF285" i="1"/>
  <c r="AG282" i="1"/>
  <c r="AG280" i="1"/>
  <c r="AF278" i="1"/>
  <c r="AG275" i="1"/>
  <c r="AF271" i="1"/>
  <c r="AG265" i="1"/>
  <c r="AG260" i="1"/>
  <c r="AF259" i="1"/>
  <c r="AG256" i="1"/>
  <c r="AF255" i="1"/>
  <c r="AG252" i="1"/>
  <c r="AF251" i="1"/>
  <c r="AG248" i="1"/>
  <c r="AF247" i="1"/>
  <c r="AG244" i="1"/>
  <c r="AF325" i="1"/>
  <c r="AG323" i="1"/>
  <c r="AF321" i="1"/>
  <c r="AF308" i="1"/>
  <c r="AG306" i="1"/>
  <c r="AG305" i="1"/>
  <c r="AF301" i="1"/>
  <c r="AF299" i="1"/>
  <c r="AG296" i="1"/>
  <c r="AF295" i="1"/>
  <c r="AG292" i="1"/>
  <c r="AF289" i="1"/>
  <c r="AG286" i="1"/>
  <c r="AG284" i="1"/>
  <c r="AF282" i="1"/>
  <c r="AG279" i="1"/>
  <c r="AF275" i="1"/>
  <c r="AF273" i="1"/>
  <c r="AG270" i="1"/>
  <c r="AG269" i="1"/>
  <c r="AF266" i="1"/>
  <c r="AF265" i="1"/>
  <c r="AF262" i="1"/>
  <c r="AF260" i="1"/>
  <c r="AG257" i="1"/>
  <c r="AF256" i="1"/>
  <c r="AG253" i="1"/>
  <c r="AF252" i="1"/>
  <c r="AG249" i="1"/>
  <c r="AF248" i="1"/>
  <c r="AG245" i="1"/>
  <c r="AF244" i="1"/>
  <c r="AF243" i="1"/>
  <c r="AG355" i="1"/>
  <c r="AF329" i="1"/>
  <c r="AG309" i="1"/>
  <c r="AF305" i="1"/>
  <c r="AG300" i="1"/>
  <c r="AG297" i="1"/>
  <c r="AG290" i="1"/>
  <c r="AF283" i="1"/>
  <c r="AF281" i="1"/>
  <c r="AG274" i="1"/>
  <c r="AG272" i="1"/>
  <c r="AF270" i="1"/>
  <c r="AF268" i="1"/>
  <c r="AG263" i="1"/>
  <c r="AG261" i="1"/>
  <c r="AF258" i="1"/>
  <c r="AF250" i="1"/>
  <c r="AG349" i="1"/>
  <c r="AG335" i="1"/>
  <c r="AF334" i="1"/>
  <c r="AF311" i="1"/>
  <c r="AF304" i="1"/>
  <c r="AG302" i="1"/>
  <c r="AF300" i="1"/>
  <c r="AG298" i="1"/>
  <c r="AF296" i="1"/>
  <c r="AG287" i="1"/>
  <c r="AG278" i="1"/>
  <c r="AG276" i="1"/>
  <c r="AF274" i="1"/>
  <c r="AF269" i="1"/>
  <c r="AG267" i="1"/>
  <c r="AF263" i="1"/>
  <c r="AF257" i="1"/>
  <c r="AG255" i="1"/>
  <c r="AG254" i="1"/>
  <c r="AF249" i="1"/>
  <c r="AG247" i="1"/>
  <c r="AG246" i="1"/>
  <c r="AF242" i="1"/>
  <c r="AF241" i="1"/>
  <c r="AF239" i="1"/>
  <c r="AF237" i="1"/>
  <c r="AG234" i="1"/>
  <c r="AF233" i="1"/>
  <c r="AG231" i="1"/>
  <c r="AG229" i="1"/>
  <c r="AF228" i="1"/>
  <c r="AG225" i="1"/>
  <c r="AF224" i="1"/>
  <c r="AG322" i="1"/>
  <c r="AF303" i="1"/>
  <c r="AF317" i="1"/>
  <c r="AG288" i="1"/>
  <c r="AF286" i="1"/>
  <c r="AF279" i="1"/>
  <c r="AF277" i="1"/>
  <c r="AG259" i="1"/>
  <c r="AF245" i="1"/>
  <c r="AF240" i="1"/>
  <c r="AG236" i="1"/>
  <c r="AF232" i="1"/>
  <c r="AF229" i="1"/>
  <c r="AG226" i="1"/>
  <c r="AG224" i="1"/>
  <c r="AF222" i="1"/>
  <c r="AG221" i="1"/>
  <c r="AF220" i="1"/>
  <c r="AF347" i="1"/>
  <c r="AG271" i="1"/>
  <c r="AG250" i="1"/>
  <c r="AF246" i="1"/>
  <c r="AG242" i="1"/>
  <c r="AG241" i="1"/>
  <c r="AF236" i="1"/>
  <c r="AF234" i="1"/>
  <c r="AF231" i="1"/>
  <c r="AG228" i="1"/>
  <c r="AF226" i="1"/>
  <c r="AG223" i="1"/>
  <c r="AF221" i="1"/>
  <c r="AF293" i="1"/>
  <c r="AG283" i="1"/>
  <c r="AF267" i="1"/>
  <c r="AG264" i="1"/>
  <c r="AG258" i="1"/>
  <c r="AF254" i="1"/>
  <c r="AG238" i="1"/>
  <c r="AG232" i="1"/>
  <c r="AG230" i="1"/>
  <c r="AG227" i="1"/>
  <c r="AG219" i="1"/>
  <c r="AF218" i="1"/>
  <c r="AF217" i="1"/>
  <c r="AG212" i="1"/>
  <c r="AG209" i="1"/>
  <c r="AF208" i="1"/>
  <c r="AG205" i="1"/>
  <c r="AF204" i="1"/>
  <c r="AG201" i="1"/>
  <c r="AF200" i="1"/>
  <c r="AG198" i="1"/>
  <c r="AF197" i="1"/>
  <c r="AG194" i="1"/>
  <c r="AF193" i="1"/>
  <c r="AG190" i="1"/>
  <c r="AG188" i="1"/>
  <c r="AF186" i="1"/>
  <c r="AG184" i="1"/>
  <c r="AF183" i="1"/>
  <c r="AG180" i="1"/>
  <c r="AF179" i="1"/>
  <c r="AG176" i="1"/>
  <c r="AF175" i="1"/>
  <c r="AG172" i="1"/>
  <c r="AF171" i="1"/>
  <c r="AG168" i="1"/>
  <c r="AF167" i="1"/>
  <c r="AG164" i="1"/>
  <c r="AG162" i="1"/>
  <c r="AF160" i="1"/>
  <c r="AG158" i="1"/>
  <c r="AF157" i="1"/>
  <c r="AG154" i="1"/>
  <c r="AF153" i="1"/>
  <c r="AF150" i="1"/>
  <c r="AF148" i="1"/>
  <c r="AF146" i="1"/>
  <c r="AF144" i="1"/>
  <c r="AF291" i="1"/>
  <c r="AG251" i="1"/>
  <c r="AF238" i="1"/>
  <c r="AG235" i="1"/>
  <c r="AG233" i="1"/>
  <c r="AF230" i="1"/>
  <c r="AF227" i="1"/>
  <c r="AF225" i="1"/>
  <c r="AF219" i="1"/>
  <c r="AG216" i="1"/>
  <c r="AG214" i="1"/>
  <c r="AF212" i="1"/>
  <c r="AG210" i="1"/>
  <c r="AF209" i="1"/>
  <c r="AG206" i="1"/>
  <c r="AF205" i="1"/>
  <c r="AG202" i="1"/>
  <c r="AF201" i="1"/>
  <c r="AF198" i="1"/>
  <c r="AG195" i="1"/>
  <c r="AF194" i="1"/>
  <c r="AF190" i="1"/>
  <c r="AG189" i="1"/>
  <c r="AF188" i="1"/>
  <c r="AG187" i="1"/>
  <c r="AG185" i="1"/>
  <c r="AF184" i="1"/>
  <c r="AG181" i="1"/>
  <c r="AF180" i="1"/>
  <c r="AG177" i="1"/>
  <c r="AF176" i="1"/>
  <c r="AG173" i="1"/>
  <c r="AF172" i="1"/>
  <c r="AG169" i="1"/>
  <c r="AF168" i="1"/>
  <c r="AF164" i="1"/>
  <c r="AG163" i="1"/>
  <c r="AF162" i="1"/>
  <c r="AG161" i="1"/>
  <c r="AG159" i="1"/>
  <c r="AF158" i="1"/>
  <c r="AG155" i="1"/>
  <c r="AF154" i="1"/>
  <c r="AG151" i="1"/>
  <c r="AG149" i="1"/>
  <c r="AG147" i="1"/>
  <c r="AG145" i="1"/>
  <c r="AG143" i="1"/>
  <c r="AG243" i="1"/>
  <c r="AG239" i="1"/>
  <c r="AG237" i="1"/>
  <c r="AF235" i="1"/>
  <c r="AG222" i="1"/>
  <c r="AG220" i="1"/>
  <c r="AF216" i="1"/>
  <c r="AG215" i="1"/>
  <c r="AF214" i="1"/>
  <c r="AG213" i="1"/>
  <c r="AG211" i="1"/>
  <c r="AF210" i="1"/>
  <c r="AG207" i="1"/>
  <c r="AF206" i="1"/>
  <c r="AG203" i="1"/>
  <c r="AF202" i="1"/>
  <c r="AG199" i="1"/>
  <c r="AG294" i="1"/>
  <c r="AG240" i="1"/>
  <c r="AF213" i="1"/>
  <c r="AG208" i="1"/>
  <c r="AF207" i="1"/>
  <c r="AF195" i="1"/>
  <c r="AG191" i="1"/>
  <c r="AF182" i="1"/>
  <c r="AF174" i="1"/>
  <c r="AF166" i="1"/>
  <c r="AG160" i="1"/>
  <c r="AF159" i="1"/>
  <c r="AG157" i="1"/>
  <c r="AG156" i="1"/>
  <c r="AF151" i="1"/>
  <c r="AG144" i="1"/>
  <c r="AF143" i="1"/>
  <c r="AG142" i="1"/>
  <c r="AG140" i="1"/>
  <c r="AG139" i="1"/>
  <c r="AF137" i="1"/>
  <c r="AF135" i="1"/>
  <c r="AF253" i="1"/>
  <c r="AF223" i="1"/>
  <c r="AG218" i="1"/>
  <c r="AF215" i="1"/>
  <c r="AG204" i="1"/>
  <c r="AF203" i="1"/>
  <c r="AF191" i="1"/>
  <c r="AF189" i="1"/>
  <c r="AF181" i="1"/>
  <c r="AG179" i="1"/>
  <c r="AG178" i="1"/>
  <c r="AF173" i="1"/>
  <c r="AG171" i="1"/>
  <c r="AG170" i="1"/>
  <c r="AG165" i="1"/>
  <c r="AF156" i="1"/>
  <c r="AG150" i="1"/>
  <c r="AF149" i="1"/>
  <c r="AF142" i="1"/>
  <c r="AF140" i="1"/>
  <c r="AF139" i="1"/>
  <c r="AF133" i="1"/>
  <c r="AG130" i="1"/>
  <c r="AF129" i="1"/>
  <c r="AG126" i="1"/>
  <c r="AF125" i="1"/>
  <c r="AG122" i="1"/>
  <c r="AF121" i="1"/>
  <c r="AG217" i="1"/>
  <c r="AG200" i="1"/>
  <c r="AF199" i="1"/>
  <c r="AG197" i="1"/>
  <c r="AG196" i="1"/>
  <c r="AG193" i="1"/>
  <c r="AG192" i="1"/>
  <c r="AF187" i="1"/>
  <c r="AF178" i="1"/>
  <c r="AF170" i="1"/>
  <c r="AF165" i="1"/>
  <c r="AF163" i="1"/>
  <c r="AF155" i="1"/>
  <c r="AG153" i="1"/>
  <c r="AG152" i="1"/>
  <c r="AG148" i="1"/>
  <c r="AF147" i="1"/>
  <c r="AF161" i="1"/>
  <c r="AF211" i="1"/>
  <c r="AF192" i="1"/>
  <c r="AG186" i="1"/>
  <c r="AF185" i="1"/>
  <c r="AG183" i="1"/>
  <c r="AG182" i="1"/>
  <c r="AF177" i="1"/>
  <c r="AG175" i="1"/>
  <c r="AG174" i="1"/>
  <c r="AF169" i="1"/>
  <c r="AG167" i="1"/>
  <c r="AG166" i="1"/>
  <c r="AF152" i="1"/>
  <c r="AF145" i="1"/>
  <c r="AF196" i="1"/>
  <c r="AG146" i="1"/>
  <c r="AF136" i="1"/>
  <c r="AF134" i="1"/>
  <c r="AG133" i="1"/>
  <c r="AF131" i="1"/>
  <c r="AG128" i="1"/>
  <c r="AF124" i="1"/>
  <c r="AF122" i="1"/>
  <c r="AG119" i="1"/>
  <c r="AF118" i="1"/>
  <c r="AG115" i="1"/>
  <c r="AF114" i="1"/>
  <c r="AF112" i="1"/>
  <c r="AG111" i="1"/>
  <c r="AF110" i="1"/>
  <c r="AG109" i="1"/>
  <c r="AG107" i="1"/>
  <c r="AF106" i="1"/>
  <c r="AG103" i="1"/>
  <c r="AF102" i="1"/>
  <c r="AG99" i="1"/>
  <c r="AF98" i="1"/>
  <c r="AG95" i="1"/>
  <c r="AF94" i="1"/>
  <c r="AG141" i="1"/>
  <c r="AG132" i="1"/>
  <c r="AF128" i="1"/>
  <c r="AF126" i="1"/>
  <c r="AG123" i="1"/>
  <c r="AG121" i="1"/>
  <c r="AF119" i="1"/>
  <c r="AG116" i="1"/>
  <c r="AF115" i="1"/>
  <c r="AG113" i="1"/>
  <c r="AF111" i="1"/>
  <c r="AF109" i="1"/>
  <c r="AF107" i="1"/>
  <c r="AG104" i="1"/>
  <c r="AF103" i="1"/>
  <c r="AG100" i="1"/>
  <c r="AF99" i="1"/>
  <c r="AF141" i="1"/>
  <c r="AG138" i="1"/>
  <c r="AG137" i="1"/>
  <c r="AF132" i="1"/>
  <c r="AF130" i="1"/>
  <c r="AG127" i="1"/>
  <c r="AG125" i="1"/>
  <c r="AF123" i="1"/>
  <c r="AG120" i="1"/>
  <c r="AG117" i="1"/>
  <c r="AF116" i="1"/>
  <c r="AF113" i="1"/>
  <c r="AG108" i="1"/>
  <c r="AG105" i="1"/>
  <c r="AF104" i="1"/>
  <c r="AG101" i="1"/>
  <c r="AF100" i="1"/>
  <c r="AG97" i="1"/>
  <c r="AF96" i="1"/>
  <c r="AG93" i="1"/>
  <c r="AF92" i="1"/>
  <c r="AG89" i="1"/>
  <c r="AF88" i="1"/>
  <c r="AG86" i="1"/>
  <c r="AG84" i="1"/>
  <c r="AF138" i="1"/>
  <c r="AG136" i="1"/>
  <c r="AG135" i="1"/>
  <c r="AG134" i="1"/>
  <c r="AG131" i="1"/>
  <c r="AG129" i="1"/>
  <c r="AF127" i="1"/>
  <c r="AG124" i="1"/>
  <c r="AG118" i="1"/>
  <c r="AF117" i="1"/>
  <c r="AF108" i="1"/>
  <c r="AF97" i="1"/>
  <c r="AG96" i="1"/>
  <c r="AF91" i="1"/>
  <c r="AF89" i="1"/>
  <c r="AF86" i="1"/>
  <c r="AF85" i="1"/>
  <c r="AF82" i="1"/>
  <c r="AG80" i="1"/>
  <c r="AF79" i="1"/>
  <c r="AG114" i="1"/>
  <c r="AG112" i="1"/>
  <c r="AG110" i="1"/>
  <c r="AG106" i="1"/>
  <c r="AF105" i="1"/>
  <c r="AF95" i="1"/>
  <c r="AG94" i="1"/>
  <c r="AG90" i="1"/>
  <c r="AG88" i="1"/>
  <c r="AG83" i="1"/>
  <c r="AG81" i="1"/>
  <c r="AF80" i="1"/>
  <c r="AG77" i="1"/>
  <c r="AG76" i="1"/>
  <c r="AG72" i="1"/>
  <c r="AF71" i="1"/>
  <c r="AF68" i="1"/>
  <c r="AF66" i="1"/>
  <c r="AF120" i="1"/>
  <c r="AG102" i="1"/>
  <c r="AF101" i="1"/>
  <c r="AF93" i="1"/>
  <c r="AG92" i="1"/>
  <c r="AG98" i="1"/>
  <c r="AG91" i="1"/>
  <c r="AF87" i="1"/>
  <c r="AG85" i="1"/>
  <c r="AG82" i="1"/>
  <c r="AG79" i="1"/>
  <c r="AF78" i="1"/>
  <c r="AG75" i="1"/>
  <c r="AG74" i="1"/>
  <c r="AF73" i="1"/>
  <c r="AG70" i="1"/>
  <c r="AF69" i="1"/>
  <c r="AF67" i="1"/>
  <c r="AN367" i="1"/>
  <c r="AO364" i="1"/>
  <c r="AN363" i="1"/>
  <c r="AO360" i="1"/>
  <c r="AN359" i="1"/>
  <c r="AO365" i="1"/>
  <c r="AN364" i="1"/>
  <c r="AO361" i="1"/>
  <c r="AN360" i="1"/>
  <c r="AN365" i="1"/>
  <c r="AO363" i="1"/>
  <c r="AO362" i="1"/>
  <c r="AO357" i="1"/>
  <c r="AN356" i="1"/>
  <c r="AO353" i="1"/>
  <c r="AN352" i="1"/>
  <c r="AN362" i="1"/>
  <c r="AN357" i="1"/>
  <c r="AO354" i="1"/>
  <c r="AN353" i="1"/>
  <c r="AO350" i="1"/>
  <c r="AO367" i="1"/>
  <c r="AN366" i="1"/>
  <c r="AN354" i="1"/>
  <c r="AO352" i="1"/>
  <c r="AO351" i="1"/>
  <c r="AN349" i="1"/>
  <c r="AO346" i="1"/>
  <c r="AO344" i="1"/>
  <c r="AN342" i="1"/>
  <c r="AO340" i="1"/>
  <c r="AN339" i="1"/>
  <c r="AO336" i="1"/>
  <c r="AN335" i="1"/>
  <c r="AO332" i="1"/>
  <c r="AN331" i="1"/>
  <c r="AO328" i="1"/>
  <c r="AN327" i="1"/>
  <c r="AN361" i="1"/>
  <c r="AN351" i="1"/>
  <c r="AN346" i="1"/>
  <c r="AO345" i="1"/>
  <c r="AN344" i="1"/>
  <c r="AO343" i="1"/>
  <c r="AO341" i="1"/>
  <c r="AN340" i="1"/>
  <c r="AO337" i="1"/>
  <c r="AN336" i="1"/>
  <c r="AO333" i="1"/>
  <c r="AN332" i="1"/>
  <c r="AO329" i="1"/>
  <c r="AN328" i="1"/>
  <c r="AN358" i="1"/>
  <c r="AN350" i="1"/>
  <c r="AN348" i="1"/>
  <c r="AO342" i="1"/>
  <c r="AN341" i="1"/>
  <c r="AO339" i="1"/>
  <c r="AO338" i="1"/>
  <c r="AN333" i="1"/>
  <c r="AO331" i="1"/>
  <c r="AO330" i="1"/>
  <c r="AO324" i="1"/>
  <c r="AN323" i="1"/>
  <c r="AO320" i="1"/>
  <c r="AO318" i="1"/>
  <c r="AN316" i="1"/>
  <c r="AO314" i="1"/>
  <c r="AN313" i="1"/>
  <c r="AO310" i="1"/>
  <c r="AO355" i="1"/>
  <c r="AO347" i="1"/>
  <c r="AN338" i="1"/>
  <c r="AN330" i="1"/>
  <c r="AO325" i="1"/>
  <c r="AN324" i="1"/>
  <c r="AN320" i="1"/>
  <c r="AO319" i="1"/>
  <c r="AN318" i="1"/>
  <c r="AO317" i="1"/>
  <c r="AO315" i="1"/>
  <c r="AN314" i="1"/>
  <c r="AO311" i="1"/>
  <c r="AN310" i="1"/>
  <c r="AO358" i="1"/>
  <c r="AO356" i="1"/>
  <c r="AO349" i="1"/>
  <c r="AN347" i="1"/>
  <c r="AO335" i="1"/>
  <c r="AN334" i="1"/>
  <c r="AN322" i="1"/>
  <c r="AO316" i="1"/>
  <c r="AN315" i="1"/>
  <c r="AO313" i="1"/>
  <c r="AO312" i="1"/>
  <c r="AO307" i="1"/>
  <c r="AN306" i="1"/>
  <c r="AO303" i="1"/>
  <c r="AN302" i="1"/>
  <c r="AO299" i="1"/>
  <c r="AN298" i="1"/>
  <c r="AN294" i="1"/>
  <c r="AO293" i="1"/>
  <c r="AN292" i="1"/>
  <c r="AO291" i="1"/>
  <c r="AO289" i="1"/>
  <c r="AN288" i="1"/>
  <c r="AO285" i="1"/>
  <c r="AN284" i="1"/>
  <c r="AO281" i="1"/>
  <c r="AN280" i="1"/>
  <c r="AO277" i="1"/>
  <c r="AN276" i="1"/>
  <c r="AO273" i="1"/>
  <c r="AN272" i="1"/>
  <c r="AO268" i="1"/>
  <c r="AO266" i="1"/>
  <c r="AN264" i="1"/>
  <c r="AO262" i="1"/>
  <c r="AN261" i="1"/>
  <c r="AN329" i="1"/>
  <c r="AO321" i="1"/>
  <c r="AN312" i="1"/>
  <c r="AO308" i="1"/>
  <c r="AN307" i="1"/>
  <c r="AO304" i="1"/>
  <c r="AN345" i="1"/>
  <c r="AN309" i="1"/>
  <c r="AN303" i="1"/>
  <c r="AO300" i="1"/>
  <c r="AO298" i="1"/>
  <c r="AN296" i="1"/>
  <c r="AO294" i="1"/>
  <c r="AN291" i="1"/>
  <c r="AO288" i="1"/>
  <c r="AN286" i="1"/>
  <c r="AO283" i="1"/>
  <c r="AN279" i="1"/>
  <c r="AN277" i="1"/>
  <c r="AO274" i="1"/>
  <c r="AO272" i="1"/>
  <c r="AN270" i="1"/>
  <c r="AN269" i="1"/>
  <c r="AO267" i="1"/>
  <c r="AO264" i="1"/>
  <c r="AO263" i="1"/>
  <c r="AO261" i="1"/>
  <c r="AO260" i="1"/>
  <c r="AN259" i="1"/>
  <c r="AO256" i="1"/>
  <c r="AN255" i="1"/>
  <c r="AO252" i="1"/>
  <c r="AN251" i="1"/>
  <c r="AO248" i="1"/>
  <c r="AN247" i="1"/>
  <c r="AO244" i="1"/>
  <c r="AO366" i="1"/>
  <c r="AO334" i="1"/>
  <c r="AO322" i="1"/>
  <c r="AN317" i="1"/>
  <c r="AN311" i="1"/>
  <c r="AN308" i="1"/>
  <c r="AO306" i="1"/>
  <c r="AO305" i="1"/>
  <c r="AO302" i="1"/>
  <c r="AN300" i="1"/>
  <c r="AO297" i="1"/>
  <c r="AN293" i="1"/>
  <c r="AO290" i="1"/>
  <c r="AO287" i="1"/>
  <c r="AN283" i="1"/>
  <c r="AN281" i="1"/>
  <c r="AO278" i="1"/>
  <c r="AO276" i="1"/>
  <c r="AN274" i="1"/>
  <c r="AO271" i="1"/>
  <c r="AN268" i="1"/>
  <c r="AN267" i="1"/>
  <c r="AN263" i="1"/>
  <c r="AN260" i="1"/>
  <c r="AO257" i="1"/>
  <c r="AN256" i="1"/>
  <c r="AO253" i="1"/>
  <c r="AN252" i="1"/>
  <c r="AO249" i="1"/>
  <c r="AN248" i="1"/>
  <c r="AO245" i="1"/>
  <c r="AN244" i="1"/>
  <c r="AN243" i="1"/>
  <c r="AO326" i="1"/>
  <c r="AN325" i="1"/>
  <c r="AO323" i="1"/>
  <c r="AN321" i="1"/>
  <c r="AN301" i="1"/>
  <c r="AN275" i="1"/>
  <c r="AN273" i="1"/>
  <c r="AN271" i="1"/>
  <c r="AN262" i="1"/>
  <c r="AN258" i="1"/>
  <c r="AN250" i="1"/>
  <c r="AN337" i="1"/>
  <c r="AO327" i="1"/>
  <c r="AN326" i="1"/>
  <c r="AN299" i="1"/>
  <c r="AN297" i="1"/>
  <c r="AO295" i="1"/>
  <c r="AN290" i="1"/>
  <c r="AO270" i="1"/>
  <c r="AO265" i="1"/>
  <c r="AN257" i="1"/>
  <c r="AO255" i="1"/>
  <c r="AO254" i="1"/>
  <c r="AN249" i="1"/>
  <c r="AO247" i="1"/>
  <c r="AO246" i="1"/>
  <c r="AO243" i="1"/>
  <c r="AN240" i="1"/>
  <c r="AN239" i="1"/>
  <c r="AN237" i="1"/>
  <c r="AO234" i="1"/>
  <c r="AN233" i="1"/>
  <c r="AO231" i="1"/>
  <c r="AO229" i="1"/>
  <c r="AN228" i="1"/>
  <c r="AO225" i="1"/>
  <c r="AN224" i="1"/>
  <c r="AO359" i="1"/>
  <c r="AN343" i="1"/>
  <c r="AN319" i="1"/>
  <c r="AO309" i="1"/>
  <c r="AN305" i="1"/>
  <c r="AO292" i="1"/>
  <c r="AN266" i="1"/>
  <c r="AO258" i="1"/>
  <c r="AN254" i="1"/>
  <c r="AO242" i="1"/>
  <c r="AO241" i="1"/>
  <c r="AO239" i="1"/>
  <c r="AO238" i="1"/>
  <c r="AO235" i="1"/>
  <c r="AO233" i="1"/>
  <c r="AO230" i="1"/>
  <c r="AO227" i="1"/>
  <c r="AN223" i="1"/>
  <c r="AO221" i="1"/>
  <c r="AN220" i="1"/>
  <c r="AN355" i="1"/>
  <c r="AO348" i="1"/>
  <c r="AO296" i="1"/>
  <c r="AN265" i="1"/>
  <c r="AN253" i="1"/>
  <c r="AO251" i="1"/>
  <c r="AN245" i="1"/>
  <c r="AN242" i="1"/>
  <c r="AN241" i="1"/>
  <c r="AN238" i="1"/>
  <c r="AO237" i="1"/>
  <c r="AN235" i="1"/>
  <c r="AO232" i="1"/>
  <c r="AN230" i="1"/>
  <c r="AN227" i="1"/>
  <c r="AN225" i="1"/>
  <c r="AO222" i="1"/>
  <c r="AN221" i="1"/>
  <c r="AN304" i="1"/>
  <c r="AN295" i="1"/>
  <c r="AN289" i="1"/>
  <c r="AN287" i="1"/>
  <c r="AN285" i="1"/>
  <c r="AO282" i="1"/>
  <c r="AO280" i="1"/>
  <c r="AN278" i="1"/>
  <c r="AO259" i="1"/>
  <c r="AN246" i="1"/>
  <c r="AO279" i="1"/>
  <c r="AO275" i="1"/>
  <c r="AO269" i="1"/>
  <c r="AO236" i="1"/>
  <c r="AO228" i="1"/>
  <c r="AN226" i="1"/>
  <c r="AO223" i="1"/>
  <c r="AN218" i="1"/>
  <c r="AN217" i="1"/>
  <c r="AO212" i="1"/>
  <c r="AO209" i="1"/>
  <c r="AN208" i="1"/>
  <c r="AO205" i="1"/>
  <c r="AN204" i="1"/>
  <c r="AO201" i="1"/>
  <c r="AN200" i="1"/>
  <c r="AO198" i="1"/>
  <c r="AN197" i="1"/>
  <c r="AO194" i="1"/>
  <c r="AN193" i="1"/>
  <c r="AO190" i="1"/>
  <c r="AO188" i="1"/>
  <c r="AN186" i="1"/>
  <c r="AO184" i="1"/>
  <c r="AN183" i="1"/>
  <c r="AO180" i="1"/>
  <c r="AN179" i="1"/>
  <c r="AO176" i="1"/>
  <c r="AN175" i="1"/>
  <c r="AO172" i="1"/>
  <c r="AN171" i="1"/>
  <c r="AO168" i="1"/>
  <c r="AN167" i="1"/>
  <c r="AO164" i="1"/>
  <c r="AO162" i="1"/>
  <c r="AN160" i="1"/>
  <c r="AO158" i="1"/>
  <c r="AN157" i="1"/>
  <c r="AO154" i="1"/>
  <c r="AN153" i="1"/>
  <c r="AN150" i="1"/>
  <c r="AN148" i="1"/>
  <c r="AN146" i="1"/>
  <c r="AN144" i="1"/>
  <c r="AN236" i="1"/>
  <c r="AN234" i="1"/>
  <c r="AN232" i="1"/>
  <c r="AO216" i="1"/>
  <c r="AO214" i="1"/>
  <c r="AN212" i="1"/>
  <c r="AO210" i="1"/>
  <c r="AN209" i="1"/>
  <c r="AO206" i="1"/>
  <c r="AN205" i="1"/>
  <c r="AO202" i="1"/>
  <c r="AN201" i="1"/>
  <c r="AN198" i="1"/>
  <c r="AO195" i="1"/>
  <c r="AN194" i="1"/>
  <c r="AN190" i="1"/>
  <c r="AO189" i="1"/>
  <c r="AN188" i="1"/>
  <c r="AO187" i="1"/>
  <c r="AO185" i="1"/>
  <c r="AN184" i="1"/>
  <c r="AO181" i="1"/>
  <c r="AN180" i="1"/>
  <c r="AO177" i="1"/>
  <c r="AN176" i="1"/>
  <c r="AO173" i="1"/>
  <c r="AN172" i="1"/>
  <c r="AO169" i="1"/>
  <c r="AN168" i="1"/>
  <c r="AN164" i="1"/>
  <c r="AO163" i="1"/>
  <c r="AN162" i="1"/>
  <c r="AO161" i="1"/>
  <c r="AO159" i="1"/>
  <c r="AN158" i="1"/>
  <c r="AO155" i="1"/>
  <c r="AN154" i="1"/>
  <c r="AO151" i="1"/>
  <c r="AO149" i="1"/>
  <c r="AO147" i="1"/>
  <c r="AO145" i="1"/>
  <c r="AO143" i="1"/>
  <c r="AO301" i="1"/>
  <c r="AO240" i="1"/>
  <c r="AO220" i="1"/>
  <c r="AO219" i="1"/>
  <c r="AN216" i="1"/>
  <c r="AO215" i="1"/>
  <c r="AN214" i="1"/>
  <c r="AO213" i="1"/>
  <c r="AO211" i="1"/>
  <c r="AN210" i="1"/>
  <c r="AO207" i="1"/>
  <c r="AN206" i="1"/>
  <c r="AO203" i="1"/>
  <c r="AN202" i="1"/>
  <c r="AO199" i="1"/>
  <c r="AO284" i="1"/>
  <c r="AN231" i="1"/>
  <c r="AN222" i="1"/>
  <c r="AO217" i="1"/>
  <c r="AO200" i="1"/>
  <c r="AN199" i="1"/>
  <c r="AN195" i="1"/>
  <c r="AO191" i="1"/>
  <c r="AN182" i="1"/>
  <c r="AN174" i="1"/>
  <c r="AN166" i="1"/>
  <c r="AO160" i="1"/>
  <c r="AN159" i="1"/>
  <c r="AO157" i="1"/>
  <c r="AO156" i="1"/>
  <c r="AN151" i="1"/>
  <c r="AO144" i="1"/>
  <c r="AN143" i="1"/>
  <c r="AO142" i="1"/>
  <c r="AO140" i="1"/>
  <c r="AO139" i="1"/>
  <c r="AN137" i="1"/>
  <c r="AN135" i="1"/>
  <c r="AO286" i="1"/>
  <c r="AN219" i="1"/>
  <c r="AN211" i="1"/>
  <c r="AN191" i="1"/>
  <c r="AN189" i="1"/>
  <c r="AN181" i="1"/>
  <c r="AO179" i="1"/>
  <c r="AO178" i="1"/>
  <c r="AN173" i="1"/>
  <c r="AO171" i="1"/>
  <c r="AO170" i="1"/>
  <c r="AO165" i="1"/>
  <c r="AN156" i="1"/>
  <c r="AO150" i="1"/>
  <c r="AN149" i="1"/>
  <c r="AN142" i="1"/>
  <c r="AN140" i="1"/>
  <c r="AN139" i="1"/>
  <c r="AN133" i="1"/>
  <c r="AO130" i="1"/>
  <c r="AN129" i="1"/>
  <c r="AO126" i="1"/>
  <c r="AN125" i="1"/>
  <c r="AO122" i="1"/>
  <c r="AN121" i="1"/>
  <c r="AO250" i="1"/>
  <c r="AN229" i="1"/>
  <c r="AN213" i="1"/>
  <c r="AO208" i="1"/>
  <c r="AN207" i="1"/>
  <c r="AO197" i="1"/>
  <c r="AO196" i="1"/>
  <c r="AO193" i="1"/>
  <c r="AO192" i="1"/>
  <c r="AN187" i="1"/>
  <c r="AN178" i="1"/>
  <c r="AN170" i="1"/>
  <c r="AN165" i="1"/>
  <c r="AN163" i="1"/>
  <c r="AN155" i="1"/>
  <c r="AO153" i="1"/>
  <c r="AO152" i="1"/>
  <c r="AO148" i="1"/>
  <c r="AN147" i="1"/>
  <c r="AN282" i="1"/>
  <c r="AO226" i="1"/>
  <c r="AO224" i="1"/>
  <c r="AO218" i="1"/>
  <c r="AO146" i="1"/>
  <c r="AO204" i="1"/>
  <c r="AN203" i="1"/>
  <c r="AN196" i="1"/>
  <c r="AN192" i="1"/>
  <c r="AO186" i="1"/>
  <c r="AO182" i="1"/>
  <c r="AO175" i="1"/>
  <c r="AN136" i="1"/>
  <c r="AN134" i="1"/>
  <c r="AN132" i="1"/>
  <c r="AN130" i="1"/>
  <c r="AO127" i="1"/>
  <c r="AO125" i="1"/>
  <c r="AN123" i="1"/>
  <c r="AO120" i="1"/>
  <c r="AO119" i="1"/>
  <c r="AN118" i="1"/>
  <c r="AO115" i="1"/>
  <c r="AN114" i="1"/>
  <c r="AN112" i="1"/>
  <c r="AO111" i="1"/>
  <c r="AN110" i="1"/>
  <c r="AO109" i="1"/>
  <c r="AO107" i="1"/>
  <c r="AN106" i="1"/>
  <c r="AO103" i="1"/>
  <c r="AN102" i="1"/>
  <c r="AO99" i="1"/>
  <c r="AN98" i="1"/>
  <c r="AO95" i="1"/>
  <c r="AN94" i="1"/>
  <c r="AO183" i="1"/>
  <c r="AN169" i="1"/>
  <c r="AO141" i="1"/>
  <c r="AO131" i="1"/>
  <c r="AO129" i="1"/>
  <c r="AN127" i="1"/>
  <c r="AO124" i="1"/>
  <c r="AN120" i="1"/>
  <c r="AN119" i="1"/>
  <c r="AO116" i="1"/>
  <c r="AN115" i="1"/>
  <c r="AO113" i="1"/>
  <c r="AN111" i="1"/>
  <c r="AN109" i="1"/>
  <c r="AN107" i="1"/>
  <c r="AO104" i="1"/>
  <c r="AN103" i="1"/>
  <c r="AO100" i="1"/>
  <c r="AN99" i="1"/>
  <c r="AN215" i="1"/>
  <c r="AN177" i="1"/>
  <c r="AO166" i="1"/>
  <c r="AN161" i="1"/>
  <c r="AN152" i="1"/>
  <c r="AN141" i="1"/>
  <c r="AO138" i="1"/>
  <c r="AO137" i="1"/>
  <c r="AO133" i="1"/>
  <c r="AN131" i="1"/>
  <c r="AO128" i="1"/>
  <c r="AN124" i="1"/>
  <c r="AN122" i="1"/>
  <c r="AO117" i="1"/>
  <c r="AN116" i="1"/>
  <c r="AN113" i="1"/>
  <c r="AO108" i="1"/>
  <c r="AO105" i="1"/>
  <c r="AN104" i="1"/>
  <c r="AO101" i="1"/>
  <c r="AN100" i="1"/>
  <c r="AO97" i="1"/>
  <c r="AN96" i="1"/>
  <c r="AO93" i="1"/>
  <c r="AN92" i="1"/>
  <c r="AO89" i="1"/>
  <c r="AN88" i="1"/>
  <c r="AO86" i="1"/>
  <c r="AO84" i="1"/>
  <c r="AN185" i="1"/>
  <c r="AO174" i="1"/>
  <c r="AO167" i="1"/>
  <c r="AN145" i="1"/>
  <c r="AN138" i="1"/>
  <c r="AO136" i="1"/>
  <c r="AO135" i="1"/>
  <c r="AO134" i="1"/>
  <c r="AO132" i="1"/>
  <c r="AN128" i="1"/>
  <c r="AN126" i="1"/>
  <c r="AO102" i="1"/>
  <c r="AN101" i="1"/>
  <c r="AN97" i="1"/>
  <c r="AO96" i="1"/>
  <c r="AO92" i="1"/>
  <c r="AN90" i="1"/>
  <c r="AO87" i="1"/>
  <c r="AN84" i="1"/>
  <c r="AN83" i="1"/>
  <c r="AN82" i="1"/>
  <c r="AO80" i="1"/>
  <c r="AN79" i="1"/>
  <c r="AN95" i="1"/>
  <c r="AO94" i="1"/>
  <c r="AO91" i="1"/>
  <c r="AN87" i="1"/>
  <c r="AO85" i="1"/>
  <c r="AO81" i="1"/>
  <c r="AN80" i="1"/>
  <c r="AO77" i="1"/>
  <c r="AO76" i="1"/>
  <c r="AO72" i="1"/>
  <c r="AN71" i="1"/>
  <c r="AN68" i="1"/>
  <c r="AN66" i="1"/>
  <c r="AO118" i="1"/>
  <c r="AN117" i="1"/>
  <c r="AN108" i="1"/>
  <c r="AN93" i="1"/>
  <c r="AO123" i="1"/>
  <c r="AO121" i="1"/>
  <c r="AO114" i="1"/>
  <c r="AO112" i="1"/>
  <c r="AO110" i="1"/>
  <c r="AO106" i="1"/>
  <c r="AN105" i="1"/>
  <c r="AO98" i="1"/>
  <c r="AO90" i="1"/>
  <c r="AO88" i="1"/>
  <c r="AO83" i="1"/>
  <c r="AO82" i="1"/>
  <c r="AO79" i="1"/>
  <c r="AN78" i="1"/>
  <c r="AO75" i="1"/>
  <c r="AO74" i="1"/>
  <c r="AN73" i="1"/>
  <c r="AO70" i="1"/>
  <c r="AN69" i="1"/>
  <c r="AN67" i="1"/>
  <c r="AV367" i="1"/>
  <c r="AW364" i="1"/>
  <c r="AV363" i="1"/>
  <c r="AW360" i="1"/>
  <c r="AV359" i="1"/>
  <c r="AW365" i="1"/>
  <c r="AV364" i="1"/>
  <c r="AW361" i="1"/>
  <c r="AV360" i="1"/>
  <c r="AV365" i="1"/>
  <c r="AW363" i="1"/>
  <c r="AW362" i="1"/>
  <c r="AW357" i="1"/>
  <c r="AV356" i="1"/>
  <c r="AW353" i="1"/>
  <c r="AV352" i="1"/>
  <c r="AV362" i="1"/>
  <c r="AV357" i="1"/>
  <c r="AW354" i="1"/>
  <c r="AV353" i="1"/>
  <c r="AW350" i="1"/>
  <c r="AW358" i="1"/>
  <c r="AV354" i="1"/>
  <c r="AW352" i="1"/>
  <c r="AW351" i="1"/>
  <c r="AV349" i="1"/>
  <c r="AW346" i="1"/>
  <c r="AW344" i="1"/>
  <c r="AV342" i="1"/>
  <c r="AW340" i="1"/>
  <c r="AV339" i="1"/>
  <c r="AW336" i="1"/>
  <c r="AV335" i="1"/>
  <c r="AW332" i="1"/>
  <c r="AV331" i="1"/>
  <c r="AW328" i="1"/>
  <c r="AV327" i="1"/>
  <c r="AW366" i="1"/>
  <c r="AW359" i="1"/>
  <c r="AV358" i="1"/>
  <c r="AV351" i="1"/>
  <c r="AV346" i="1"/>
  <c r="AW345" i="1"/>
  <c r="AV344" i="1"/>
  <c r="AW343" i="1"/>
  <c r="AW341" i="1"/>
  <c r="AV340" i="1"/>
  <c r="AW337" i="1"/>
  <c r="AV336" i="1"/>
  <c r="AW333" i="1"/>
  <c r="AV332" i="1"/>
  <c r="AW329" i="1"/>
  <c r="AV328" i="1"/>
  <c r="AW356" i="1"/>
  <c r="AV355" i="1"/>
  <c r="AV348" i="1"/>
  <c r="AW342" i="1"/>
  <c r="AV341" i="1"/>
  <c r="AW339" i="1"/>
  <c r="AW338" i="1"/>
  <c r="AV333" i="1"/>
  <c r="AW331" i="1"/>
  <c r="AW330" i="1"/>
  <c r="AW324" i="1"/>
  <c r="AV323" i="1"/>
  <c r="AW320" i="1"/>
  <c r="AW318" i="1"/>
  <c r="AV316" i="1"/>
  <c r="AW314" i="1"/>
  <c r="AV313" i="1"/>
  <c r="AW310" i="1"/>
  <c r="AW367" i="1"/>
  <c r="AV366" i="1"/>
  <c r="AW347" i="1"/>
  <c r="AV338" i="1"/>
  <c r="AV330" i="1"/>
  <c r="AW325" i="1"/>
  <c r="AV324" i="1"/>
  <c r="AV320" i="1"/>
  <c r="AW319" i="1"/>
  <c r="AV318" i="1"/>
  <c r="AW317" i="1"/>
  <c r="AW315" i="1"/>
  <c r="AV314" i="1"/>
  <c r="AW311" i="1"/>
  <c r="AV310" i="1"/>
  <c r="AW348" i="1"/>
  <c r="AV343" i="1"/>
  <c r="AV337" i="1"/>
  <c r="AW326" i="1"/>
  <c r="AV322" i="1"/>
  <c r="AW316" i="1"/>
  <c r="AV315" i="1"/>
  <c r="AW313" i="1"/>
  <c r="AW312" i="1"/>
  <c r="AW307" i="1"/>
  <c r="AV306" i="1"/>
  <c r="AW303" i="1"/>
  <c r="AV302" i="1"/>
  <c r="AW299" i="1"/>
  <c r="AV298" i="1"/>
  <c r="AV294" i="1"/>
  <c r="AW293" i="1"/>
  <c r="AV292" i="1"/>
  <c r="AW291" i="1"/>
  <c r="AW289" i="1"/>
  <c r="AV288" i="1"/>
  <c r="AW285" i="1"/>
  <c r="AV284" i="1"/>
  <c r="AW281" i="1"/>
  <c r="AV280" i="1"/>
  <c r="AW277" i="1"/>
  <c r="AV276" i="1"/>
  <c r="AW273" i="1"/>
  <c r="AV272" i="1"/>
  <c r="AW268" i="1"/>
  <c r="AW266" i="1"/>
  <c r="AV264" i="1"/>
  <c r="AW262" i="1"/>
  <c r="AV261" i="1"/>
  <c r="AV361" i="1"/>
  <c r="AW355" i="1"/>
  <c r="AV345" i="1"/>
  <c r="AW334" i="1"/>
  <c r="AW327" i="1"/>
  <c r="AV326" i="1"/>
  <c r="AW321" i="1"/>
  <c r="AV312" i="1"/>
  <c r="AW308" i="1"/>
  <c r="AV307" i="1"/>
  <c r="AW304" i="1"/>
  <c r="AW335" i="1"/>
  <c r="AV334" i="1"/>
  <c r="AV319" i="1"/>
  <c r="AV309" i="1"/>
  <c r="AW301" i="1"/>
  <c r="AV297" i="1"/>
  <c r="AW295" i="1"/>
  <c r="AV290" i="1"/>
  <c r="AV287" i="1"/>
  <c r="AV285" i="1"/>
  <c r="AW282" i="1"/>
  <c r="AW280" i="1"/>
  <c r="AV278" i="1"/>
  <c r="AW275" i="1"/>
  <c r="AV271" i="1"/>
  <c r="AW265" i="1"/>
  <c r="AW260" i="1"/>
  <c r="AV259" i="1"/>
  <c r="AW256" i="1"/>
  <c r="AV255" i="1"/>
  <c r="AW252" i="1"/>
  <c r="AV251" i="1"/>
  <c r="AW248" i="1"/>
  <c r="AV247" i="1"/>
  <c r="AW244" i="1"/>
  <c r="AW349" i="1"/>
  <c r="AV347" i="1"/>
  <c r="AV329" i="1"/>
  <c r="AV325" i="1"/>
  <c r="AW323" i="1"/>
  <c r="AV321" i="1"/>
  <c r="AV308" i="1"/>
  <c r="AW306" i="1"/>
  <c r="AW305" i="1"/>
  <c r="AV301" i="1"/>
  <c r="AV299" i="1"/>
  <c r="AW296" i="1"/>
  <c r="AV295" i="1"/>
  <c r="AW292" i="1"/>
  <c r="AV289" i="1"/>
  <c r="AW286" i="1"/>
  <c r="AW284" i="1"/>
  <c r="AV282" i="1"/>
  <c r="AW279" i="1"/>
  <c r="AV275" i="1"/>
  <c r="AV273" i="1"/>
  <c r="AW270" i="1"/>
  <c r="AW269" i="1"/>
  <c r="AV266" i="1"/>
  <c r="AV265" i="1"/>
  <c r="AV262" i="1"/>
  <c r="AV260" i="1"/>
  <c r="AW257" i="1"/>
  <c r="AV256" i="1"/>
  <c r="AW253" i="1"/>
  <c r="AV252" i="1"/>
  <c r="AW249" i="1"/>
  <c r="AV248" i="1"/>
  <c r="AW245" i="1"/>
  <c r="AV244" i="1"/>
  <c r="AV243" i="1"/>
  <c r="AW322" i="1"/>
  <c r="AW309" i="1"/>
  <c r="AV305" i="1"/>
  <c r="AV303" i="1"/>
  <c r="AV293" i="1"/>
  <c r="AV291" i="1"/>
  <c r="AW288" i="1"/>
  <c r="AV286" i="1"/>
  <c r="AV279" i="1"/>
  <c r="AV277" i="1"/>
  <c r="AV267" i="1"/>
  <c r="AV258" i="1"/>
  <c r="AV250" i="1"/>
  <c r="AV317" i="1"/>
  <c r="AV304" i="1"/>
  <c r="AW294" i="1"/>
  <c r="AW283" i="1"/>
  <c r="AW271" i="1"/>
  <c r="AW264" i="1"/>
  <c r="AV257" i="1"/>
  <c r="AW255" i="1"/>
  <c r="AW254" i="1"/>
  <c r="AV249" i="1"/>
  <c r="AW247" i="1"/>
  <c r="AW246" i="1"/>
  <c r="AV242" i="1"/>
  <c r="AV241" i="1"/>
  <c r="AV237" i="1"/>
  <c r="AW234" i="1"/>
  <c r="AV233" i="1"/>
  <c r="AW231" i="1"/>
  <c r="AW229" i="1"/>
  <c r="AV228" i="1"/>
  <c r="AW225" i="1"/>
  <c r="AV224" i="1"/>
  <c r="AV350" i="1"/>
  <c r="AW300" i="1"/>
  <c r="AW298" i="1"/>
  <c r="AV296" i="1"/>
  <c r="AW274" i="1"/>
  <c r="AW272" i="1"/>
  <c r="AV270" i="1"/>
  <c r="AW263" i="1"/>
  <c r="AW261" i="1"/>
  <c r="AW259" i="1"/>
  <c r="AW242" i="1"/>
  <c r="AW241" i="1"/>
  <c r="AV239" i="1"/>
  <c r="AW236" i="1"/>
  <c r="AV232" i="1"/>
  <c r="AV229" i="1"/>
  <c r="AW226" i="1"/>
  <c r="AW224" i="1"/>
  <c r="AV222" i="1"/>
  <c r="AW221" i="1"/>
  <c r="AV220" i="1"/>
  <c r="AW302" i="1"/>
  <c r="AV300" i="1"/>
  <c r="AW287" i="1"/>
  <c r="AW278" i="1"/>
  <c r="AW276" i="1"/>
  <c r="AV274" i="1"/>
  <c r="AV268" i="1"/>
  <c r="AV263" i="1"/>
  <c r="AW250" i="1"/>
  <c r="AV236" i="1"/>
  <c r="AV234" i="1"/>
  <c r="AV231" i="1"/>
  <c r="AW228" i="1"/>
  <c r="AV226" i="1"/>
  <c r="AW223" i="1"/>
  <c r="AV221" i="1"/>
  <c r="AW297" i="1"/>
  <c r="AV269" i="1"/>
  <c r="AW258" i="1"/>
  <c r="AV254" i="1"/>
  <c r="AV245" i="1"/>
  <c r="AW243" i="1"/>
  <c r="AW240" i="1"/>
  <c r="AV283" i="1"/>
  <c r="AV281" i="1"/>
  <c r="AW251" i="1"/>
  <c r="AV246" i="1"/>
  <c r="AW237" i="1"/>
  <c r="AV235" i="1"/>
  <c r="AW222" i="1"/>
  <c r="AV218" i="1"/>
  <c r="AV217" i="1"/>
  <c r="AW212" i="1"/>
  <c r="AW209" i="1"/>
  <c r="AV208" i="1"/>
  <c r="AW205" i="1"/>
  <c r="AV204" i="1"/>
  <c r="AW201" i="1"/>
  <c r="AV200" i="1"/>
  <c r="AW198" i="1"/>
  <c r="AV197" i="1"/>
  <c r="AW194" i="1"/>
  <c r="AV193" i="1"/>
  <c r="AW190" i="1"/>
  <c r="AW188" i="1"/>
  <c r="AV186" i="1"/>
  <c r="AW184" i="1"/>
  <c r="AV183" i="1"/>
  <c r="AW180" i="1"/>
  <c r="AV179" i="1"/>
  <c r="AW176" i="1"/>
  <c r="AV175" i="1"/>
  <c r="AW172" i="1"/>
  <c r="AV171" i="1"/>
  <c r="AW168" i="1"/>
  <c r="AV167" i="1"/>
  <c r="AW164" i="1"/>
  <c r="AW162" i="1"/>
  <c r="AV160" i="1"/>
  <c r="AW158" i="1"/>
  <c r="AV157" i="1"/>
  <c r="AW154" i="1"/>
  <c r="AV153" i="1"/>
  <c r="AV150" i="1"/>
  <c r="AV148" i="1"/>
  <c r="AV146" i="1"/>
  <c r="AV144" i="1"/>
  <c r="AV311" i="1"/>
  <c r="AW267" i="1"/>
  <c r="AV240" i="1"/>
  <c r="AV223" i="1"/>
  <c r="AW216" i="1"/>
  <c r="AW214" i="1"/>
  <c r="AV212" i="1"/>
  <c r="AW210" i="1"/>
  <c r="AV209" i="1"/>
  <c r="AW206" i="1"/>
  <c r="AV205" i="1"/>
  <c r="AW202" i="1"/>
  <c r="AV201" i="1"/>
  <c r="AV198" i="1"/>
  <c r="AW195" i="1"/>
  <c r="AV194" i="1"/>
  <c r="AV190" i="1"/>
  <c r="AW189" i="1"/>
  <c r="AV188" i="1"/>
  <c r="AW187" i="1"/>
  <c r="AW185" i="1"/>
  <c r="AV184" i="1"/>
  <c r="AW181" i="1"/>
  <c r="AV180" i="1"/>
  <c r="AW177" i="1"/>
  <c r="AV176" i="1"/>
  <c r="AW173" i="1"/>
  <c r="AV172" i="1"/>
  <c r="AW169" i="1"/>
  <c r="AV168" i="1"/>
  <c r="AV164" i="1"/>
  <c r="AW163" i="1"/>
  <c r="AV162" i="1"/>
  <c r="AW161" i="1"/>
  <c r="AW159" i="1"/>
  <c r="AV158" i="1"/>
  <c r="AW155" i="1"/>
  <c r="AV154" i="1"/>
  <c r="AW151" i="1"/>
  <c r="AW149" i="1"/>
  <c r="AW147" i="1"/>
  <c r="AW145" i="1"/>
  <c r="AW143" i="1"/>
  <c r="AV253" i="1"/>
  <c r="AW239" i="1"/>
  <c r="AW238" i="1"/>
  <c r="AW232" i="1"/>
  <c r="AW230" i="1"/>
  <c r="AW227" i="1"/>
  <c r="AW220" i="1"/>
  <c r="AW219" i="1"/>
  <c r="AV216" i="1"/>
  <c r="AW215" i="1"/>
  <c r="AV214" i="1"/>
  <c r="AW213" i="1"/>
  <c r="AW211" i="1"/>
  <c r="AV210" i="1"/>
  <c r="AW207" i="1"/>
  <c r="AV206" i="1"/>
  <c r="AW203" i="1"/>
  <c r="AV202" i="1"/>
  <c r="AW199" i="1"/>
  <c r="AV219" i="1"/>
  <c r="AV213" i="1"/>
  <c r="AW208" i="1"/>
  <c r="AV207" i="1"/>
  <c r="AV195" i="1"/>
  <c r="AW191" i="1"/>
  <c r="AV182" i="1"/>
  <c r="AV174" i="1"/>
  <c r="AV166" i="1"/>
  <c r="AW160" i="1"/>
  <c r="AV159" i="1"/>
  <c r="AW157" i="1"/>
  <c r="AW156" i="1"/>
  <c r="AV151" i="1"/>
  <c r="AW144" i="1"/>
  <c r="AV143" i="1"/>
  <c r="AW142" i="1"/>
  <c r="AW140" i="1"/>
  <c r="AW139" i="1"/>
  <c r="AV137" i="1"/>
  <c r="AV135" i="1"/>
  <c r="AW290" i="1"/>
  <c r="AW235" i="1"/>
  <c r="AW233" i="1"/>
  <c r="AV227" i="1"/>
  <c r="AV225" i="1"/>
  <c r="AW218" i="1"/>
  <c r="AV215" i="1"/>
  <c r="AW204" i="1"/>
  <c r="AV203" i="1"/>
  <c r="AV191" i="1"/>
  <c r="AV189" i="1"/>
  <c r="AV181" i="1"/>
  <c r="AW179" i="1"/>
  <c r="AW178" i="1"/>
  <c r="AV173" i="1"/>
  <c r="AW171" i="1"/>
  <c r="AW170" i="1"/>
  <c r="AW165" i="1"/>
  <c r="AV156" i="1"/>
  <c r="AW150" i="1"/>
  <c r="AV149" i="1"/>
  <c r="AV142" i="1"/>
  <c r="AV140" i="1"/>
  <c r="AV139" i="1"/>
  <c r="AV133" i="1"/>
  <c r="AW130" i="1"/>
  <c r="AV129" i="1"/>
  <c r="AW126" i="1"/>
  <c r="AV125" i="1"/>
  <c r="AW122" i="1"/>
  <c r="AV121" i="1"/>
  <c r="AW217" i="1"/>
  <c r="AW200" i="1"/>
  <c r="AV199" i="1"/>
  <c r="AW197" i="1"/>
  <c r="AW196" i="1"/>
  <c r="AW193" i="1"/>
  <c r="AW192" i="1"/>
  <c r="AV187" i="1"/>
  <c r="AV178" i="1"/>
  <c r="AV170" i="1"/>
  <c r="AV165" i="1"/>
  <c r="AV163" i="1"/>
  <c r="AV155" i="1"/>
  <c r="AW153" i="1"/>
  <c r="AW152" i="1"/>
  <c r="AW148" i="1"/>
  <c r="AV147" i="1"/>
  <c r="AV238" i="1"/>
  <c r="AV230" i="1"/>
  <c r="AV192" i="1"/>
  <c r="AW186" i="1"/>
  <c r="AV185" i="1"/>
  <c r="AW183" i="1"/>
  <c r="AW182" i="1"/>
  <c r="AV177" i="1"/>
  <c r="AW175" i="1"/>
  <c r="AW174" i="1"/>
  <c r="AV169" i="1"/>
  <c r="AW167" i="1"/>
  <c r="AW166" i="1"/>
  <c r="AV152" i="1"/>
  <c r="AV145" i="1"/>
  <c r="AV161" i="1"/>
  <c r="AV136" i="1"/>
  <c r="AV134" i="1"/>
  <c r="AW133" i="1"/>
  <c r="AV131" i="1"/>
  <c r="AW128" i="1"/>
  <c r="AV124" i="1"/>
  <c r="AV122" i="1"/>
  <c r="AW119" i="1"/>
  <c r="AV118" i="1"/>
  <c r="AW115" i="1"/>
  <c r="AV114" i="1"/>
  <c r="AV112" i="1"/>
  <c r="AW111" i="1"/>
  <c r="AV110" i="1"/>
  <c r="AW109" i="1"/>
  <c r="AW107" i="1"/>
  <c r="AV106" i="1"/>
  <c r="AW103" i="1"/>
  <c r="AV102" i="1"/>
  <c r="AW99" i="1"/>
  <c r="AV98" i="1"/>
  <c r="AW95" i="1"/>
  <c r="AV94" i="1"/>
  <c r="AW141" i="1"/>
  <c r="AW132" i="1"/>
  <c r="AV128" i="1"/>
  <c r="AV126" i="1"/>
  <c r="AW123" i="1"/>
  <c r="AW121" i="1"/>
  <c r="AV119" i="1"/>
  <c r="AW116" i="1"/>
  <c r="AV115" i="1"/>
  <c r="AW113" i="1"/>
  <c r="AV111" i="1"/>
  <c r="AV109" i="1"/>
  <c r="AV107" i="1"/>
  <c r="AW104" i="1"/>
  <c r="AV103" i="1"/>
  <c r="AW100" i="1"/>
  <c r="AV99" i="1"/>
  <c r="AV211" i="1"/>
  <c r="AV141" i="1"/>
  <c r="AW138" i="1"/>
  <c r="AW137" i="1"/>
  <c r="AV132" i="1"/>
  <c r="AV130" i="1"/>
  <c r="AW127" i="1"/>
  <c r="AW125" i="1"/>
  <c r="AV123" i="1"/>
  <c r="AW120" i="1"/>
  <c r="AW117" i="1"/>
  <c r="AV116" i="1"/>
  <c r="AV113" i="1"/>
  <c r="AW108" i="1"/>
  <c r="AW105" i="1"/>
  <c r="AV104" i="1"/>
  <c r="AW101" i="1"/>
  <c r="AV100" i="1"/>
  <c r="AW97" i="1"/>
  <c r="AV96" i="1"/>
  <c r="AW93" i="1"/>
  <c r="AV92" i="1"/>
  <c r="AW89" i="1"/>
  <c r="AV88" i="1"/>
  <c r="AW86" i="1"/>
  <c r="AW84" i="1"/>
  <c r="AV196" i="1"/>
  <c r="AW146" i="1"/>
  <c r="AV138" i="1"/>
  <c r="AW136" i="1"/>
  <c r="AW135" i="1"/>
  <c r="AW134" i="1"/>
  <c r="AW131" i="1"/>
  <c r="AW129" i="1"/>
  <c r="AV127" i="1"/>
  <c r="AW124" i="1"/>
  <c r="AW118" i="1"/>
  <c r="AV117" i="1"/>
  <c r="AV108" i="1"/>
  <c r="AV97" i="1"/>
  <c r="AW96" i="1"/>
  <c r="AV91" i="1"/>
  <c r="AV89" i="1"/>
  <c r="AV86" i="1"/>
  <c r="AV85" i="1"/>
  <c r="AV82" i="1"/>
  <c r="AW80" i="1"/>
  <c r="AV79" i="1"/>
  <c r="AW114" i="1"/>
  <c r="AW112" i="1"/>
  <c r="AW110" i="1"/>
  <c r="AW106" i="1"/>
  <c r="AV105" i="1"/>
  <c r="AV95" i="1"/>
  <c r="AW94" i="1"/>
  <c r="AW90" i="1"/>
  <c r="AW88" i="1"/>
  <c r="AW83" i="1"/>
  <c r="AW81" i="1"/>
  <c r="AV80" i="1"/>
  <c r="AW77" i="1"/>
  <c r="AW76" i="1"/>
  <c r="AW72" i="1"/>
  <c r="AV71" i="1"/>
  <c r="AV68" i="1"/>
  <c r="AV66" i="1"/>
  <c r="AW102" i="1"/>
  <c r="AV101" i="1"/>
  <c r="AV93" i="1"/>
  <c r="AW92" i="1"/>
  <c r="AV120" i="1"/>
  <c r="AW98" i="1"/>
  <c r="AW91" i="1"/>
  <c r="AV87" i="1"/>
  <c r="AW85" i="1"/>
  <c r="AW82" i="1"/>
  <c r="AW79" i="1"/>
  <c r="AV78" i="1"/>
  <c r="AW75" i="1"/>
  <c r="AW74" i="1"/>
  <c r="AV73" i="1"/>
  <c r="AW70" i="1"/>
  <c r="AV69" i="1"/>
  <c r="AV67" i="1"/>
  <c r="BE369" i="1"/>
  <c r="BD367" i="1"/>
  <c r="BE364" i="1"/>
  <c r="BD363" i="1"/>
  <c r="BE360" i="1"/>
  <c r="BD359" i="1"/>
  <c r="BE370" i="1"/>
  <c r="BD369" i="1"/>
  <c r="BE365" i="1"/>
  <c r="BD364" i="1"/>
  <c r="BE361" i="1"/>
  <c r="BD360" i="1"/>
  <c r="BD365" i="1"/>
  <c r="BE363" i="1"/>
  <c r="BE362" i="1"/>
  <c r="BE357" i="1"/>
  <c r="BD356" i="1"/>
  <c r="BE353" i="1"/>
  <c r="BD352" i="1"/>
  <c r="BD362" i="1"/>
  <c r="BD357" i="1"/>
  <c r="BE354" i="1"/>
  <c r="BD353" i="1"/>
  <c r="BE350" i="1"/>
  <c r="BE367" i="1"/>
  <c r="BD366" i="1"/>
  <c r="BD354" i="1"/>
  <c r="BE352" i="1"/>
  <c r="BE351" i="1"/>
  <c r="BD349" i="1"/>
  <c r="BE346" i="1"/>
  <c r="BE344" i="1"/>
  <c r="BD342" i="1"/>
  <c r="BE340" i="1"/>
  <c r="BD339" i="1"/>
  <c r="BE336" i="1"/>
  <c r="BD335" i="1"/>
  <c r="BE332" i="1"/>
  <c r="BD331" i="1"/>
  <c r="BE328" i="1"/>
  <c r="BD327" i="1"/>
  <c r="BD361" i="1"/>
  <c r="BD351" i="1"/>
  <c r="BD346" i="1"/>
  <c r="BE345" i="1"/>
  <c r="BD344" i="1"/>
  <c r="BE343" i="1"/>
  <c r="BE341" i="1"/>
  <c r="BD340" i="1"/>
  <c r="BE337" i="1"/>
  <c r="BD336" i="1"/>
  <c r="BE333" i="1"/>
  <c r="BD332" i="1"/>
  <c r="BE329" i="1"/>
  <c r="BD328" i="1"/>
  <c r="BE366" i="1"/>
  <c r="BD350" i="1"/>
  <c r="BD348" i="1"/>
  <c r="BE342" i="1"/>
  <c r="BD341" i="1"/>
  <c r="BE339" i="1"/>
  <c r="BE338" i="1"/>
  <c r="BD333" i="1"/>
  <c r="BE331" i="1"/>
  <c r="BE330" i="1"/>
  <c r="BE324" i="1"/>
  <c r="BD323" i="1"/>
  <c r="BE320" i="1"/>
  <c r="BE318" i="1"/>
  <c r="BD316" i="1"/>
  <c r="BE314" i="1"/>
  <c r="BD313" i="1"/>
  <c r="BE310" i="1"/>
  <c r="BD309" i="1"/>
  <c r="BD370" i="1"/>
  <c r="BE359" i="1"/>
  <c r="BE358" i="1"/>
  <c r="BE355" i="1"/>
  <c r="BE347" i="1"/>
  <c r="BD338" i="1"/>
  <c r="BD330" i="1"/>
  <c r="BE325" i="1"/>
  <c r="BD324" i="1"/>
  <c r="BD320" i="1"/>
  <c r="BE319" i="1"/>
  <c r="BD318" i="1"/>
  <c r="BE317" i="1"/>
  <c r="BE315" i="1"/>
  <c r="BD314" i="1"/>
  <c r="BE311" i="1"/>
  <c r="BD310" i="1"/>
  <c r="BD355" i="1"/>
  <c r="BE349" i="1"/>
  <c r="BD347" i="1"/>
  <c r="BE335" i="1"/>
  <c r="BD334" i="1"/>
  <c r="BD322" i="1"/>
  <c r="BE316" i="1"/>
  <c r="BD315" i="1"/>
  <c r="BE313" i="1"/>
  <c r="BE312" i="1"/>
  <c r="BE307" i="1"/>
  <c r="BD306" i="1"/>
  <c r="BE303" i="1"/>
  <c r="BD302" i="1"/>
  <c r="BE299" i="1"/>
  <c r="BD298" i="1"/>
  <c r="BD294" i="1"/>
  <c r="BE293" i="1"/>
  <c r="BD292" i="1"/>
  <c r="BE291" i="1"/>
  <c r="BE289" i="1"/>
  <c r="BD288" i="1"/>
  <c r="BE285" i="1"/>
  <c r="BD284" i="1"/>
  <c r="BE281" i="1"/>
  <c r="BD280" i="1"/>
  <c r="BE277" i="1"/>
  <c r="BD276" i="1"/>
  <c r="BE273" i="1"/>
  <c r="BD272" i="1"/>
  <c r="BE268" i="1"/>
  <c r="BE266" i="1"/>
  <c r="BD264" i="1"/>
  <c r="BE262" i="1"/>
  <c r="BD261" i="1"/>
  <c r="BD329" i="1"/>
  <c r="BE321" i="1"/>
  <c r="BD312" i="1"/>
  <c r="BE308" i="1"/>
  <c r="BD307" i="1"/>
  <c r="BE304" i="1"/>
  <c r="BE356" i="1"/>
  <c r="BE348" i="1"/>
  <c r="BD343" i="1"/>
  <c r="BE327" i="1"/>
  <c r="BE326" i="1"/>
  <c r="BE309" i="1"/>
  <c r="BD303" i="1"/>
  <c r="BE300" i="1"/>
  <c r="BE298" i="1"/>
  <c r="BD296" i="1"/>
  <c r="BE294" i="1"/>
  <c r="BD291" i="1"/>
  <c r="BE288" i="1"/>
  <c r="BD286" i="1"/>
  <c r="BE283" i="1"/>
  <c r="BD279" i="1"/>
  <c r="BD277" i="1"/>
  <c r="BE274" i="1"/>
  <c r="BE272" i="1"/>
  <c r="BD270" i="1"/>
  <c r="BD269" i="1"/>
  <c r="BE267" i="1"/>
  <c r="BE264" i="1"/>
  <c r="BE263" i="1"/>
  <c r="BE261" i="1"/>
  <c r="BE260" i="1"/>
  <c r="BD259" i="1"/>
  <c r="BE256" i="1"/>
  <c r="BD255" i="1"/>
  <c r="BE252" i="1"/>
  <c r="BD251" i="1"/>
  <c r="BE248" i="1"/>
  <c r="BD247" i="1"/>
  <c r="BE244" i="1"/>
  <c r="BD337" i="1"/>
  <c r="BD326" i="1"/>
  <c r="BE322" i="1"/>
  <c r="BD317" i="1"/>
  <c r="BD311" i="1"/>
  <c r="BD308" i="1"/>
  <c r="BE306" i="1"/>
  <c r="BE305" i="1"/>
  <c r="BE302" i="1"/>
  <c r="BD300" i="1"/>
  <c r="BE297" i="1"/>
  <c r="BD293" i="1"/>
  <c r="BE290" i="1"/>
  <c r="BE287" i="1"/>
  <c r="BD283" i="1"/>
  <c r="BD281" i="1"/>
  <c r="BE278" i="1"/>
  <c r="BE276" i="1"/>
  <c r="BD274" i="1"/>
  <c r="BE271" i="1"/>
  <c r="BD268" i="1"/>
  <c r="BD267" i="1"/>
  <c r="BD263" i="1"/>
  <c r="BD260" i="1"/>
  <c r="BE257" i="1"/>
  <c r="BD256" i="1"/>
  <c r="BE253" i="1"/>
  <c r="BD252" i="1"/>
  <c r="BE249" i="1"/>
  <c r="BD248" i="1"/>
  <c r="BE245" i="1"/>
  <c r="BD244" i="1"/>
  <c r="BD243" i="1"/>
  <c r="BE334" i="1"/>
  <c r="BD319" i="1"/>
  <c r="BE296" i="1"/>
  <c r="BD295" i="1"/>
  <c r="BE292" i="1"/>
  <c r="BD289" i="1"/>
  <c r="BD287" i="1"/>
  <c r="BD285" i="1"/>
  <c r="BE282" i="1"/>
  <c r="BE280" i="1"/>
  <c r="BD278" i="1"/>
  <c r="BE269" i="1"/>
  <c r="BD266" i="1"/>
  <c r="BD265" i="1"/>
  <c r="BD258" i="1"/>
  <c r="BD250" i="1"/>
  <c r="BD345" i="1"/>
  <c r="BE301" i="1"/>
  <c r="BE286" i="1"/>
  <c r="BE284" i="1"/>
  <c r="BD282" i="1"/>
  <c r="BE279" i="1"/>
  <c r="BE275" i="1"/>
  <c r="BD257" i="1"/>
  <c r="BE255" i="1"/>
  <c r="BE254" i="1"/>
  <c r="BD249" i="1"/>
  <c r="BE247" i="1"/>
  <c r="BE246" i="1"/>
  <c r="BE243" i="1"/>
  <c r="BD240" i="1"/>
  <c r="BD239" i="1"/>
  <c r="BD237" i="1"/>
  <c r="BE234" i="1"/>
  <c r="BD233" i="1"/>
  <c r="BE231" i="1"/>
  <c r="BE229" i="1"/>
  <c r="BD228" i="1"/>
  <c r="BE225" i="1"/>
  <c r="BD224" i="1"/>
  <c r="BD358" i="1"/>
  <c r="BD325" i="1"/>
  <c r="BE323" i="1"/>
  <c r="BD321" i="1"/>
  <c r="BD305" i="1"/>
  <c r="BD301" i="1"/>
  <c r="BD299" i="1"/>
  <c r="BD275" i="1"/>
  <c r="BD273" i="1"/>
  <c r="BD271" i="1"/>
  <c r="BD262" i="1"/>
  <c r="BE258" i="1"/>
  <c r="BD254" i="1"/>
  <c r="BD246" i="1"/>
  <c r="BD242" i="1"/>
  <c r="BD241" i="1"/>
  <c r="BE238" i="1"/>
  <c r="BE235" i="1"/>
  <c r="BE233" i="1"/>
  <c r="BE230" i="1"/>
  <c r="BE227" i="1"/>
  <c r="BD223" i="1"/>
  <c r="BE221" i="1"/>
  <c r="BD220" i="1"/>
  <c r="BD304" i="1"/>
  <c r="BD297" i="1"/>
  <c r="BD253" i="1"/>
  <c r="BE251" i="1"/>
  <c r="BD238" i="1"/>
  <c r="BE237" i="1"/>
  <c r="BD235" i="1"/>
  <c r="BE232" i="1"/>
  <c r="BD230" i="1"/>
  <c r="BD227" i="1"/>
  <c r="BD225" i="1"/>
  <c r="BE222" i="1"/>
  <c r="BD221" i="1"/>
  <c r="BD290" i="1"/>
  <c r="BE265" i="1"/>
  <c r="BE259" i="1"/>
  <c r="BE240" i="1"/>
  <c r="BE241" i="1"/>
  <c r="BD218" i="1"/>
  <c r="BD217" i="1"/>
  <c r="BE212" i="1"/>
  <c r="BE209" i="1"/>
  <c r="BD208" i="1"/>
  <c r="BE205" i="1"/>
  <c r="BD204" i="1"/>
  <c r="BE201" i="1"/>
  <c r="BD200" i="1"/>
  <c r="BE198" i="1"/>
  <c r="BD197" i="1"/>
  <c r="BE194" i="1"/>
  <c r="BD193" i="1"/>
  <c r="BE190" i="1"/>
  <c r="BE188" i="1"/>
  <c r="BD186" i="1"/>
  <c r="BE184" i="1"/>
  <c r="BD183" i="1"/>
  <c r="BE180" i="1"/>
  <c r="BD179" i="1"/>
  <c r="BE176" i="1"/>
  <c r="BD175" i="1"/>
  <c r="BE172" i="1"/>
  <c r="BD171" i="1"/>
  <c r="BE168" i="1"/>
  <c r="BD167" i="1"/>
  <c r="BE164" i="1"/>
  <c r="BE162" i="1"/>
  <c r="BD160" i="1"/>
  <c r="BE158" i="1"/>
  <c r="BD157" i="1"/>
  <c r="BE154" i="1"/>
  <c r="BD153" i="1"/>
  <c r="BD150" i="1"/>
  <c r="BD148" i="1"/>
  <c r="BD146" i="1"/>
  <c r="BD144" i="1"/>
  <c r="BD142" i="1"/>
  <c r="BE239" i="1"/>
  <c r="BD231" i="1"/>
  <c r="BD229" i="1"/>
  <c r="BE226" i="1"/>
  <c r="BE224" i="1"/>
  <c r="BD222" i="1"/>
  <c r="BE216" i="1"/>
  <c r="BE214" i="1"/>
  <c r="BD212" i="1"/>
  <c r="BE210" i="1"/>
  <c r="BD209" i="1"/>
  <c r="BE206" i="1"/>
  <c r="BD205" i="1"/>
  <c r="BE202" i="1"/>
  <c r="BD201" i="1"/>
  <c r="BD198" i="1"/>
  <c r="BE195" i="1"/>
  <c r="BD194" i="1"/>
  <c r="BD190" i="1"/>
  <c r="BE189" i="1"/>
  <c r="BD188" i="1"/>
  <c r="BE187" i="1"/>
  <c r="BE185" i="1"/>
  <c r="BD184" i="1"/>
  <c r="BE181" i="1"/>
  <c r="BD180" i="1"/>
  <c r="BE177" i="1"/>
  <c r="BD176" i="1"/>
  <c r="BE173" i="1"/>
  <c r="BD172" i="1"/>
  <c r="BE169" i="1"/>
  <c r="BD168" i="1"/>
  <c r="BD164" i="1"/>
  <c r="BE163" i="1"/>
  <c r="BD162" i="1"/>
  <c r="BE161" i="1"/>
  <c r="BE159" i="1"/>
  <c r="BD158" i="1"/>
  <c r="BE155" i="1"/>
  <c r="BD154" i="1"/>
  <c r="BE151" i="1"/>
  <c r="BE149" i="1"/>
  <c r="BE147" i="1"/>
  <c r="BE145" i="1"/>
  <c r="BE143" i="1"/>
  <c r="BE295" i="1"/>
  <c r="BE270" i="1"/>
  <c r="BE250" i="1"/>
  <c r="BD245" i="1"/>
  <c r="BE242" i="1"/>
  <c r="BE236" i="1"/>
  <c r="BE228" i="1"/>
  <c r="BD226" i="1"/>
  <c r="BE223" i="1"/>
  <c r="BE220" i="1"/>
  <c r="BE219" i="1"/>
  <c r="BD216" i="1"/>
  <c r="BE215" i="1"/>
  <c r="BD214" i="1"/>
  <c r="BE213" i="1"/>
  <c r="BE211" i="1"/>
  <c r="BD210" i="1"/>
  <c r="BE207" i="1"/>
  <c r="BD206" i="1"/>
  <c r="BE203" i="1"/>
  <c r="BD202" i="1"/>
  <c r="BE199" i="1"/>
  <c r="BD232" i="1"/>
  <c r="BE217" i="1"/>
  <c r="BE200" i="1"/>
  <c r="BD199" i="1"/>
  <c r="BD195" i="1"/>
  <c r="BE191" i="1"/>
  <c r="BD182" i="1"/>
  <c r="BD174" i="1"/>
  <c r="BD166" i="1"/>
  <c r="BE160" i="1"/>
  <c r="BD159" i="1"/>
  <c r="BE157" i="1"/>
  <c r="BE156" i="1"/>
  <c r="BD151" i="1"/>
  <c r="BE144" i="1"/>
  <c r="BD143" i="1"/>
  <c r="BE140" i="1"/>
  <c r="BE139" i="1"/>
  <c r="BD137" i="1"/>
  <c r="BD135" i="1"/>
  <c r="BD236" i="1"/>
  <c r="BD211" i="1"/>
  <c r="BD191" i="1"/>
  <c r="BD189" i="1"/>
  <c r="BD181" i="1"/>
  <c r="BE179" i="1"/>
  <c r="BE178" i="1"/>
  <c r="BD173" i="1"/>
  <c r="BE171" i="1"/>
  <c r="BE170" i="1"/>
  <c r="BE165" i="1"/>
  <c r="BD156" i="1"/>
  <c r="BE150" i="1"/>
  <c r="BD149" i="1"/>
  <c r="BE142" i="1"/>
  <c r="BD140" i="1"/>
  <c r="BD139" i="1"/>
  <c r="BD133" i="1"/>
  <c r="BE130" i="1"/>
  <c r="BD129" i="1"/>
  <c r="BE126" i="1"/>
  <c r="BD125" i="1"/>
  <c r="BE122" i="1"/>
  <c r="BD121" i="1"/>
  <c r="BD234" i="1"/>
  <c r="BD213" i="1"/>
  <c r="BE208" i="1"/>
  <c r="BD207" i="1"/>
  <c r="BE197" i="1"/>
  <c r="BE196" i="1"/>
  <c r="BE193" i="1"/>
  <c r="BE192" i="1"/>
  <c r="BD187" i="1"/>
  <c r="BD178" i="1"/>
  <c r="BD170" i="1"/>
  <c r="BD165" i="1"/>
  <c r="BD163" i="1"/>
  <c r="BD155" i="1"/>
  <c r="BE153" i="1"/>
  <c r="BE152" i="1"/>
  <c r="BE148" i="1"/>
  <c r="BD147" i="1"/>
  <c r="BD219" i="1"/>
  <c r="BE218" i="1"/>
  <c r="BD215" i="1"/>
  <c r="BD196" i="1"/>
  <c r="BE146" i="1"/>
  <c r="BE183" i="1"/>
  <c r="BD169" i="1"/>
  <c r="BD136" i="1"/>
  <c r="BD134" i="1"/>
  <c r="BD132" i="1"/>
  <c r="BD130" i="1"/>
  <c r="BE127" i="1"/>
  <c r="BE125" i="1"/>
  <c r="BD123" i="1"/>
  <c r="BE120" i="1"/>
  <c r="BE119" i="1"/>
  <c r="BD118" i="1"/>
  <c r="BE115" i="1"/>
  <c r="BD114" i="1"/>
  <c r="BD112" i="1"/>
  <c r="BE111" i="1"/>
  <c r="BD110" i="1"/>
  <c r="BE109" i="1"/>
  <c r="BE107" i="1"/>
  <c r="BD106" i="1"/>
  <c r="BE103" i="1"/>
  <c r="BD102" i="1"/>
  <c r="BE99" i="1"/>
  <c r="BD98" i="1"/>
  <c r="BE95" i="1"/>
  <c r="BD94" i="1"/>
  <c r="BE204" i="1"/>
  <c r="BD177" i="1"/>
  <c r="BE166" i="1"/>
  <c r="BD161" i="1"/>
  <c r="BD152" i="1"/>
  <c r="BE141" i="1"/>
  <c r="BE131" i="1"/>
  <c r="BE129" i="1"/>
  <c r="BD127" i="1"/>
  <c r="BE124" i="1"/>
  <c r="BD120" i="1"/>
  <c r="BD119" i="1"/>
  <c r="BE116" i="1"/>
  <c r="BD115" i="1"/>
  <c r="BE113" i="1"/>
  <c r="BD111" i="1"/>
  <c r="BD109" i="1"/>
  <c r="BD107" i="1"/>
  <c r="BE104" i="1"/>
  <c r="BD103" i="1"/>
  <c r="BE100" i="1"/>
  <c r="BD99" i="1"/>
  <c r="BD185" i="1"/>
  <c r="BE174" i="1"/>
  <c r="BE167" i="1"/>
  <c r="BD145" i="1"/>
  <c r="BD141" i="1"/>
  <c r="BE138" i="1"/>
  <c r="BE137" i="1"/>
  <c r="BE133" i="1"/>
  <c r="BD131" i="1"/>
  <c r="BE128" i="1"/>
  <c r="BD124" i="1"/>
  <c r="BD122" i="1"/>
  <c r="BE117" i="1"/>
  <c r="BD116" i="1"/>
  <c r="BD113" i="1"/>
  <c r="BE108" i="1"/>
  <c r="BE105" i="1"/>
  <c r="BD104" i="1"/>
  <c r="BE101" i="1"/>
  <c r="BD100" i="1"/>
  <c r="BE97" i="1"/>
  <c r="BD96" i="1"/>
  <c r="BE93" i="1"/>
  <c r="BD92" i="1"/>
  <c r="BE89" i="1"/>
  <c r="BD88" i="1"/>
  <c r="BE86" i="1"/>
  <c r="BE84" i="1"/>
  <c r="BD203" i="1"/>
  <c r="BD192" i="1"/>
  <c r="BE186" i="1"/>
  <c r="BE182" i="1"/>
  <c r="BE175" i="1"/>
  <c r="BD138" i="1"/>
  <c r="BE136" i="1"/>
  <c r="BE135" i="1"/>
  <c r="BE134" i="1"/>
  <c r="BE132" i="1"/>
  <c r="BD128" i="1"/>
  <c r="BD126" i="1"/>
  <c r="BE123" i="1"/>
  <c r="BE121" i="1"/>
  <c r="BE102" i="1"/>
  <c r="BD101" i="1"/>
  <c r="BD97" i="1"/>
  <c r="BE96" i="1"/>
  <c r="BE92" i="1"/>
  <c r="BD90" i="1"/>
  <c r="BE87" i="1"/>
  <c r="BD84" i="1"/>
  <c r="BD83" i="1"/>
  <c r="BD82" i="1"/>
  <c r="BE80" i="1"/>
  <c r="BD79" i="1"/>
  <c r="BD95" i="1"/>
  <c r="BE94" i="1"/>
  <c r="BE91" i="1"/>
  <c r="BD87" i="1"/>
  <c r="BE85" i="1"/>
  <c r="BE81" i="1"/>
  <c r="BD80" i="1"/>
  <c r="BE77" i="1"/>
  <c r="BE76" i="1"/>
  <c r="BE72" i="1"/>
  <c r="BD71" i="1"/>
  <c r="BD68" i="1"/>
  <c r="BD66" i="1"/>
  <c r="BE118" i="1"/>
  <c r="BD117" i="1"/>
  <c r="BD108" i="1"/>
  <c r="BD93" i="1"/>
  <c r="BE114" i="1"/>
  <c r="BE112" i="1"/>
  <c r="BE110" i="1"/>
  <c r="BE106" i="1"/>
  <c r="BD105" i="1"/>
  <c r="BE98" i="1"/>
  <c r="BE90" i="1"/>
  <c r="BE88" i="1"/>
  <c r="BE83" i="1"/>
  <c r="BE82" i="1"/>
  <c r="BE79" i="1"/>
  <c r="BD78" i="1"/>
  <c r="BE75" i="1"/>
  <c r="BE74" i="1"/>
  <c r="BD73" i="1"/>
  <c r="BE70" i="1"/>
  <c r="BD69" i="1"/>
  <c r="BD67" i="1"/>
  <c r="BM369" i="1"/>
  <c r="BL367" i="1"/>
  <c r="BM364" i="1"/>
  <c r="BL363" i="1"/>
  <c r="BM360" i="1"/>
  <c r="BL359" i="1"/>
  <c r="BM370" i="1"/>
  <c r="BL369" i="1"/>
  <c r="BM365" i="1"/>
  <c r="BL364" i="1"/>
  <c r="BM361" i="1"/>
  <c r="BL360" i="1"/>
  <c r="BL365" i="1"/>
  <c r="BM363" i="1"/>
  <c r="BM362" i="1"/>
  <c r="BM357" i="1"/>
  <c r="BL356" i="1"/>
  <c r="BM353" i="1"/>
  <c r="BL352" i="1"/>
  <c r="BL362" i="1"/>
  <c r="BL357" i="1"/>
  <c r="BM354" i="1"/>
  <c r="BL353" i="1"/>
  <c r="BM350" i="1"/>
  <c r="BM358" i="1"/>
  <c r="BL354" i="1"/>
  <c r="BM352" i="1"/>
  <c r="BM351" i="1"/>
  <c r="BL349" i="1"/>
  <c r="BM346" i="1"/>
  <c r="BM344" i="1"/>
  <c r="BL342" i="1"/>
  <c r="BM340" i="1"/>
  <c r="BL339" i="1"/>
  <c r="BM336" i="1"/>
  <c r="BL335" i="1"/>
  <c r="BM332" i="1"/>
  <c r="BL331" i="1"/>
  <c r="BM328" i="1"/>
  <c r="BL327" i="1"/>
  <c r="BL370" i="1"/>
  <c r="BM366" i="1"/>
  <c r="BM359" i="1"/>
  <c r="BL358" i="1"/>
  <c r="BL351" i="1"/>
  <c r="BL346" i="1"/>
  <c r="BM345" i="1"/>
  <c r="BL344" i="1"/>
  <c r="BM343" i="1"/>
  <c r="BM341" i="1"/>
  <c r="BL340" i="1"/>
  <c r="BM337" i="1"/>
  <c r="BL336" i="1"/>
  <c r="BM333" i="1"/>
  <c r="BL332" i="1"/>
  <c r="BM329" i="1"/>
  <c r="BL328" i="1"/>
  <c r="BL361" i="1"/>
  <c r="BM356" i="1"/>
  <c r="BL355" i="1"/>
  <c r="BL348" i="1"/>
  <c r="BM342" i="1"/>
  <c r="BL341" i="1"/>
  <c r="BM339" i="1"/>
  <c r="BM338" i="1"/>
  <c r="BL333" i="1"/>
  <c r="BM331" i="1"/>
  <c r="BM330" i="1"/>
  <c r="BM324" i="1"/>
  <c r="BL323" i="1"/>
  <c r="BM320" i="1"/>
  <c r="BM318" i="1"/>
  <c r="BL316" i="1"/>
  <c r="BM314" i="1"/>
  <c r="BL313" i="1"/>
  <c r="BM310" i="1"/>
  <c r="BL309" i="1"/>
  <c r="BM347" i="1"/>
  <c r="BL338" i="1"/>
  <c r="BL330" i="1"/>
  <c r="BM325" i="1"/>
  <c r="BL324" i="1"/>
  <c r="BL320" i="1"/>
  <c r="BM319" i="1"/>
  <c r="BL318" i="1"/>
  <c r="BM317" i="1"/>
  <c r="BM315" i="1"/>
  <c r="BL314" i="1"/>
  <c r="BM311" i="1"/>
  <c r="BL310" i="1"/>
  <c r="BM348" i="1"/>
  <c r="BL343" i="1"/>
  <c r="BL337" i="1"/>
  <c r="BM326" i="1"/>
  <c r="BL322" i="1"/>
  <c r="BM316" i="1"/>
  <c r="BL315" i="1"/>
  <c r="BM313" i="1"/>
  <c r="BM312" i="1"/>
  <c r="BM307" i="1"/>
  <c r="BL306" i="1"/>
  <c r="BM303" i="1"/>
  <c r="BL302" i="1"/>
  <c r="BM299" i="1"/>
  <c r="BL298" i="1"/>
  <c r="BL294" i="1"/>
  <c r="BM293" i="1"/>
  <c r="BL292" i="1"/>
  <c r="BM291" i="1"/>
  <c r="BM289" i="1"/>
  <c r="BL288" i="1"/>
  <c r="BM285" i="1"/>
  <c r="BL284" i="1"/>
  <c r="BM281" i="1"/>
  <c r="BL280" i="1"/>
  <c r="BM277" i="1"/>
  <c r="BL276" i="1"/>
  <c r="BM273" i="1"/>
  <c r="BL272" i="1"/>
  <c r="BM268" i="1"/>
  <c r="BM266" i="1"/>
  <c r="BL264" i="1"/>
  <c r="BM262" i="1"/>
  <c r="BL261" i="1"/>
  <c r="BL350" i="1"/>
  <c r="BL345" i="1"/>
  <c r="BM334" i="1"/>
  <c r="BM327" i="1"/>
  <c r="BL326" i="1"/>
  <c r="BM321" i="1"/>
  <c r="BL312" i="1"/>
  <c r="BM308" i="1"/>
  <c r="BL307" i="1"/>
  <c r="BM304" i="1"/>
  <c r="BL366" i="1"/>
  <c r="BL319" i="1"/>
  <c r="BM301" i="1"/>
  <c r="BL297" i="1"/>
  <c r="BM295" i="1"/>
  <c r="BL290" i="1"/>
  <c r="BL287" i="1"/>
  <c r="BL285" i="1"/>
  <c r="BM282" i="1"/>
  <c r="BM280" i="1"/>
  <c r="BL278" i="1"/>
  <c r="BM275" i="1"/>
  <c r="BL271" i="1"/>
  <c r="BM265" i="1"/>
  <c r="BM260" i="1"/>
  <c r="BL259" i="1"/>
  <c r="BM256" i="1"/>
  <c r="BL255" i="1"/>
  <c r="BM252" i="1"/>
  <c r="BL251" i="1"/>
  <c r="BM248" i="1"/>
  <c r="BL247" i="1"/>
  <c r="BM244" i="1"/>
  <c r="BM367" i="1"/>
  <c r="BM355" i="1"/>
  <c r="BL325" i="1"/>
  <c r="BM323" i="1"/>
  <c r="BL321" i="1"/>
  <c r="BM309" i="1"/>
  <c r="BL308" i="1"/>
  <c r="BM306" i="1"/>
  <c r="BM305" i="1"/>
  <c r="BL301" i="1"/>
  <c r="BL299" i="1"/>
  <c r="BM296" i="1"/>
  <c r="BL295" i="1"/>
  <c r="BM292" i="1"/>
  <c r="BL289" i="1"/>
  <c r="BM286" i="1"/>
  <c r="BM284" i="1"/>
  <c r="BL282" i="1"/>
  <c r="BM279" i="1"/>
  <c r="BL275" i="1"/>
  <c r="BL273" i="1"/>
  <c r="BM270" i="1"/>
  <c r="BM269" i="1"/>
  <c r="BL266" i="1"/>
  <c r="BL265" i="1"/>
  <c r="BL262" i="1"/>
  <c r="BL260" i="1"/>
  <c r="BM257" i="1"/>
  <c r="BL256" i="1"/>
  <c r="BM253" i="1"/>
  <c r="BL252" i="1"/>
  <c r="BM249" i="1"/>
  <c r="BL248" i="1"/>
  <c r="BM245" i="1"/>
  <c r="BL244" i="1"/>
  <c r="BL243" i="1"/>
  <c r="BL305" i="1"/>
  <c r="BM300" i="1"/>
  <c r="BM297" i="1"/>
  <c r="BM290" i="1"/>
  <c r="BL283" i="1"/>
  <c r="BL281" i="1"/>
  <c r="BM274" i="1"/>
  <c r="BM272" i="1"/>
  <c r="BL270" i="1"/>
  <c r="BL268" i="1"/>
  <c r="BM263" i="1"/>
  <c r="BM261" i="1"/>
  <c r="BL258" i="1"/>
  <c r="BL250" i="1"/>
  <c r="BL347" i="1"/>
  <c r="BL311" i="1"/>
  <c r="BL304" i="1"/>
  <c r="BM302" i="1"/>
  <c r="BL300" i="1"/>
  <c r="BM298" i="1"/>
  <c r="BL296" i="1"/>
  <c r="BM287" i="1"/>
  <c r="BM278" i="1"/>
  <c r="BM276" i="1"/>
  <c r="BL274" i="1"/>
  <c r="BL269" i="1"/>
  <c r="BM267" i="1"/>
  <c r="BL263" i="1"/>
  <c r="BL257" i="1"/>
  <c r="BM255" i="1"/>
  <c r="BM254" i="1"/>
  <c r="BL249" i="1"/>
  <c r="BM247" i="1"/>
  <c r="BM246" i="1"/>
  <c r="BL242" i="1"/>
  <c r="BL241" i="1"/>
  <c r="BL237" i="1"/>
  <c r="BM234" i="1"/>
  <c r="BL233" i="1"/>
  <c r="BM231" i="1"/>
  <c r="BM229" i="1"/>
  <c r="BL228" i="1"/>
  <c r="BM225" i="1"/>
  <c r="BL224" i="1"/>
  <c r="BL329" i="1"/>
  <c r="BM322" i="1"/>
  <c r="BL303" i="1"/>
  <c r="BL293" i="1"/>
  <c r="BM283" i="1"/>
  <c r="BL267" i="1"/>
  <c r="BM264" i="1"/>
  <c r="BM259" i="1"/>
  <c r="BL245" i="1"/>
  <c r="BM236" i="1"/>
  <c r="BL232" i="1"/>
  <c r="BL229" i="1"/>
  <c r="BM226" i="1"/>
  <c r="BM224" i="1"/>
  <c r="BL222" i="1"/>
  <c r="BM221" i="1"/>
  <c r="BL220" i="1"/>
  <c r="BM294" i="1"/>
  <c r="BL291" i="1"/>
  <c r="BM250" i="1"/>
  <c r="BL246" i="1"/>
  <c r="BM243" i="1"/>
  <c r="BM240" i="1"/>
  <c r="BL236" i="1"/>
  <c r="BL234" i="1"/>
  <c r="BL231" i="1"/>
  <c r="BM228" i="1"/>
  <c r="BL226" i="1"/>
  <c r="BM223" i="1"/>
  <c r="BL221" i="1"/>
  <c r="BM349" i="1"/>
  <c r="BL334" i="1"/>
  <c r="BM288" i="1"/>
  <c r="BL286" i="1"/>
  <c r="BL279" i="1"/>
  <c r="BL277" i="1"/>
  <c r="BM258" i="1"/>
  <c r="BL254" i="1"/>
  <c r="BL240" i="1"/>
  <c r="BM239" i="1"/>
  <c r="BM335" i="1"/>
  <c r="BL239" i="1"/>
  <c r="BM238" i="1"/>
  <c r="BM232" i="1"/>
  <c r="BM230" i="1"/>
  <c r="BM227" i="1"/>
  <c r="BL218" i="1"/>
  <c r="BL217" i="1"/>
  <c r="BM212" i="1"/>
  <c r="BM209" i="1"/>
  <c r="BL208" i="1"/>
  <c r="BM205" i="1"/>
  <c r="BL204" i="1"/>
  <c r="BM201" i="1"/>
  <c r="BL200" i="1"/>
  <c r="BM198" i="1"/>
  <c r="BL197" i="1"/>
  <c r="BM194" i="1"/>
  <c r="BL193" i="1"/>
  <c r="BM190" i="1"/>
  <c r="BM188" i="1"/>
  <c r="BL186" i="1"/>
  <c r="BM184" i="1"/>
  <c r="BL183" i="1"/>
  <c r="BM180" i="1"/>
  <c r="BL179" i="1"/>
  <c r="BM176" i="1"/>
  <c r="BL175" i="1"/>
  <c r="BM172" i="1"/>
  <c r="BL171" i="1"/>
  <c r="BM168" i="1"/>
  <c r="BL167" i="1"/>
  <c r="BM164" i="1"/>
  <c r="BM162" i="1"/>
  <c r="BL160" i="1"/>
  <c r="BM158" i="1"/>
  <c r="BL157" i="1"/>
  <c r="BM154" i="1"/>
  <c r="BL153" i="1"/>
  <c r="BL150" i="1"/>
  <c r="BL148" i="1"/>
  <c r="BL146" i="1"/>
  <c r="BL144" i="1"/>
  <c r="BL142" i="1"/>
  <c r="BL253" i="1"/>
  <c r="BM242" i="1"/>
  <c r="BL238" i="1"/>
  <c r="BM235" i="1"/>
  <c r="BM233" i="1"/>
  <c r="BL230" i="1"/>
  <c r="BL227" i="1"/>
  <c r="BL225" i="1"/>
  <c r="BM216" i="1"/>
  <c r="BM214" i="1"/>
  <c r="BL212" i="1"/>
  <c r="BM210" i="1"/>
  <c r="BL209" i="1"/>
  <c r="BM206" i="1"/>
  <c r="BL205" i="1"/>
  <c r="BM202" i="1"/>
  <c r="BL201" i="1"/>
  <c r="BL198" i="1"/>
  <c r="BM195" i="1"/>
  <c r="BL194" i="1"/>
  <c r="BL190" i="1"/>
  <c r="BM189" i="1"/>
  <c r="BL188" i="1"/>
  <c r="BM187" i="1"/>
  <c r="BM185" i="1"/>
  <c r="BL184" i="1"/>
  <c r="BM181" i="1"/>
  <c r="BL180" i="1"/>
  <c r="BM177" i="1"/>
  <c r="BL176" i="1"/>
  <c r="BM173" i="1"/>
  <c r="BL172" i="1"/>
  <c r="BM169" i="1"/>
  <c r="BL168" i="1"/>
  <c r="BL164" i="1"/>
  <c r="BM163" i="1"/>
  <c r="BL162" i="1"/>
  <c r="BM161" i="1"/>
  <c r="BM159" i="1"/>
  <c r="BL158" i="1"/>
  <c r="BM155" i="1"/>
  <c r="BL154" i="1"/>
  <c r="BM151" i="1"/>
  <c r="BM149" i="1"/>
  <c r="BM147" i="1"/>
  <c r="BM145" i="1"/>
  <c r="BM143" i="1"/>
  <c r="BL317" i="1"/>
  <c r="BM237" i="1"/>
  <c r="BL235" i="1"/>
  <c r="BM222" i="1"/>
  <c r="BM220" i="1"/>
  <c r="BM219" i="1"/>
  <c r="BL216" i="1"/>
  <c r="BM215" i="1"/>
  <c r="BL214" i="1"/>
  <c r="BM213" i="1"/>
  <c r="BM211" i="1"/>
  <c r="BL210" i="1"/>
  <c r="BM207" i="1"/>
  <c r="BL206" i="1"/>
  <c r="BM203" i="1"/>
  <c r="BL202" i="1"/>
  <c r="BM199" i="1"/>
  <c r="BM271" i="1"/>
  <c r="BM241" i="1"/>
  <c r="BL213" i="1"/>
  <c r="BM208" i="1"/>
  <c r="BL207" i="1"/>
  <c r="BL195" i="1"/>
  <c r="BM191" i="1"/>
  <c r="BL182" i="1"/>
  <c r="BL174" i="1"/>
  <c r="BL166" i="1"/>
  <c r="BM160" i="1"/>
  <c r="BL159" i="1"/>
  <c r="BM157" i="1"/>
  <c r="BM156" i="1"/>
  <c r="BL151" i="1"/>
  <c r="BM144" i="1"/>
  <c r="BL143" i="1"/>
  <c r="BM140" i="1"/>
  <c r="BM139" i="1"/>
  <c r="BL137" i="1"/>
  <c r="BL135" i="1"/>
  <c r="BM218" i="1"/>
  <c r="BL215" i="1"/>
  <c r="BM204" i="1"/>
  <c r="BL203" i="1"/>
  <c r="BL191" i="1"/>
  <c r="BL189" i="1"/>
  <c r="BL181" i="1"/>
  <c r="BM179" i="1"/>
  <c r="BM178" i="1"/>
  <c r="BL173" i="1"/>
  <c r="BM171" i="1"/>
  <c r="BM170" i="1"/>
  <c r="BM165" i="1"/>
  <c r="BL156" i="1"/>
  <c r="BM150" i="1"/>
  <c r="BL149" i="1"/>
  <c r="BM142" i="1"/>
  <c r="BL140" i="1"/>
  <c r="BL139" i="1"/>
  <c r="BL133" i="1"/>
  <c r="BM130" i="1"/>
  <c r="BL129" i="1"/>
  <c r="BM126" i="1"/>
  <c r="BL125" i="1"/>
  <c r="BM122" i="1"/>
  <c r="BL121" i="1"/>
  <c r="BL223" i="1"/>
  <c r="BL219" i="1"/>
  <c r="BM217" i="1"/>
  <c r="BM200" i="1"/>
  <c r="BL199" i="1"/>
  <c r="BM197" i="1"/>
  <c r="BM196" i="1"/>
  <c r="BM193" i="1"/>
  <c r="BM192" i="1"/>
  <c r="BL187" i="1"/>
  <c r="BL178" i="1"/>
  <c r="BL170" i="1"/>
  <c r="BL165" i="1"/>
  <c r="BL163" i="1"/>
  <c r="BL155" i="1"/>
  <c r="BM153" i="1"/>
  <c r="BM152" i="1"/>
  <c r="BM148" i="1"/>
  <c r="BL147" i="1"/>
  <c r="BM251" i="1"/>
  <c r="BL211" i="1"/>
  <c r="BL161" i="1"/>
  <c r="BL192" i="1"/>
  <c r="BM186" i="1"/>
  <c r="BL185" i="1"/>
  <c r="BM183" i="1"/>
  <c r="BM182" i="1"/>
  <c r="BL177" i="1"/>
  <c r="BM175" i="1"/>
  <c r="BM174" i="1"/>
  <c r="BL169" i="1"/>
  <c r="BM167" i="1"/>
  <c r="BM166" i="1"/>
  <c r="BL152" i="1"/>
  <c r="BL145" i="1"/>
  <c r="BL136" i="1"/>
  <c r="BL134" i="1"/>
  <c r="BM133" i="1"/>
  <c r="BL131" i="1"/>
  <c r="BM128" i="1"/>
  <c r="BL124" i="1"/>
  <c r="BL122" i="1"/>
  <c r="BM119" i="1"/>
  <c r="BL118" i="1"/>
  <c r="BM115" i="1"/>
  <c r="BL114" i="1"/>
  <c r="BL112" i="1"/>
  <c r="BM111" i="1"/>
  <c r="BL110" i="1"/>
  <c r="BM109" i="1"/>
  <c r="BM107" i="1"/>
  <c r="BL106" i="1"/>
  <c r="BM103" i="1"/>
  <c r="BL102" i="1"/>
  <c r="BM99" i="1"/>
  <c r="BL98" i="1"/>
  <c r="BM95" i="1"/>
  <c r="BL94" i="1"/>
  <c r="BM141" i="1"/>
  <c r="BM132" i="1"/>
  <c r="BL128" i="1"/>
  <c r="BL126" i="1"/>
  <c r="BM123" i="1"/>
  <c r="BM121" i="1"/>
  <c r="BL119" i="1"/>
  <c r="BM116" i="1"/>
  <c r="BL115" i="1"/>
  <c r="BM113" i="1"/>
  <c r="BL111" i="1"/>
  <c r="BL109" i="1"/>
  <c r="BL107" i="1"/>
  <c r="BM104" i="1"/>
  <c r="BL103" i="1"/>
  <c r="BM100" i="1"/>
  <c r="BL99" i="1"/>
  <c r="BL196" i="1"/>
  <c r="BM146" i="1"/>
  <c r="BL141" i="1"/>
  <c r="BM138" i="1"/>
  <c r="BM137" i="1"/>
  <c r="BL132" i="1"/>
  <c r="BL130" i="1"/>
  <c r="BM127" i="1"/>
  <c r="BM125" i="1"/>
  <c r="BL123" i="1"/>
  <c r="BM120" i="1"/>
  <c r="BM117" i="1"/>
  <c r="BL116" i="1"/>
  <c r="BL113" i="1"/>
  <c r="BM108" i="1"/>
  <c r="BM105" i="1"/>
  <c r="BL104" i="1"/>
  <c r="BM101" i="1"/>
  <c r="BL100" i="1"/>
  <c r="BM97" i="1"/>
  <c r="BL96" i="1"/>
  <c r="BM93" i="1"/>
  <c r="BL92" i="1"/>
  <c r="BM89" i="1"/>
  <c r="BL88" i="1"/>
  <c r="BM86" i="1"/>
  <c r="BM84" i="1"/>
  <c r="BL138" i="1"/>
  <c r="BM136" i="1"/>
  <c r="BM135" i="1"/>
  <c r="BM134" i="1"/>
  <c r="BM131" i="1"/>
  <c r="BM129" i="1"/>
  <c r="BL127" i="1"/>
  <c r="BM124" i="1"/>
  <c r="BL120" i="1"/>
  <c r="BM118" i="1"/>
  <c r="BL117" i="1"/>
  <c r="BL108" i="1"/>
  <c r="BL97" i="1"/>
  <c r="BM96" i="1"/>
  <c r="BL91" i="1"/>
  <c r="BL89" i="1"/>
  <c r="BL86" i="1"/>
  <c r="BL85" i="1"/>
  <c r="BL82" i="1"/>
  <c r="BM80" i="1"/>
  <c r="BL79" i="1"/>
  <c r="BM114" i="1"/>
  <c r="BM112" i="1"/>
  <c r="BM110" i="1"/>
  <c r="BM106" i="1"/>
  <c r="BL105" i="1"/>
  <c r="BL95" i="1"/>
  <c r="BM94" i="1"/>
  <c r="BM90" i="1"/>
  <c r="BM88" i="1"/>
  <c r="BM83" i="1"/>
  <c r="BM81" i="1"/>
  <c r="BL80" i="1"/>
  <c r="BM77" i="1"/>
  <c r="BM76" i="1"/>
  <c r="BM72" i="1"/>
  <c r="BL71" i="1"/>
  <c r="BL68" i="1"/>
  <c r="BL66" i="1"/>
  <c r="BM102" i="1"/>
  <c r="BL101" i="1"/>
  <c r="BL93" i="1"/>
  <c r="BM92" i="1"/>
  <c r="BM98" i="1"/>
  <c r="BM91" i="1"/>
  <c r="BL87" i="1"/>
  <c r="BM85" i="1"/>
  <c r="BM82" i="1"/>
  <c r="BM79" i="1"/>
  <c r="BL78" i="1"/>
  <c r="BM75" i="1"/>
  <c r="BM74" i="1"/>
  <c r="BL73" i="1"/>
  <c r="BM70" i="1"/>
  <c r="BL69" i="1"/>
  <c r="BL67" i="1"/>
  <c r="BU369" i="1"/>
  <c r="BT367" i="1"/>
  <c r="BU364" i="1"/>
  <c r="BT363" i="1"/>
  <c r="BU360" i="1"/>
  <c r="BT359" i="1"/>
  <c r="BU370" i="1"/>
  <c r="BT369" i="1"/>
  <c r="BU365" i="1"/>
  <c r="BT364" i="1"/>
  <c r="BU361" i="1"/>
  <c r="BT360" i="1"/>
  <c r="BT365" i="1"/>
  <c r="BU363" i="1"/>
  <c r="BU362" i="1"/>
  <c r="BU357" i="1"/>
  <c r="BT356" i="1"/>
  <c r="BU353" i="1"/>
  <c r="BT352" i="1"/>
  <c r="BT362" i="1"/>
  <c r="BT357" i="1"/>
  <c r="BU354" i="1"/>
  <c r="BT353" i="1"/>
  <c r="BU350" i="1"/>
  <c r="BU367" i="1"/>
  <c r="BT366" i="1"/>
  <c r="BT354" i="1"/>
  <c r="BU352" i="1"/>
  <c r="BU351" i="1"/>
  <c r="BT349" i="1"/>
  <c r="BU346" i="1"/>
  <c r="BU344" i="1"/>
  <c r="BT342" i="1"/>
  <c r="BU340" i="1"/>
  <c r="BT339" i="1"/>
  <c r="BU336" i="1"/>
  <c r="BT335" i="1"/>
  <c r="BU332" i="1"/>
  <c r="BT331" i="1"/>
  <c r="BU328" i="1"/>
  <c r="BT327" i="1"/>
  <c r="BT361" i="1"/>
  <c r="BT351" i="1"/>
  <c r="BT346" i="1"/>
  <c r="BU345" i="1"/>
  <c r="BT344" i="1"/>
  <c r="BU343" i="1"/>
  <c r="BU341" i="1"/>
  <c r="BT340" i="1"/>
  <c r="BU337" i="1"/>
  <c r="BT336" i="1"/>
  <c r="BU333" i="1"/>
  <c r="BT332" i="1"/>
  <c r="BU329" i="1"/>
  <c r="BT328" i="1"/>
  <c r="BT358" i="1"/>
  <c r="BT350" i="1"/>
  <c r="BT348" i="1"/>
  <c r="BU342" i="1"/>
  <c r="BT341" i="1"/>
  <c r="BU339" i="1"/>
  <c r="BU338" i="1"/>
  <c r="BT333" i="1"/>
  <c r="BU331" i="1"/>
  <c r="BU330" i="1"/>
  <c r="BU324" i="1"/>
  <c r="BT323" i="1"/>
  <c r="BU320" i="1"/>
  <c r="BU318" i="1"/>
  <c r="BT316" i="1"/>
  <c r="BU314" i="1"/>
  <c r="BT313" i="1"/>
  <c r="BU310" i="1"/>
  <c r="BT309" i="1"/>
  <c r="BU355" i="1"/>
  <c r="BU347" i="1"/>
  <c r="BT338" i="1"/>
  <c r="BT330" i="1"/>
  <c r="BU325" i="1"/>
  <c r="BT324" i="1"/>
  <c r="BT320" i="1"/>
  <c r="BU319" i="1"/>
  <c r="BT318" i="1"/>
  <c r="BU317" i="1"/>
  <c r="BU315" i="1"/>
  <c r="BT314" i="1"/>
  <c r="BU311" i="1"/>
  <c r="BT310" i="1"/>
  <c r="BT370" i="1"/>
  <c r="BU359" i="1"/>
  <c r="BU356" i="1"/>
  <c r="BU349" i="1"/>
  <c r="BT347" i="1"/>
  <c r="BU335" i="1"/>
  <c r="BT334" i="1"/>
  <c r="BT322" i="1"/>
  <c r="BU316" i="1"/>
  <c r="BT315" i="1"/>
  <c r="BU313" i="1"/>
  <c r="BU312" i="1"/>
  <c r="BU307" i="1"/>
  <c r="BT306" i="1"/>
  <c r="BU303" i="1"/>
  <c r="BT302" i="1"/>
  <c r="BU299" i="1"/>
  <c r="BT298" i="1"/>
  <c r="BT294" i="1"/>
  <c r="BU293" i="1"/>
  <c r="BT292" i="1"/>
  <c r="BU291" i="1"/>
  <c r="BU289" i="1"/>
  <c r="BT288" i="1"/>
  <c r="BU285" i="1"/>
  <c r="BT284" i="1"/>
  <c r="BU281" i="1"/>
  <c r="BT280" i="1"/>
  <c r="BU277" i="1"/>
  <c r="BT276" i="1"/>
  <c r="BU273" i="1"/>
  <c r="BT272" i="1"/>
  <c r="BU268" i="1"/>
  <c r="BU266" i="1"/>
  <c r="BT264" i="1"/>
  <c r="BU262" i="1"/>
  <c r="BT261" i="1"/>
  <c r="BU366" i="1"/>
  <c r="BT329" i="1"/>
  <c r="BU321" i="1"/>
  <c r="BT312" i="1"/>
  <c r="BU308" i="1"/>
  <c r="BT307" i="1"/>
  <c r="BU304" i="1"/>
  <c r="BT355" i="1"/>
  <c r="BT345" i="1"/>
  <c r="BT303" i="1"/>
  <c r="BU300" i="1"/>
  <c r="BU298" i="1"/>
  <c r="BT296" i="1"/>
  <c r="BU294" i="1"/>
  <c r="BT291" i="1"/>
  <c r="BU288" i="1"/>
  <c r="BT286" i="1"/>
  <c r="BU283" i="1"/>
  <c r="BT279" i="1"/>
  <c r="BT277" i="1"/>
  <c r="BU274" i="1"/>
  <c r="BU272" i="1"/>
  <c r="BT270" i="1"/>
  <c r="BT269" i="1"/>
  <c r="BU267" i="1"/>
  <c r="BU264" i="1"/>
  <c r="BU263" i="1"/>
  <c r="BU261" i="1"/>
  <c r="BU260" i="1"/>
  <c r="BT259" i="1"/>
  <c r="BU256" i="1"/>
  <c r="BT255" i="1"/>
  <c r="BU252" i="1"/>
  <c r="BT251" i="1"/>
  <c r="BU248" i="1"/>
  <c r="BT247" i="1"/>
  <c r="BU244" i="1"/>
  <c r="BU334" i="1"/>
  <c r="BU322" i="1"/>
  <c r="BT317" i="1"/>
  <c r="BT311" i="1"/>
  <c r="BT308" i="1"/>
  <c r="BU306" i="1"/>
  <c r="BU305" i="1"/>
  <c r="BU302" i="1"/>
  <c r="BT300" i="1"/>
  <c r="BU297" i="1"/>
  <c r="BT293" i="1"/>
  <c r="BU290" i="1"/>
  <c r="BU287" i="1"/>
  <c r="BT283" i="1"/>
  <c r="BT281" i="1"/>
  <c r="BU278" i="1"/>
  <c r="BU276" i="1"/>
  <c r="BT274" i="1"/>
  <c r="BU271" i="1"/>
  <c r="BT268" i="1"/>
  <c r="BT267" i="1"/>
  <c r="BT263" i="1"/>
  <c r="BT260" i="1"/>
  <c r="BU257" i="1"/>
  <c r="BT256" i="1"/>
  <c r="BU253" i="1"/>
  <c r="BT252" i="1"/>
  <c r="BU249" i="1"/>
  <c r="BT248" i="1"/>
  <c r="BU245" i="1"/>
  <c r="BT244" i="1"/>
  <c r="BT243" i="1"/>
  <c r="BT343" i="1"/>
  <c r="BT325" i="1"/>
  <c r="BU323" i="1"/>
  <c r="BT321" i="1"/>
  <c r="BU309" i="1"/>
  <c r="BT301" i="1"/>
  <c r="BT275" i="1"/>
  <c r="BT273" i="1"/>
  <c r="BT271" i="1"/>
  <c r="BT262" i="1"/>
  <c r="BT258" i="1"/>
  <c r="BT250" i="1"/>
  <c r="BU358" i="1"/>
  <c r="BU348" i="1"/>
  <c r="BT299" i="1"/>
  <c r="BT297" i="1"/>
  <c r="BU295" i="1"/>
  <c r="BT290" i="1"/>
  <c r="BU270" i="1"/>
  <c r="BU265" i="1"/>
  <c r="BT257" i="1"/>
  <c r="BU255" i="1"/>
  <c r="BU254" i="1"/>
  <c r="BT249" i="1"/>
  <c r="BU247" i="1"/>
  <c r="BU246" i="1"/>
  <c r="BU243" i="1"/>
  <c r="BT240" i="1"/>
  <c r="BT239" i="1"/>
  <c r="BT237" i="1"/>
  <c r="BU234" i="1"/>
  <c r="BT233" i="1"/>
  <c r="BU231" i="1"/>
  <c r="BU229" i="1"/>
  <c r="BT228" i="1"/>
  <c r="BU225" i="1"/>
  <c r="BT224" i="1"/>
  <c r="BU326" i="1"/>
  <c r="BT319" i="1"/>
  <c r="BT305" i="1"/>
  <c r="BU327" i="1"/>
  <c r="BT304" i="1"/>
  <c r="BU301" i="1"/>
  <c r="BT295" i="1"/>
  <c r="BT289" i="1"/>
  <c r="BT287" i="1"/>
  <c r="BT285" i="1"/>
  <c r="BU282" i="1"/>
  <c r="BU280" i="1"/>
  <c r="BT278" i="1"/>
  <c r="BU258" i="1"/>
  <c r="BT254" i="1"/>
  <c r="BU238" i="1"/>
  <c r="BU235" i="1"/>
  <c r="BU233" i="1"/>
  <c r="BU230" i="1"/>
  <c r="BU227" i="1"/>
  <c r="BT223" i="1"/>
  <c r="BU221" i="1"/>
  <c r="BT220" i="1"/>
  <c r="BT337" i="1"/>
  <c r="BU286" i="1"/>
  <c r="BU284" i="1"/>
  <c r="BT282" i="1"/>
  <c r="BU279" i="1"/>
  <c r="BU275" i="1"/>
  <c r="BU269" i="1"/>
  <c r="BT253" i="1"/>
  <c r="BU251" i="1"/>
  <c r="BT245" i="1"/>
  <c r="BU240" i="1"/>
  <c r="BT238" i="1"/>
  <c r="BU237" i="1"/>
  <c r="BT235" i="1"/>
  <c r="BU232" i="1"/>
  <c r="BT230" i="1"/>
  <c r="BT227" i="1"/>
  <c r="BT225" i="1"/>
  <c r="BU222" i="1"/>
  <c r="BT221" i="1"/>
  <c r="BU292" i="1"/>
  <c r="BT266" i="1"/>
  <c r="BU259" i="1"/>
  <c r="BT246" i="1"/>
  <c r="BU242" i="1"/>
  <c r="BU241" i="1"/>
  <c r="BU239" i="1"/>
  <c r="BT242" i="1"/>
  <c r="BU236" i="1"/>
  <c r="BU228" i="1"/>
  <c r="BT226" i="1"/>
  <c r="BU223" i="1"/>
  <c r="BT218" i="1"/>
  <c r="BT217" i="1"/>
  <c r="BU212" i="1"/>
  <c r="BU209" i="1"/>
  <c r="BT208" i="1"/>
  <c r="BU205" i="1"/>
  <c r="BT204" i="1"/>
  <c r="BU201" i="1"/>
  <c r="BT200" i="1"/>
  <c r="BU198" i="1"/>
  <c r="BT197" i="1"/>
  <c r="BU194" i="1"/>
  <c r="BT193" i="1"/>
  <c r="BU190" i="1"/>
  <c r="BU188" i="1"/>
  <c r="BT186" i="1"/>
  <c r="BU184" i="1"/>
  <c r="BT183" i="1"/>
  <c r="BU180" i="1"/>
  <c r="BT179" i="1"/>
  <c r="BU176" i="1"/>
  <c r="BT175" i="1"/>
  <c r="BU172" i="1"/>
  <c r="BT171" i="1"/>
  <c r="BU168" i="1"/>
  <c r="BT167" i="1"/>
  <c r="BU164" i="1"/>
  <c r="BU162" i="1"/>
  <c r="BT160" i="1"/>
  <c r="BU158" i="1"/>
  <c r="BT157" i="1"/>
  <c r="BU154" i="1"/>
  <c r="BT153" i="1"/>
  <c r="BT150" i="1"/>
  <c r="BT148" i="1"/>
  <c r="BT146" i="1"/>
  <c r="BT144" i="1"/>
  <c r="BT142" i="1"/>
  <c r="BU250" i="1"/>
  <c r="BT236" i="1"/>
  <c r="BT234" i="1"/>
  <c r="BT232" i="1"/>
  <c r="BU216" i="1"/>
  <c r="BU214" i="1"/>
  <c r="BT212" i="1"/>
  <c r="BU210" i="1"/>
  <c r="BT209" i="1"/>
  <c r="BU206" i="1"/>
  <c r="BT205" i="1"/>
  <c r="BU202" i="1"/>
  <c r="BT201" i="1"/>
  <c r="BT198" i="1"/>
  <c r="BU195" i="1"/>
  <c r="BT194" i="1"/>
  <c r="BT190" i="1"/>
  <c r="BU189" i="1"/>
  <c r="BT188" i="1"/>
  <c r="BU187" i="1"/>
  <c r="BU185" i="1"/>
  <c r="BT184" i="1"/>
  <c r="BU181" i="1"/>
  <c r="BT180" i="1"/>
  <c r="BU177" i="1"/>
  <c r="BT176" i="1"/>
  <c r="BU173" i="1"/>
  <c r="BT172" i="1"/>
  <c r="BU169" i="1"/>
  <c r="BT168" i="1"/>
  <c r="BT164" i="1"/>
  <c r="BU163" i="1"/>
  <c r="BT162" i="1"/>
  <c r="BU161" i="1"/>
  <c r="BU159" i="1"/>
  <c r="BT158" i="1"/>
  <c r="BU155" i="1"/>
  <c r="BT154" i="1"/>
  <c r="BU151" i="1"/>
  <c r="BU149" i="1"/>
  <c r="BU147" i="1"/>
  <c r="BU145" i="1"/>
  <c r="BU143" i="1"/>
  <c r="BT326" i="1"/>
  <c r="BT241" i="1"/>
  <c r="BU220" i="1"/>
  <c r="BU219" i="1"/>
  <c r="BT216" i="1"/>
  <c r="BU215" i="1"/>
  <c r="BT214" i="1"/>
  <c r="BU213" i="1"/>
  <c r="BU211" i="1"/>
  <c r="BT210" i="1"/>
  <c r="BU207" i="1"/>
  <c r="BT206" i="1"/>
  <c r="BU203" i="1"/>
  <c r="BT202" i="1"/>
  <c r="BU199" i="1"/>
  <c r="BU296" i="1"/>
  <c r="BU226" i="1"/>
  <c r="BU224" i="1"/>
  <c r="BU217" i="1"/>
  <c r="BU200" i="1"/>
  <c r="BT199" i="1"/>
  <c r="BT195" i="1"/>
  <c r="BU191" i="1"/>
  <c r="BT182" i="1"/>
  <c r="BT174" i="1"/>
  <c r="BT166" i="1"/>
  <c r="BU160" i="1"/>
  <c r="BT159" i="1"/>
  <c r="BU157" i="1"/>
  <c r="BU156" i="1"/>
  <c r="BT151" i="1"/>
  <c r="BU144" i="1"/>
  <c r="BT143" i="1"/>
  <c r="BU140" i="1"/>
  <c r="BU139" i="1"/>
  <c r="BT137" i="1"/>
  <c r="BT135" i="1"/>
  <c r="BT231" i="1"/>
  <c r="BT222" i="1"/>
  <c r="BT219" i="1"/>
  <c r="BT211" i="1"/>
  <c r="BT191" i="1"/>
  <c r="BT189" i="1"/>
  <c r="BT181" i="1"/>
  <c r="BU179" i="1"/>
  <c r="BU178" i="1"/>
  <c r="BT173" i="1"/>
  <c r="BU171" i="1"/>
  <c r="BU170" i="1"/>
  <c r="BU165" i="1"/>
  <c r="BT156" i="1"/>
  <c r="BU150" i="1"/>
  <c r="BT149" i="1"/>
  <c r="BU142" i="1"/>
  <c r="BT140" i="1"/>
  <c r="BT139" i="1"/>
  <c r="BT133" i="1"/>
  <c r="BU130" i="1"/>
  <c r="BT129" i="1"/>
  <c r="BU126" i="1"/>
  <c r="BT125" i="1"/>
  <c r="BU122" i="1"/>
  <c r="BT121" i="1"/>
  <c r="BT213" i="1"/>
  <c r="BU208" i="1"/>
  <c r="BT207" i="1"/>
  <c r="BU197" i="1"/>
  <c r="BU196" i="1"/>
  <c r="BU193" i="1"/>
  <c r="BU192" i="1"/>
  <c r="BT187" i="1"/>
  <c r="BT178" i="1"/>
  <c r="BT170" i="1"/>
  <c r="BT165" i="1"/>
  <c r="BT163" i="1"/>
  <c r="BT155" i="1"/>
  <c r="BU153" i="1"/>
  <c r="BU152" i="1"/>
  <c r="BU148" i="1"/>
  <c r="BT147" i="1"/>
  <c r="BT265" i="1"/>
  <c r="BT229" i="1"/>
  <c r="BU218" i="1"/>
  <c r="BT215" i="1"/>
  <c r="BU204" i="1"/>
  <c r="BT203" i="1"/>
  <c r="BU146" i="1"/>
  <c r="BT196" i="1"/>
  <c r="BT177" i="1"/>
  <c r="BU166" i="1"/>
  <c r="BT161" i="1"/>
  <c r="BT152" i="1"/>
  <c r="BT136" i="1"/>
  <c r="BT134" i="1"/>
  <c r="BT132" i="1"/>
  <c r="BT130" i="1"/>
  <c r="BU127" i="1"/>
  <c r="BU125" i="1"/>
  <c r="BT123" i="1"/>
  <c r="BU120" i="1"/>
  <c r="BU119" i="1"/>
  <c r="BT118" i="1"/>
  <c r="BU115" i="1"/>
  <c r="BT114" i="1"/>
  <c r="BT112" i="1"/>
  <c r="BU111" i="1"/>
  <c r="BT110" i="1"/>
  <c r="BU109" i="1"/>
  <c r="BU107" i="1"/>
  <c r="BT106" i="1"/>
  <c r="BU103" i="1"/>
  <c r="BT102" i="1"/>
  <c r="BU99" i="1"/>
  <c r="BT98" i="1"/>
  <c r="BU95" i="1"/>
  <c r="BT94" i="1"/>
  <c r="BT185" i="1"/>
  <c r="BU174" i="1"/>
  <c r="BU167" i="1"/>
  <c r="BT145" i="1"/>
  <c r="BU141" i="1"/>
  <c r="BU131" i="1"/>
  <c r="BU129" i="1"/>
  <c r="BT127" i="1"/>
  <c r="BU124" i="1"/>
  <c r="BT120" i="1"/>
  <c r="BT119" i="1"/>
  <c r="BU116" i="1"/>
  <c r="BT115" i="1"/>
  <c r="BU113" i="1"/>
  <c r="BT111" i="1"/>
  <c r="BT109" i="1"/>
  <c r="BT107" i="1"/>
  <c r="BU104" i="1"/>
  <c r="BT103" i="1"/>
  <c r="BU100" i="1"/>
  <c r="BT99" i="1"/>
  <c r="BT192" i="1"/>
  <c r="BU186" i="1"/>
  <c r="BU182" i="1"/>
  <c r="BU175" i="1"/>
  <c r="BT141" i="1"/>
  <c r="BU138" i="1"/>
  <c r="BU137" i="1"/>
  <c r="BU133" i="1"/>
  <c r="BT131" i="1"/>
  <c r="BU128" i="1"/>
  <c r="BT124" i="1"/>
  <c r="BT122" i="1"/>
  <c r="BU117" i="1"/>
  <c r="BT116" i="1"/>
  <c r="BT113" i="1"/>
  <c r="BU108" i="1"/>
  <c r="BU105" i="1"/>
  <c r="BT104" i="1"/>
  <c r="BU101" i="1"/>
  <c r="BT100" i="1"/>
  <c r="BU97" i="1"/>
  <c r="BT96" i="1"/>
  <c r="BU93" i="1"/>
  <c r="BT92" i="1"/>
  <c r="BU89" i="1"/>
  <c r="BT88" i="1"/>
  <c r="BU86" i="1"/>
  <c r="BU84" i="1"/>
  <c r="BU183" i="1"/>
  <c r="BT169" i="1"/>
  <c r="BT138" i="1"/>
  <c r="BU136" i="1"/>
  <c r="BU135" i="1"/>
  <c r="BU134" i="1"/>
  <c r="BU132" i="1"/>
  <c r="BT128" i="1"/>
  <c r="BT126" i="1"/>
  <c r="BU123" i="1"/>
  <c r="BU102" i="1"/>
  <c r="BT101" i="1"/>
  <c r="BT97" i="1"/>
  <c r="BU96" i="1"/>
  <c r="BU92" i="1"/>
  <c r="BT90" i="1"/>
  <c r="BU87" i="1"/>
  <c r="BT84" i="1"/>
  <c r="BT83" i="1"/>
  <c r="BT82" i="1"/>
  <c r="BU80" i="1"/>
  <c r="BT79" i="1"/>
  <c r="BU121" i="1"/>
  <c r="BT95" i="1"/>
  <c r="BU94" i="1"/>
  <c r="BU91" i="1"/>
  <c r="BT87" i="1"/>
  <c r="BU85" i="1"/>
  <c r="BU81" i="1"/>
  <c r="BT80" i="1"/>
  <c r="BU77" i="1"/>
  <c r="BU76" i="1"/>
  <c r="BU72" i="1"/>
  <c r="BT71" i="1"/>
  <c r="BT68" i="1"/>
  <c r="BT66" i="1"/>
  <c r="BU118" i="1"/>
  <c r="BT117" i="1"/>
  <c r="BT108" i="1"/>
  <c r="BT93" i="1"/>
  <c r="BU114" i="1"/>
  <c r="BU112" i="1"/>
  <c r="BU110" i="1"/>
  <c r="BU106" i="1"/>
  <c r="BT105" i="1"/>
  <c r="BU98" i="1"/>
  <c r="BU90" i="1"/>
  <c r="BU88" i="1"/>
  <c r="BU83" i="1"/>
  <c r="BU82" i="1"/>
  <c r="BU79" i="1"/>
  <c r="BT78" i="1"/>
  <c r="BU75" i="1"/>
  <c r="BU74" i="1"/>
  <c r="BT73" i="1"/>
  <c r="BU70" i="1"/>
  <c r="BT69" i="1"/>
  <c r="BT67" i="1"/>
  <c r="CC369" i="1"/>
  <c r="CB367" i="1"/>
  <c r="CC364" i="1"/>
  <c r="CB363" i="1"/>
  <c r="CC360" i="1"/>
  <c r="CB359" i="1"/>
  <c r="CC370" i="1"/>
  <c r="CB369" i="1"/>
  <c r="CC365" i="1"/>
  <c r="CB364" i="1"/>
  <c r="CC361" i="1"/>
  <c r="CB360" i="1"/>
  <c r="CB365" i="1"/>
  <c r="CC363" i="1"/>
  <c r="CC362" i="1"/>
  <c r="CC357" i="1"/>
  <c r="CB356" i="1"/>
  <c r="CC353" i="1"/>
  <c r="CB352" i="1"/>
  <c r="CB362" i="1"/>
  <c r="CB357" i="1"/>
  <c r="CC354" i="1"/>
  <c r="CB353" i="1"/>
  <c r="CC350" i="1"/>
  <c r="CC358" i="1"/>
  <c r="CB354" i="1"/>
  <c r="CC352" i="1"/>
  <c r="CC351" i="1"/>
  <c r="CB349" i="1"/>
  <c r="CC346" i="1"/>
  <c r="CC344" i="1"/>
  <c r="CB342" i="1"/>
  <c r="CC340" i="1"/>
  <c r="CB339" i="1"/>
  <c r="CC336" i="1"/>
  <c r="CB335" i="1"/>
  <c r="CC332" i="1"/>
  <c r="CB331" i="1"/>
  <c r="CC328" i="1"/>
  <c r="CB327" i="1"/>
  <c r="CB370" i="1"/>
  <c r="CC366" i="1"/>
  <c r="CC359" i="1"/>
  <c r="CB358" i="1"/>
  <c r="CB351" i="1"/>
  <c r="CB346" i="1"/>
  <c r="CC345" i="1"/>
  <c r="CB344" i="1"/>
  <c r="CC343" i="1"/>
  <c r="CC341" i="1"/>
  <c r="CB340" i="1"/>
  <c r="CC337" i="1"/>
  <c r="CB336" i="1"/>
  <c r="CC333" i="1"/>
  <c r="CB332" i="1"/>
  <c r="CC329" i="1"/>
  <c r="CB328" i="1"/>
  <c r="CC356" i="1"/>
  <c r="CB355" i="1"/>
  <c r="CB348" i="1"/>
  <c r="CC342" i="1"/>
  <c r="CB341" i="1"/>
  <c r="CC339" i="1"/>
  <c r="CC338" i="1"/>
  <c r="CB333" i="1"/>
  <c r="CC331" i="1"/>
  <c r="CC330" i="1"/>
  <c r="CC324" i="1"/>
  <c r="CB323" i="1"/>
  <c r="CC320" i="1"/>
  <c r="CC318" i="1"/>
  <c r="CB316" i="1"/>
  <c r="CC314" i="1"/>
  <c r="CB313" i="1"/>
  <c r="CC310" i="1"/>
  <c r="CB309" i="1"/>
  <c r="CC367" i="1"/>
  <c r="CB366" i="1"/>
  <c r="CC347" i="1"/>
  <c r="CB338" i="1"/>
  <c r="CB330" i="1"/>
  <c r="CC325" i="1"/>
  <c r="CB324" i="1"/>
  <c r="CB320" i="1"/>
  <c r="CC319" i="1"/>
  <c r="CB318" i="1"/>
  <c r="CC317" i="1"/>
  <c r="CC315" i="1"/>
  <c r="CB314" i="1"/>
  <c r="CC311" i="1"/>
  <c r="CB310" i="1"/>
  <c r="CC348" i="1"/>
  <c r="CB343" i="1"/>
  <c r="CB337" i="1"/>
  <c r="CC326" i="1"/>
  <c r="CB322" i="1"/>
  <c r="CC316" i="1"/>
  <c r="CB315" i="1"/>
  <c r="CC313" i="1"/>
  <c r="CC312" i="1"/>
  <c r="CC307" i="1"/>
  <c r="CB306" i="1"/>
  <c r="CC303" i="1"/>
  <c r="CB302" i="1"/>
  <c r="CC299" i="1"/>
  <c r="CB298" i="1"/>
  <c r="CB294" i="1"/>
  <c r="CC293" i="1"/>
  <c r="CB292" i="1"/>
  <c r="CC291" i="1"/>
  <c r="CC289" i="1"/>
  <c r="CB288" i="1"/>
  <c r="CC285" i="1"/>
  <c r="CB284" i="1"/>
  <c r="CC281" i="1"/>
  <c r="CB280" i="1"/>
  <c r="CC277" i="1"/>
  <c r="CB276" i="1"/>
  <c r="CC273" i="1"/>
  <c r="CB272" i="1"/>
  <c r="CC268" i="1"/>
  <c r="CC266" i="1"/>
  <c r="CB264" i="1"/>
  <c r="CC262" i="1"/>
  <c r="CB261" i="1"/>
  <c r="CC355" i="1"/>
  <c r="CB345" i="1"/>
  <c r="CC334" i="1"/>
  <c r="CC327" i="1"/>
  <c r="CB326" i="1"/>
  <c r="CC321" i="1"/>
  <c r="CB312" i="1"/>
  <c r="CC308" i="1"/>
  <c r="CB307" i="1"/>
  <c r="CC304" i="1"/>
  <c r="CC335" i="1"/>
  <c r="CB334" i="1"/>
  <c r="CB319" i="1"/>
  <c r="CC301" i="1"/>
  <c r="CB297" i="1"/>
  <c r="CC295" i="1"/>
  <c r="CB290" i="1"/>
  <c r="CB287" i="1"/>
  <c r="CB285" i="1"/>
  <c r="CC282" i="1"/>
  <c r="CC280" i="1"/>
  <c r="CB278" i="1"/>
  <c r="CC275" i="1"/>
  <c r="CB271" i="1"/>
  <c r="CC265" i="1"/>
  <c r="CC260" i="1"/>
  <c r="CB259" i="1"/>
  <c r="CC256" i="1"/>
  <c r="CB255" i="1"/>
  <c r="CC252" i="1"/>
  <c r="CB251" i="1"/>
  <c r="CC248" i="1"/>
  <c r="CB247" i="1"/>
  <c r="CC244" i="1"/>
  <c r="CB350" i="1"/>
  <c r="CC349" i="1"/>
  <c r="CB347" i="1"/>
  <c r="CB329" i="1"/>
  <c r="CB325" i="1"/>
  <c r="CC323" i="1"/>
  <c r="CB321" i="1"/>
  <c r="CC309" i="1"/>
  <c r="CB308" i="1"/>
  <c r="CC306" i="1"/>
  <c r="CC305" i="1"/>
  <c r="CB301" i="1"/>
  <c r="CB299" i="1"/>
  <c r="CC296" i="1"/>
  <c r="CB295" i="1"/>
  <c r="CC292" i="1"/>
  <c r="CB289" i="1"/>
  <c r="CC286" i="1"/>
  <c r="CC284" i="1"/>
  <c r="CB282" i="1"/>
  <c r="CC279" i="1"/>
  <c r="CB275" i="1"/>
  <c r="CB273" i="1"/>
  <c r="CC270" i="1"/>
  <c r="CC269" i="1"/>
  <c r="CB266" i="1"/>
  <c r="CB265" i="1"/>
  <c r="CB262" i="1"/>
  <c r="CB260" i="1"/>
  <c r="CC257" i="1"/>
  <c r="CB256" i="1"/>
  <c r="CC253" i="1"/>
  <c r="CB252" i="1"/>
  <c r="CC249" i="1"/>
  <c r="CB248" i="1"/>
  <c r="CC245" i="1"/>
  <c r="CB244" i="1"/>
  <c r="CB243" i="1"/>
  <c r="CC322" i="1"/>
  <c r="CB305" i="1"/>
  <c r="CB303" i="1"/>
  <c r="CB293" i="1"/>
  <c r="CB291" i="1"/>
  <c r="CC288" i="1"/>
  <c r="CB286" i="1"/>
  <c r="CB279" i="1"/>
  <c r="CB277" i="1"/>
  <c r="CB267" i="1"/>
  <c r="CB258" i="1"/>
  <c r="CB250" i="1"/>
  <c r="CB361" i="1"/>
  <c r="CB317" i="1"/>
  <c r="CB304" i="1"/>
  <c r="CC294" i="1"/>
  <c r="CC283" i="1"/>
  <c r="CC271" i="1"/>
  <c r="CC264" i="1"/>
  <c r="CB257" i="1"/>
  <c r="CC255" i="1"/>
  <c r="CC254" i="1"/>
  <c r="CB249" i="1"/>
  <c r="CC247" i="1"/>
  <c r="CC246" i="1"/>
  <c r="CB242" i="1"/>
  <c r="CB241" i="1"/>
  <c r="CB237" i="1"/>
  <c r="CC234" i="1"/>
  <c r="CB233" i="1"/>
  <c r="CC231" i="1"/>
  <c r="CC229" i="1"/>
  <c r="CB228" i="1"/>
  <c r="CC225" i="1"/>
  <c r="CB224" i="1"/>
  <c r="CC300" i="1"/>
  <c r="CC297" i="1"/>
  <c r="CB269" i="1"/>
  <c r="CC259" i="1"/>
  <c r="CC243" i="1"/>
  <c r="CC240" i="1"/>
  <c r="CC236" i="1"/>
  <c r="CB232" i="1"/>
  <c r="CB229" i="1"/>
  <c r="CC226" i="1"/>
  <c r="CC224" i="1"/>
  <c r="CB222" i="1"/>
  <c r="CC221" i="1"/>
  <c r="CB220" i="1"/>
  <c r="CC298" i="1"/>
  <c r="CC290" i="1"/>
  <c r="CB283" i="1"/>
  <c r="CB281" i="1"/>
  <c r="CC267" i="1"/>
  <c r="CC250" i="1"/>
  <c r="CB240" i="1"/>
  <c r="CC239" i="1"/>
  <c r="CB236" i="1"/>
  <c r="CB234" i="1"/>
  <c r="CB231" i="1"/>
  <c r="CC228" i="1"/>
  <c r="CB226" i="1"/>
  <c r="CC223" i="1"/>
  <c r="CB221" i="1"/>
  <c r="CB311" i="1"/>
  <c r="CC302" i="1"/>
  <c r="CB300" i="1"/>
  <c r="CB296" i="1"/>
  <c r="CC274" i="1"/>
  <c r="CC272" i="1"/>
  <c r="CB270" i="1"/>
  <c r="CC263" i="1"/>
  <c r="CC261" i="1"/>
  <c r="CC258" i="1"/>
  <c r="CB254" i="1"/>
  <c r="CB245" i="1"/>
  <c r="CC242" i="1"/>
  <c r="CC241" i="1"/>
  <c r="CB239" i="1"/>
  <c r="CC287" i="1"/>
  <c r="CB253" i="1"/>
  <c r="CC237" i="1"/>
  <c r="CB235" i="1"/>
  <c r="CC222" i="1"/>
  <c r="CB218" i="1"/>
  <c r="CB217" i="1"/>
  <c r="CC212" i="1"/>
  <c r="CC209" i="1"/>
  <c r="CB208" i="1"/>
  <c r="CC205" i="1"/>
  <c r="CB204" i="1"/>
  <c r="CC201" i="1"/>
  <c r="CB200" i="1"/>
  <c r="CC198" i="1"/>
  <c r="CB197" i="1"/>
  <c r="CC194" i="1"/>
  <c r="CB193" i="1"/>
  <c r="CC190" i="1"/>
  <c r="CC188" i="1"/>
  <c r="CB186" i="1"/>
  <c r="CC184" i="1"/>
  <c r="CB183" i="1"/>
  <c r="CC180" i="1"/>
  <c r="CB179" i="1"/>
  <c r="CC176" i="1"/>
  <c r="CB175" i="1"/>
  <c r="CC172" i="1"/>
  <c r="CB171" i="1"/>
  <c r="CC168" i="1"/>
  <c r="CB167" i="1"/>
  <c r="CC164" i="1"/>
  <c r="CC162" i="1"/>
  <c r="CB160" i="1"/>
  <c r="CC158" i="1"/>
  <c r="CB157" i="1"/>
  <c r="CC154" i="1"/>
  <c r="CB153" i="1"/>
  <c r="CB150" i="1"/>
  <c r="CB148" i="1"/>
  <c r="CB146" i="1"/>
  <c r="CB144" i="1"/>
  <c r="CB142" i="1"/>
  <c r="CC278" i="1"/>
  <c r="CC276" i="1"/>
  <c r="CB274" i="1"/>
  <c r="CB246" i="1"/>
  <c r="CB223" i="1"/>
  <c r="CC216" i="1"/>
  <c r="CC214" i="1"/>
  <c r="CB212" i="1"/>
  <c r="CC210" i="1"/>
  <c r="CB209" i="1"/>
  <c r="CC206" i="1"/>
  <c r="CB205" i="1"/>
  <c r="CC202" i="1"/>
  <c r="CB201" i="1"/>
  <c r="CB198" i="1"/>
  <c r="CC195" i="1"/>
  <c r="CB194" i="1"/>
  <c r="CB190" i="1"/>
  <c r="CC189" i="1"/>
  <c r="CB188" i="1"/>
  <c r="CC187" i="1"/>
  <c r="CC185" i="1"/>
  <c r="CB184" i="1"/>
  <c r="CC181" i="1"/>
  <c r="CB180" i="1"/>
  <c r="CC177" i="1"/>
  <c r="CB176" i="1"/>
  <c r="CC173" i="1"/>
  <c r="CB172" i="1"/>
  <c r="CC169" i="1"/>
  <c r="CB168" i="1"/>
  <c r="CB164" i="1"/>
  <c r="CC163" i="1"/>
  <c r="CB162" i="1"/>
  <c r="CC161" i="1"/>
  <c r="CC159" i="1"/>
  <c r="CB158" i="1"/>
  <c r="CC155" i="1"/>
  <c r="CB154" i="1"/>
  <c r="CC151" i="1"/>
  <c r="CC149" i="1"/>
  <c r="CC147" i="1"/>
  <c r="CC145" i="1"/>
  <c r="CC143" i="1"/>
  <c r="CB268" i="1"/>
  <c r="CC251" i="1"/>
  <c r="CC238" i="1"/>
  <c r="CC232" i="1"/>
  <c r="CC230" i="1"/>
  <c r="CC227" i="1"/>
  <c r="CC220" i="1"/>
  <c r="CC219" i="1"/>
  <c r="CB216" i="1"/>
  <c r="CC215" i="1"/>
  <c r="CB214" i="1"/>
  <c r="CC213" i="1"/>
  <c r="CC211" i="1"/>
  <c r="CB210" i="1"/>
  <c r="CC207" i="1"/>
  <c r="CB206" i="1"/>
  <c r="CC203" i="1"/>
  <c r="CB202" i="1"/>
  <c r="CC199" i="1"/>
  <c r="CB238" i="1"/>
  <c r="CB230" i="1"/>
  <c r="CB219" i="1"/>
  <c r="CB213" i="1"/>
  <c r="CC208" i="1"/>
  <c r="CB207" i="1"/>
  <c r="CB195" i="1"/>
  <c r="CC191" i="1"/>
  <c r="CB182" i="1"/>
  <c r="CB174" i="1"/>
  <c r="CB166" i="1"/>
  <c r="CC160" i="1"/>
  <c r="CB159" i="1"/>
  <c r="CC157" i="1"/>
  <c r="CC156" i="1"/>
  <c r="CB151" i="1"/>
  <c r="CC144" i="1"/>
  <c r="CB143" i="1"/>
  <c r="CC140" i="1"/>
  <c r="CC139" i="1"/>
  <c r="CB137" i="1"/>
  <c r="CB135" i="1"/>
  <c r="CB263" i="1"/>
  <c r="CC218" i="1"/>
  <c r="CB215" i="1"/>
  <c r="CC204" i="1"/>
  <c r="CB203" i="1"/>
  <c r="CB191" i="1"/>
  <c r="CB189" i="1"/>
  <c r="CB181" i="1"/>
  <c r="CC179" i="1"/>
  <c r="CC178" i="1"/>
  <c r="CB173" i="1"/>
  <c r="CC171" i="1"/>
  <c r="CC170" i="1"/>
  <c r="CC165" i="1"/>
  <c r="CB156" i="1"/>
  <c r="CC150" i="1"/>
  <c r="CB149" i="1"/>
  <c r="CC142" i="1"/>
  <c r="CB140" i="1"/>
  <c r="CB139" i="1"/>
  <c r="CB133" i="1"/>
  <c r="CC130" i="1"/>
  <c r="CB129" i="1"/>
  <c r="CC126" i="1"/>
  <c r="CB125" i="1"/>
  <c r="CC122" i="1"/>
  <c r="CB121" i="1"/>
  <c r="CC235" i="1"/>
  <c r="CC233" i="1"/>
  <c r="CB227" i="1"/>
  <c r="CB225" i="1"/>
  <c r="CC217" i="1"/>
  <c r="CC200" i="1"/>
  <c r="CB199" i="1"/>
  <c r="CC197" i="1"/>
  <c r="CC196" i="1"/>
  <c r="CC193" i="1"/>
  <c r="CC192" i="1"/>
  <c r="CB187" i="1"/>
  <c r="CB178" i="1"/>
  <c r="CB170" i="1"/>
  <c r="CB165" i="1"/>
  <c r="CB163" i="1"/>
  <c r="CB155" i="1"/>
  <c r="CC153" i="1"/>
  <c r="CC152" i="1"/>
  <c r="CC148" i="1"/>
  <c r="CB147" i="1"/>
  <c r="CB192" i="1"/>
  <c r="CC186" i="1"/>
  <c r="CB185" i="1"/>
  <c r="CC183" i="1"/>
  <c r="CC182" i="1"/>
  <c r="CB177" i="1"/>
  <c r="CC175" i="1"/>
  <c r="CC174" i="1"/>
  <c r="CB169" i="1"/>
  <c r="CC167" i="1"/>
  <c r="CC166" i="1"/>
  <c r="CB152" i="1"/>
  <c r="CB145" i="1"/>
  <c r="CB161" i="1"/>
  <c r="CB136" i="1"/>
  <c r="CB134" i="1"/>
  <c r="CC133" i="1"/>
  <c r="CB131" i="1"/>
  <c r="CC128" i="1"/>
  <c r="CB124" i="1"/>
  <c r="CB122" i="1"/>
  <c r="CC119" i="1"/>
  <c r="CB118" i="1"/>
  <c r="CC115" i="1"/>
  <c r="CB114" i="1"/>
  <c r="CB112" i="1"/>
  <c r="CC111" i="1"/>
  <c r="CB110" i="1"/>
  <c r="CC109" i="1"/>
  <c r="CC107" i="1"/>
  <c r="CB106" i="1"/>
  <c r="CC103" i="1"/>
  <c r="CB102" i="1"/>
  <c r="CC99" i="1"/>
  <c r="CB98" i="1"/>
  <c r="CC95" i="1"/>
  <c r="CB94" i="1"/>
  <c r="CB211" i="1"/>
  <c r="CB196" i="1"/>
  <c r="CC146" i="1"/>
  <c r="CC141" i="1"/>
  <c r="CC132" i="1"/>
  <c r="CB128" i="1"/>
  <c r="CB126" i="1"/>
  <c r="CC123" i="1"/>
  <c r="CC121" i="1"/>
  <c r="CB119" i="1"/>
  <c r="CC116" i="1"/>
  <c r="CB115" i="1"/>
  <c r="CC113" i="1"/>
  <c r="CB111" i="1"/>
  <c r="CB109" i="1"/>
  <c r="CB107" i="1"/>
  <c r="CC104" i="1"/>
  <c r="CB103" i="1"/>
  <c r="CC100" i="1"/>
  <c r="CB99" i="1"/>
  <c r="CB141" i="1"/>
  <c r="CC138" i="1"/>
  <c r="CC137" i="1"/>
  <c r="CB132" i="1"/>
  <c r="CB130" i="1"/>
  <c r="CC127" i="1"/>
  <c r="CC125" i="1"/>
  <c r="CB123" i="1"/>
  <c r="CC120" i="1"/>
  <c r="CC117" i="1"/>
  <c r="CB116" i="1"/>
  <c r="CB113" i="1"/>
  <c r="CC108" i="1"/>
  <c r="CC105" i="1"/>
  <c r="CB104" i="1"/>
  <c r="CC101" i="1"/>
  <c r="CB100" i="1"/>
  <c r="CC97" i="1"/>
  <c r="CB96" i="1"/>
  <c r="CC93" i="1"/>
  <c r="CB92" i="1"/>
  <c r="CC89" i="1"/>
  <c r="CB88" i="1"/>
  <c r="CC86" i="1"/>
  <c r="CC84" i="1"/>
  <c r="CB138" i="1"/>
  <c r="CC136" i="1"/>
  <c r="CC135" i="1"/>
  <c r="CC134" i="1"/>
  <c r="CC131" i="1"/>
  <c r="CC129" i="1"/>
  <c r="CB127" i="1"/>
  <c r="CC124" i="1"/>
  <c r="CC118" i="1"/>
  <c r="CB117" i="1"/>
  <c r="CB108" i="1"/>
  <c r="CB97" i="1"/>
  <c r="CC96" i="1"/>
  <c r="CB91" i="1"/>
  <c r="CB89" i="1"/>
  <c r="CB86" i="1"/>
  <c r="CB85" i="1"/>
  <c r="CB82" i="1"/>
  <c r="CC80" i="1"/>
  <c r="CB79" i="1"/>
  <c r="CB120" i="1"/>
  <c r="CC114" i="1"/>
  <c r="CC112" i="1"/>
  <c r="CC110" i="1"/>
  <c r="CC106" i="1"/>
  <c r="CB105" i="1"/>
  <c r="CB95" i="1"/>
  <c r="CC94" i="1"/>
  <c r="CC90" i="1"/>
  <c r="CC88" i="1"/>
  <c r="CC83" i="1"/>
  <c r="CC81" i="1"/>
  <c r="CB80" i="1"/>
  <c r="CC77" i="1"/>
  <c r="CC76" i="1"/>
  <c r="CC72" i="1"/>
  <c r="CB71" i="1"/>
  <c r="CB68" i="1"/>
  <c r="CB66" i="1"/>
  <c r="CC102" i="1"/>
  <c r="CB101" i="1"/>
  <c r="CB93" i="1"/>
  <c r="CC92" i="1"/>
  <c r="CC98" i="1"/>
  <c r="CC91" i="1"/>
  <c r="CB87" i="1"/>
  <c r="CC85" i="1"/>
  <c r="CC82" i="1"/>
  <c r="CC79" i="1"/>
  <c r="CB78" i="1"/>
  <c r="CC75" i="1"/>
  <c r="CC74" i="1"/>
  <c r="CB73" i="1"/>
  <c r="CC70" i="1"/>
  <c r="CB69" i="1"/>
  <c r="CB67" i="1"/>
  <c r="CJ367" i="1"/>
  <c r="CK364" i="1"/>
  <c r="CJ363" i="1"/>
  <c r="CK360" i="1"/>
  <c r="CJ359" i="1"/>
  <c r="CJ369" i="1"/>
  <c r="CK365" i="1"/>
  <c r="CJ364" i="1"/>
  <c r="CK361" i="1"/>
  <c r="CJ360" i="1"/>
  <c r="CJ365" i="1"/>
  <c r="CK363" i="1"/>
  <c r="CK362" i="1"/>
  <c r="CK357" i="1"/>
  <c r="CJ356" i="1"/>
  <c r="CK353" i="1"/>
  <c r="CJ352" i="1"/>
  <c r="CJ362" i="1"/>
  <c r="CJ357" i="1"/>
  <c r="CK354" i="1"/>
  <c r="CJ353" i="1"/>
  <c r="CK350" i="1"/>
  <c r="CK367" i="1"/>
  <c r="CJ366" i="1"/>
  <c r="CJ354" i="1"/>
  <c r="CK352" i="1"/>
  <c r="CK351" i="1"/>
  <c r="CJ349" i="1"/>
  <c r="CK346" i="1"/>
  <c r="CK344" i="1"/>
  <c r="CJ342" i="1"/>
  <c r="CK340" i="1"/>
  <c r="CJ339" i="1"/>
  <c r="CK336" i="1"/>
  <c r="CJ335" i="1"/>
  <c r="CK332" i="1"/>
  <c r="CJ331" i="1"/>
  <c r="CK328" i="1"/>
  <c r="CJ327" i="1"/>
  <c r="CJ361" i="1"/>
  <c r="CJ351" i="1"/>
  <c r="CJ346" i="1"/>
  <c r="CK345" i="1"/>
  <c r="CJ344" i="1"/>
  <c r="CK343" i="1"/>
  <c r="CK341" i="1"/>
  <c r="CJ340" i="1"/>
  <c r="CK337" i="1"/>
  <c r="CJ336" i="1"/>
  <c r="CK333" i="1"/>
  <c r="CJ332" i="1"/>
  <c r="CK329" i="1"/>
  <c r="CJ328" i="1"/>
  <c r="CK366" i="1"/>
  <c r="CJ350" i="1"/>
  <c r="CJ348" i="1"/>
  <c r="CK342" i="1"/>
  <c r="CJ341" i="1"/>
  <c r="CK339" i="1"/>
  <c r="CK338" i="1"/>
  <c r="CJ333" i="1"/>
  <c r="CK331" i="1"/>
  <c r="CK330" i="1"/>
  <c r="CK324" i="1"/>
  <c r="CJ323" i="1"/>
  <c r="CK320" i="1"/>
  <c r="CK318" i="1"/>
  <c r="CJ316" i="1"/>
  <c r="CK314" i="1"/>
  <c r="CJ313" i="1"/>
  <c r="CK310" i="1"/>
  <c r="CJ309" i="1"/>
  <c r="CJ370" i="1"/>
  <c r="CK359" i="1"/>
  <c r="CK358" i="1"/>
  <c r="CK355" i="1"/>
  <c r="CK347" i="1"/>
  <c r="CJ338" i="1"/>
  <c r="CJ330" i="1"/>
  <c r="CK325" i="1"/>
  <c r="CJ324" i="1"/>
  <c r="CJ320" i="1"/>
  <c r="CK319" i="1"/>
  <c r="CJ318" i="1"/>
  <c r="CK317" i="1"/>
  <c r="CK315" i="1"/>
  <c r="CJ314" i="1"/>
  <c r="CK311" i="1"/>
  <c r="CJ310" i="1"/>
  <c r="CJ355" i="1"/>
  <c r="CK349" i="1"/>
  <c r="CJ347" i="1"/>
  <c r="CK335" i="1"/>
  <c r="CJ334" i="1"/>
  <c r="CJ322" i="1"/>
  <c r="CK316" i="1"/>
  <c r="CJ315" i="1"/>
  <c r="CK313" i="1"/>
  <c r="CK312" i="1"/>
  <c r="CK307" i="1"/>
  <c r="CJ306" i="1"/>
  <c r="CK303" i="1"/>
  <c r="CJ302" i="1"/>
  <c r="CK299" i="1"/>
  <c r="CJ298" i="1"/>
  <c r="CJ294" i="1"/>
  <c r="CK293" i="1"/>
  <c r="CJ292" i="1"/>
  <c r="CK291" i="1"/>
  <c r="CK289" i="1"/>
  <c r="CJ288" i="1"/>
  <c r="CK285" i="1"/>
  <c r="CJ284" i="1"/>
  <c r="CK281" i="1"/>
  <c r="CJ280" i="1"/>
  <c r="CK277" i="1"/>
  <c r="CJ276" i="1"/>
  <c r="CK273" i="1"/>
  <c r="CJ272" i="1"/>
  <c r="CK268" i="1"/>
  <c r="CK266" i="1"/>
  <c r="CJ264" i="1"/>
  <c r="CK262" i="1"/>
  <c r="CJ261" i="1"/>
  <c r="CJ358" i="1"/>
  <c r="CJ329" i="1"/>
  <c r="CK321" i="1"/>
  <c r="CJ312" i="1"/>
  <c r="CK308" i="1"/>
  <c r="CJ307" i="1"/>
  <c r="CK304" i="1"/>
  <c r="CK348" i="1"/>
  <c r="CJ343" i="1"/>
  <c r="CK327" i="1"/>
  <c r="CK326" i="1"/>
  <c r="CJ303" i="1"/>
  <c r="CK300" i="1"/>
  <c r="CK298" i="1"/>
  <c r="CJ296" i="1"/>
  <c r="CK294" i="1"/>
  <c r="CJ291" i="1"/>
  <c r="CK288" i="1"/>
  <c r="CJ286" i="1"/>
  <c r="CK283" i="1"/>
  <c r="CJ279" i="1"/>
  <c r="CJ277" i="1"/>
  <c r="CK274" i="1"/>
  <c r="CK272" i="1"/>
  <c r="CJ270" i="1"/>
  <c r="CJ269" i="1"/>
  <c r="CK267" i="1"/>
  <c r="CK264" i="1"/>
  <c r="CK263" i="1"/>
  <c r="CK261" i="1"/>
  <c r="CK260" i="1"/>
  <c r="CJ259" i="1"/>
  <c r="CK256" i="1"/>
  <c r="CJ255" i="1"/>
  <c r="CK252" i="1"/>
  <c r="CJ251" i="1"/>
  <c r="CK248" i="1"/>
  <c r="CJ247" i="1"/>
  <c r="CK244" i="1"/>
  <c r="CK243" i="1"/>
  <c r="CJ337" i="1"/>
  <c r="CJ326" i="1"/>
  <c r="CK322" i="1"/>
  <c r="CJ317" i="1"/>
  <c r="CJ311" i="1"/>
  <c r="CJ308" i="1"/>
  <c r="CK306" i="1"/>
  <c r="CK305" i="1"/>
  <c r="CK302" i="1"/>
  <c r="CJ300" i="1"/>
  <c r="CK297" i="1"/>
  <c r="CJ293" i="1"/>
  <c r="CK290" i="1"/>
  <c r="CK287" i="1"/>
  <c r="CJ283" i="1"/>
  <c r="CJ281" i="1"/>
  <c r="CK278" i="1"/>
  <c r="CK276" i="1"/>
  <c r="CJ274" i="1"/>
  <c r="CK271" i="1"/>
  <c r="CJ268" i="1"/>
  <c r="CJ267" i="1"/>
  <c r="CJ263" i="1"/>
  <c r="CJ260" i="1"/>
  <c r="CK257" i="1"/>
  <c r="CJ256" i="1"/>
  <c r="CK253" i="1"/>
  <c r="CJ252" i="1"/>
  <c r="CK249" i="1"/>
  <c r="CJ248" i="1"/>
  <c r="CK245" i="1"/>
  <c r="CJ244" i="1"/>
  <c r="CJ243" i="1"/>
  <c r="CJ319" i="1"/>
  <c r="CK296" i="1"/>
  <c r="CJ295" i="1"/>
  <c r="CK292" i="1"/>
  <c r="CJ289" i="1"/>
  <c r="CJ287" i="1"/>
  <c r="CJ285" i="1"/>
  <c r="CK282" i="1"/>
  <c r="CK280" i="1"/>
  <c r="CJ278" i="1"/>
  <c r="CK269" i="1"/>
  <c r="CJ266" i="1"/>
  <c r="CJ265" i="1"/>
  <c r="CJ258" i="1"/>
  <c r="CJ250" i="1"/>
  <c r="CK301" i="1"/>
  <c r="CK286" i="1"/>
  <c r="CK284" i="1"/>
  <c r="CJ282" i="1"/>
  <c r="CK279" i="1"/>
  <c r="CK275" i="1"/>
  <c r="CJ257" i="1"/>
  <c r="CK255" i="1"/>
  <c r="CK254" i="1"/>
  <c r="CJ249" i="1"/>
  <c r="CK247" i="1"/>
  <c r="CK246" i="1"/>
  <c r="CJ240" i="1"/>
  <c r="CJ239" i="1"/>
  <c r="CJ237" i="1"/>
  <c r="CK234" i="1"/>
  <c r="CJ233" i="1"/>
  <c r="CK231" i="1"/>
  <c r="CK229" i="1"/>
  <c r="CJ228" i="1"/>
  <c r="CK225" i="1"/>
  <c r="CJ224" i="1"/>
  <c r="CK334" i="1"/>
  <c r="CJ325" i="1"/>
  <c r="CK323" i="1"/>
  <c r="CJ321" i="1"/>
  <c r="CK309" i="1"/>
  <c r="CJ305" i="1"/>
  <c r="CJ301" i="1"/>
  <c r="CJ290" i="1"/>
  <c r="CK265" i="1"/>
  <c r="CK258" i="1"/>
  <c r="CJ254" i="1"/>
  <c r="CJ246" i="1"/>
  <c r="CK240" i="1"/>
  <c r="CK238" i="1"/>
  <c r="CK235" i="1"/>
  <c r="CK233" i="1"/>
  <c r="CK230" i="1"/>
  <c r="CK227" i="1"/>
  <c r="CJ223" i="1"/>
  <c r="CK221" i="1"/>
  <c r="CJ220" i="1"/>
  <c r="CJ345" i="1"/>
  <c r="CJ299" i="1"/>
  <c r="CK295" i="1"/>
  <c r="CK270" i="1"/>
  <c r="CJ253" i="1"/>
  <c r="CK251" i="1"/>
  <c r="CK242" i="1"/>
  <c r="CK241" i="1"/>
  <c r="CK239" i="1"/>
  <c r="CJ238" i="1"/>
  <c r="CK237" i="1"/>
  <c r="CJ235" i="1"/>
  <c r="CK232" i="1"/>
  <c r="CJ230" i="1"/>
  <c r="CJ227" i="1"/>
  <c r="CJ225" i="1"/>
  <c r="CK222" i="1"/>
  <c r="CJ221" i="1"/>
  <c r="CK356" i="1"/>
  <c r="CJ275" i="1"/>
  <c r="CJ273" i="1"/>
  <c r="CJ271" i="1"/>
  <c r="CJ262" i="1"/>
  <c r="CK259" i="1"/>
  <c r="CJ242" i="1"/>
  <c r="CJ241" i="1"/>
  <c r="CJ304" i="1"/>
  <c r="CJ297" i="1"/>
  <c r="CK250" i="1"/>
  <c r="CJ218" i="1"/>
  <c r="CJ217" i="1"/>
  <c r="CK212" i="1"/>
  <c r="CK209" i="1"/>
  <c r="CJ208" i="1"/>
  <c r="CK205" i="1"/>
  <c r="CJ204" i="1"/>
  <c r="CK201" i="1"/>
  <c r="CJ200" i="1"/>
  <c r="CK198" i="1"/>
  <c r="CJ197" i="1"/>
  <c r="CK194" i="1"/>
  <c r="CJ193" i="1"/>
  <c r="CK190" i="1"/>
  <c r="CK188" i="1"/>
  <c r="CJ186" i="1"/>
  <c r="CK184" i="1"/>
  <c r="CJ183" i="1"/>
  <c r="CK180" i="1"/>
  <c r="CJ179" i="1"/>
  <c r="CK176" i="1"/>
  <c r="CJ175" i="1"/>
  <c r="CK172" i="1"/>
  <c r="CJ171" i="1"/>
  <c r="CK168" i="1"/>
  <c r="CJ167" i="1"/>
  <c r="CK164" i="1"/>
  <c r="CK162" i="1"/>
  <c r="CJ160" i="1"/>
  <c r="CK158" i="1"/>
  <c r="CJ157" i="1"/>
  <c r="CK154" i="1"/>
  <c r="CJ153" i="1"/>
  <c r="CJ150" i="1"/>
  <c r="CJ148" i="1"/>
  <c r="CJ146" i="1"/>
  <c r="CJ144" i="1"/>
  <c r="CJ142" i="1"/>
  <c r="CJ231" i="1"/>
  <c r="CJ229" i="1"/>
  <c r="CK226" i="1"/>
  <c r="CK224" i="1"/>
  <c r="CJ222" i="1"/>
  <c r="CK216" i="1"/>
  <c r="CK214" i="1"/>
  <c r="CJ212" i="1"/>
  <c r="CK210" i="1"/>
  <c r="CJ209" i="1"/>
  <c r="CK206" i="1"/>
  <c r="CJ205" i="1"/>
  <c r="CK202" i="1"/>
  <c r="CJ201" i="1"/>
  <c r="CJ198" i="1"/>
  <c r="CK195" i="1"/>
  <c r="CJ194" i="1"/>
  <c r="CJ190" i="1"/>
  <c r="CK189" i="1"/>
  <c r="CJ188" i="1"/>
  <c r="CK187" i="1"/>
  <c r="CK185" i="1"/>
  <c r="CJ184" i="1"/>
  <c r="CK181" i="1"/>
  <c r="CJ180" i="1"/>
  <c r="CK177" i="1"/>
  <c r="CJ176" i="1"/>
  <c r="CK173" i="1"/>
  <c r="CJ172" i="1"/>
  <c r="CK169" i="1"/>
  <c r="CJ168" i="1"/>
  <c r="CJ164" i="1"/>
  <c r="CK163" i="1"/>
  <c r="CJ162" i="1"/>
  <c r="CK161" i="1"/>
  <c r="CK159" i="1"/>
  <c r="CJ158" i="1"/>
  <c r="CK155" i="1"/>
  <c r="CJ154" i="1"/>
  <c r="CK151" i="1"/>
  <c r="CK149" i="1"/>
  <c r="CK147" i="1"/>
  <c r="CK145" i="1"/>
  <c r="CK143" i="1"/>
  <c r="CK236" i="1"/>
  <c r="CK228" i="1"/>
  <c r="CJ226" i="1"/>
  <c r="CK223" i="1"/>
  <c r="CK220" i="1"/>
  <c r="CK219" i="1"/>
  <c r="CJ216" i="1"/>
  <c r="CK215" i="1"/>
  <c r="CJ214" i="1"/>
  <c r="CK213" i="1"/>
  <c r="CK211" i="1"/>
  <c r="CJ210" i="1"/>
  <c r="CK207" i="1"/>
  <c r="CJ206" i="1"/>
  <c r="CK203" i="1"/>
  <c r="CJ202" i="1"/>
  <c r="CK199" i="1"/>
  <c r="CJ245" i="1"/>
  <c r="CK217" i="1"/>
  <c r="CK200" i="1"/>
  <c r="CJ199" i="1"/>
  <c r="CJ195" i="1"/>
  <c r="CK191" i="1"/>
  <c r="CJ182" i="1"/>
  <c r="CJ174" i="1"/>
  <c r="CJ166" i="1"/>
  <c r="CK160" i="1"/>
  <c r="CJ159" i="1"/>
  <c r="CK157" i="1"/>
  <c r="CK156" i="1"/>
  <c r="CJ151" i="1"/>
  <c r="CK144" i="1"/>
  <c r="CJ143" i="1"/>
  <c r="CK140" i="1"/>
  <c r="CK139" i="1"/>
  <c r="CJ137" i="1"/>
  <c r="CJ135" i="1"/>
  <c r="CK133" i="1"/>
  <c r="CJ232" i="1"/>
  <c r="CJ211" i="1"/>
  <c r="CJ191" i="1"/>
  <c r="CJ189" i="1"/>
  <c r="CJ181" i="1"/>
  <c r="CK179" i="1"/>
  <c r="CK178" i="1"/>
  <c r="CJ173" i="1"/>
  <c r="CK171" i="1"/>
  <c r="CK170" i="1"/>
  <c r="CK165" i="1"/>
  <c r="CJ156" i="1"/>
  <c r="CK150" i="1"/>
  <c r="CJ149" i="1"/>
  <c r="CK142" i="1"/>
  <c r="CJ140" i="1"/>
  <c r="CJ139" i="1"/>
  <c r="CJ133" i="1"/>
  <c r="CK130" i="1"/>
  <c r="CJ129" i="1"/>
  <c r="CK126" i="1"/>
  <c r="CJ125" i="1"/>
  <c r="CK122" i="1"/>
  <c r="CJ121" i="1"/>
  <c r="CJ236" i="1"/>
  <c r="CJ213" i="1"/>
  <c r="CK208" i="1"/>
  <c r="CJ207" i="1"/>
  <c r="CK197" i="1"/>
  <c r="CK196" i="1"/>
  <c r="CK193" i="1"/>
  <c r="CK192" i="1"/>
  <c r="CJ187" i="1"/>
  <c r="CJ178" i="1"/>
  <c r="CJ170" i="1"/>
  <c r="CJ165" i="1"/>
  <c r="CJ163" i="1"/>
  <c r="CJ155" i="1"/>
  <c r="CK153" i="1"/>
  <c r="CK152" i="1"/>
  <c r="CK148" i="1"/>
  <c r="CJ147" i="1"/>
  <c r="CJ234" i="1"/>
  <c r="CJ219" i="1"/>
  <c r="CK218" i="1"/>
  <c r="CJ196" i="1"/>
  <c r="CJ215" i="1"/>
  <c r="CK146" i="1"/>
  <c r="CK204" i="1"/>
  <c r="CJ185" i="1"/>
  <c r="CK174" i="1"/>
  <c r="CK167" i="1"/>
  <c r="CJ145" i="1"/>
  <c r="CJ136" i="1"/>
  <c r="CJ134" i="1"/>
  <c r="CJ132" i="1"/>
  <c r="CJ130" i="1"/>
  <c r="CK127" i="1"/>
  <c r="CK125" i="1"/>
  <c r="CJ123" i="1"/>
  <c r="CK120" i="1"/>
  <c r="CK119" i="1"/>
  <c r="CJ118" i="1"/>
  <c r="CK115" i="1"/>
  <c r="CJ114" i="1"/>
  <c r="CJ112" i="1"/>
  <c r="CK111" i="1"/>
  <c r="CJ110" i="1"/>
  <c r="CK109" i="1"/>
  <c r="CK107" i="1"/>
  <c r="CJ106" i="1"/>
  <c r="CK103" i="1"/>
  <c r="CJ102" i="1"/>
  <c r="CK99" i="1"/>
  <c r="CJ98" i="1"/>
  <c r="CK95" i="1"/>
  <c r="CJ94" i="1"/>
  <c r="CJ192" i="1"/>
  <c r="CK186" i="1"/>
  <c r="CK182" i="1"/>
  <c r="CK175" i="1"/>
  <c r="CK141" i="1"/>
  <c r="CK131" i="1"/>
  <c r="CK129" i="1"/>
  <c r="CJ127" i="1"/>
  <c r="CK124" i="1"/>
  <c r="CJ120" i="1"/>
  <c r="CJ119" i="1"/>
  <c r="CK116" i="1"/>
  <c r="CJ115" i="1"/>
  <c r="CK113" i="1"/>
  <c r="CJ111" i="1"/>
  <c r="CJ109" i="1"/>
  <c r="CJ107" i="1"/>
  <c r="CK104" i="1"/>
  <c r="CJ103" i="1"/>
  <c r="CK100" i="1"/>
  <c r="CJ99" i="1"/>
  <c r="CJ203" i="1"/>
  <c r="CK183" i="1"/>
  <c r="CJ169" i="1"/>
  <c r="CJ141" i="1"/>
  <c r="CK138" i="1"/>
  <c r="CK137" i="1"/>
  <c r="CJ131" i="1"/>
  <c r="CK128" i="1"/>
  <c r="CJ124" i="1"/>
  <c r="CJ122" i="1"/>
  <c r="CK117" i="1"/>
  <c r="CJ116" i="1"/>
  <c r="CJ113" i="1"/>
  <c r="CK108" i="1"/>
  <c r="CK105" i="1"/>
  <c r="CJ104" i="1"/>
  <c r="CK101" i="1"/>
  <c r="CJ100" i="1"/>
  <c r="CK97" i="1"/>
  <c r="CJ96" i="1"/>
  <c r="CK93" i="1"/>
  <c r="CJ92" i="1"/>
  <c r="CK89" i="1"/>
  <c r="CJ88" i="1"/>
  <c r="CK86" i="1"/>
  <c r="CK84" i="1"/>
  <c r="CJ177" i="1"/>
  <c r="CK166" i="1"/>
  <c r="CJ161" i="1"/>
  <c r="CJ152" i="1"/>
  <c r="CJ138" i="1"/>
  <c r="CK136" i="1"/>
  <c r="CK135" i="1"/>
  <c r="CK134" i="1"/>
  <c r="CK132" i="1"/>
  <c r="CJ128" i="1"/>
  <c r="CJ126" i="1"/>
  <c r="CK123" i="1"/>
  <c r="CK102" i="1"/>
  <c r="CJ101" i="1"/>
  <c r="CJ97" i="1"/>
  <c r="CK96" i="1"/>
  <c r="CJ90" i="1"/>
  <c r="CK87" i="1"/>
  <c r="CJ84" i="1"/>
  <c r="CJ83" i="1"/>
  <c r="CJ82" i="1"/>
  <c r="CK80" i="1"/>
  <c r="CJ79" i="1"/>
  <c r="CJ95" i="1"/>
  <c r="CK94" i="1"/>
  <c r="CK91" i="1"/>
  <c r="CJ87" i="1"/>
  <c r="CK85" i="1"/>
  <c r="CK81" i="1"/>
  <c r="CJ80" i="1"/>
  <c r="CK77" i="1"/>
  <c r="CK76" i="1"/>
  <c r="CK72" i="1"/>
  <c r="CJ71" i="1"/>
  <c r="CJ68" i="1"/>
  <c r="CJ66" i="1"/>
  <c r="CK121" i="1"/>
  <c r="CK118" i="1"/>
  <c r="CJ117" i="1"/>
  <c r="CJ108" i="1"/>
  <c r="CJ93" i="1"/>
  <c r="CK92" i="1"/>
  <c r="CJ91" i="1"/>
  <c r="CK114" i="1"/>
  <c r="CK112" i="1"/>
  <c r="CK110" i="1"/>
  <c r="CK106" i="1"/>
  <c r="CJ105" i="1"/>
  <c r="CK98" i="1"/>
  <c r="CK90" i="1"/>
  <c r="CK88" i="1"/>
  <c r="CK83" i="1"/>
  <c r="CK82" i="1"/>
  <c r="CK79" i="1"/>
  <c r="CJ78" i="1"/>
  <c r="CK75" i="1"/>
  <c r="CK74" i="1"/>
  <c r="CJ73" i="1"/>
  <c r="CK70" i="1"/>
  <c r="CJ69" i="1"/>
  <c r="CJ67" i="1"/>
  <c r="CS369" i="1"/>
  <c r="CR367" i="1"/>
  <c r="CS364" i="1"/>
  <c r="CR363" i="1"/>
  <c r="CS360" i="1"/>
  <c r="CR359" i="1"/>
  <c r="CS370" i="1"/>
  <c r="CR369" i="1"/>
  <c r="CS365" i="1"/>
  <c r="CR364" i="1"/>
  <c r="CS361" i="1"/>
  <c r="CR360" i="1"/>
  <c r="CS357" i="1"/>
  <c r="CR365" i="1"/>
  <c r="CS363" i="1"/>
  <c r="CS362" i="1"/>
  <c r="CR357" i="1"/>
  <c r="CR356" i="1"/>
  <c r="CS353" i="1"/>
  <c r="CR352" i="1"/>
  <c r="CR362" i="1"/>
  <c r="CS354" i="1"/>
  <c r="CR353" i="1"/>
  <c r="CS350" i="1"/>
  <c r="CS358" i="1"/>
  <c r="CR354" i="1"/>
  <c r="CS352" i="1"/>
  <c r="CS351" i="1"/>
  <c r="CR349" i="1"/>
  <c r="CS346" i="1"/>
  <c r="CS344" i="1"/>
  <c r="CR342" i="1"/>
  <c r="CS340" i="1"/>
  <c r="CR339" i="1"/>
  <c r="CS336" i="1"/>
  <c r="CR335" i="1"/>
  <c r="CS332" i="1"/>
  <c r="CR331" i="1"/>
  <c r="CS328" i="1"/>
  <c r="CR327" i="1"/>
  <c r="CR370" i="1"/>
  <c r="CS366" i="1"/>
  <c r="CS359" i="1"/>
  <c r="CR358" i="1"/>
  <c r="CR351" i="1"/>
  <c r="CR346" i="1"/>
  <c r="CS345" i="1"/>
  <c r="CR344" i="1"/>
  <c r="CS343" i="1"/>
  <c r="CS341" i="1"/>
  <c r="CR340" i="1"/>
  <c r="CS337" i="1"/>
  <c r="CR336" i="1"/>
  <c r="CS333" i="1"/>
  <c r="CR332" i="1"/>
  <c r="CS329" i="1"/>
  <c r="CR328" i="1"/>
  <c r="CS325" i="1"/>
  <c r="CR361" i="1"/>
  <c r="CS356" i="1"/>
  <c r="CR355" i="1"/>
  <c r="CR348" i="1"/>
  <c r="CS342" i="1"/>
  <c r="CR341" i="1"/>
  <c r="CS339" i="1"/>
  <c r="CS338" i="1"/>
  <c r="CR333" i="1"/>
  <c r="CS331" i="1"/>
  <c r="CS330" i="1"/>
  <c r="CR325" i="1"/>
  <c r="CS324" i="1"/>
  <c r="CR323" i="1"/>
  <c r="CS320" i="1"/>
  <c r="CS318" i="1"/>
  <c r="CR316" i="1"/>
  <c r="CS314" i="1"/>
  <c r="CR313" i="1"/>
  <c r="CS310" i="1"/>
  <c r="CR309" i="1"/>
  <c r="CS347" i="1"/>
  <c r="CR338" i="1"/>
  <c r="CR330" i="1"/>
  <c r="CR324" i="1"/>
  <c r="CR320" i="1"/>
  <c r="CS319" i="1"/>
  <c r="CR318" i="1"/>
  <c r="CS317" i="1"/>
  <c r="CS315" i="1"/>
  <c r="CR314" i="1"/>
  <c r="CS311" i="1"/>
  <c r="CR310" i="1"/>
  <c r="CR366" i="1"/>
  <c r="CS348" i="1"/>
  <c r="CR343" i="1"/>
  <c r="CR337" i="1"/>
  <c r="CS326" i="1"/>
  <c r="CR322" i="1"/>
  <c r="CS316" i="1"/>
  <c r="CR315" i="1"/>
  <c r="CS313" i="1"/>
  <c r="CS312" i="1"/>
  <c r="CS307" i="1"/>
  <c r="CR306" i="1"/>
  <c r="CS303" i="1"/>
  <c r="CR302" i="1"/>
  <c r="CS299" i="1"/>
  <c r="CR298" i="1"/>
  <c r="CR294" i="1"/>
  <c r="CS293" i="1"/>
  <c r="CR292" i="1"/>
  <c r="CS291" i="1"/>
  <c r="CS289" i="1"/>
  <c r="CR288" i="1"/>
  <c r="CS285" i="1"/>
  <c r="CR284" i="1"/>
  <c r="CS281" i="1"/>
  <c r="CR280" i="1"/>
  <c r="CS277" i="1"/>
  <c r="CR276" i="1"/>
  <c r="CS273" i="1"/>
  <c r="CR272" i="1"/>
  <c r="CS268" i="1"/>
  <c r="CS266" i="1"/>
  <c r="CR264" i="1"/>
  <c r="CS262" i="1"/>
  <c r="CR261" i="1"/>
  <c r="CS367" i="1"/>
  <c r="CR350" i="1"/>
  <c r="CR345" i="1"/>
  <c r="CS334" i="1"/>
  <c r="CS327" i="1"/>
  <c r="CR326" i="1"/>
  <c r="CS321" i="1"/>
  <c r="CR312" i="1"/>
  <c r="CS308" i="1"/>
  <c r="CR307" i="1"/>
  <c r="CS304" i="1"/>
  <c r="CR303" i="1"/>
  <c r="CR319" i="1"/>
  <c r="CS301" i="1"/>
  <c r="CR297" i="1"/>
  <c r="CS295" i="1"/>
  <c r="CR290" i="1"/>
  <c r="CR287" i="1"/>
  <c r="CR285" i="1"/>
  <c r="CS282" i="1"/>
  <c r="CS280" i="1"/>
  <c r="CR278" i="1"/>
  <c r="CS275" i="1"/>
  <c r="CR271" i="1"/>
  <c r="CS265" i="1"/>
  <c r="CS260" i="1"/>
  <c r="CR259" i="1"/>
  <c r="CS256" i="1"/>
  <c r="CR255" i="1"/>
  <c r="CS252" i="1"/>
  <c r="CR251" i="1"/>
  <c r="CS248" i="1"/>
  <c r="CR247" i="1"/>
  <c r="CS244" i="1"/>
  <c r="CS243" i="1"/>
  <c r="CS323" i="1"/>
  <c r="CR321" i="1"/>
  <c r="CS309" i="1"/>
  <c r="CR308" i="1"/>
  <c r="CS306" i="1"/>
  <c r="CS305" i="1"/>
  <c r="CR301" i="1"/>
  <c r="CR299" i="1"/>
  <c r="CS296" i="1"/>
  <c r="CR295" i="1"/>
  <c r="CS292" i="1"/>
  <c r="CR289" i="1"/>
  <c r="CS286" i="1"/>
  <c r="CS284" i="1"/>
  <c r="CR282" i="1"/>
  <c r="CS279" i="1"/>
  <c r="CR275" i="1"/>
  <c r="CR273" i="1"/>
  <c r="CS270" i="1"/>
  <c r="CS269" i="1"/>
  <c r="CR266" i="1"/>
  <c r="CR265" i="1"/>
  <c r="CR262" i="1"/>
  <c r="CR260" i="1"/>
  <c r="CS257" i="1"/>
  <c r="CR256" i="1"/>
  <c r="CS253" i="1"/>
  <c r="CR252" i="1"/>
  <c r="CS249" i="1"/>
  <c r="CR248" i="1"/>
  <c r="CS245" i="1"/>
  <c r="CR244" i="1"/>
  <c r="CR243" i="1"/>
  <c r="CR329" i="1"/>
  <c r="CR305" i="1"/>
  <c r="CS300" i="1"/>
  <c r="CS297" i="1"/>
  <c r="CS290" i="1"/>
  <c r="CR283" i="1"/>
  <c r="CR281" i="1"/>
  <c r="CS274" i="1"/>
  <c r="CS272" i="1"/>
  <c r="CR270" i="1"/>
  <c r="CR268" i="1"/>
  <c r="CS263" i="1"/>
  <c r="CS261" i="1"/>
  <c r="CR258" i="1"/>
  <c r="CR250" i="1"/>
  <c r="CS349" i="1"/>
  <c r="CS335" i="1"/>
  <c r="CR334" i="1"/>
  <c r="CR311" i="1"/>
  <c r="CR304" i="1"/>
  <c r="CS302" i="1"/>
  <c r="CR300" i="1"/>
  <c r="CS298" i="1"/>
  <c r="CR296" i="1"/>
  <c r="CS287" i="1"/>
  <c r="CS278" i="1"/>
  <c r="CS276" i="1"/>
  <c r="CR274" i="1"/>
  <c r="CR269" i="1"/>
  <c r="CS267" i="1"/>
  <c r="CR263" i="1"/>
  <c r="CR257" i="1"/>
  <c r="CS255" i="1"/>
  <c r="CS254" i="1"/>
  <c r="CR249" i="1"/>
  <c r="CS247" i="1"/>
  <c r="CS246" i="1"/>
  <c r="CR242" i="1"/>
  <c r="CR241" i="1"/>
  <c r="CR237" i="1"/>
  <c r="CS234" i="1"/>
  <c r="CR233" i="1"/>
  <c r="CS231" i="1"/>
  <c r="CS229" i="1"/>
  <c r="CR228" i="1"/>
  <c r="CS225" i="1"/>
  <c r="CR224" i="1"/>
  <c r="CS221" i="1"/>
  <c r="CS355" i="1"/>
  <c r="CS322" i="1"/>
  <c r="CR347" i="1"/>
  <c r="CS288" i="1"/>
  <c r="CR286" i="1"/>
  <c r="CR279" i="1"/>
  <c r="CR277" i="1"/>
  <c r="CS259" i="1"/>
  <c r="CR245" i="1"/>
  <c r="CR240" i="1"/>
  <c r="CS239" i="1"/>
  <c r="CS236" i="1"/>
  <c r="CR232" i="1"/>
  <c r="CR229" i="1"/>
  <c r="CS226" i="1"/>
  <c r="CS224" i="1"/>
  <c r="CR222" i="1"/>
  <c r="CR220" i="1"/>
  <c r="CS271" i="1"/>
  <c r="CS250" i="1"/>
  <c r="CR246" i="1"/>
  <c r="CS242" i="1"/>
  <c r="CS241" i="1"/>
  <c r="CR239" i="1"/>
  <c r="CR236" i="1"/>
  <c r="CR234" i="1"/>
  <c r="CR231" i="1"/>
  <c r="CS228" i="1"/>
  <c r="CR226" i="1"/>
  <c r="CS223" i="1"/>
  <c r="CR317" i="1"/>
  <c r="CR293" i="1"/>
  <c r="CS283" i="1"/>
  <c r="CR267" i="1"/>
  <c r="CS264" i="1"/>
  <c r="CS258" i="1"/>
  <c r="CR254" i="1"/>
  <c r="CS294" i="1"/>
  <c r="CS238" i="1"/>
  <c r="CS232" i="1"/>
  <c r="CS230" i="1"/>
  <c r="CS227" i="1"/>
  <c r="CR218" i="1"/>
  <c r="CR217" i="1"/>
  <c r="CS212" i="1"/>
  <c r="CS209" i="1"/>
  <c r="CR208" i="1"/>
  <c r="CS205" i="1"/>
  <c r="CR204" i="1"/>
  <c r="CS201" i="1"/>
  <c r="CR200" i="1"/>
  <c r="CS198" i="1"/>
  <c r="CR197" i="1"/>
  <c r="CS194" i="1"/>
  <c r="CR193" i="1"/>
  <c r="CS190" i="1"/>
  <c r="CS188" i="1"/>
  <c r="CR186" i="1"/>
  <c r="CS184" i="1"/>
  <c r="CR183" i="1"/>
  <c r="CS180" i="1"/>
  <c r="CR179" i="1"/>
  <c r="CS176" i="1"/>
  <c r="CR175" i="1"/>
  <c r="CS172" i="1"/>
  <c r="CR171" i="1"/>
  <c r="CS168" i="1"/>
  <c r="CR167" i="1"/>
  <c r="CS164" i="1"/>
  <c r="CS162" i="1"/>
  <c r="CR160" i="1"/>
  <c r="CS158" i="1"/>
  <c r="CR157" i="1"/>
  <c r="CS154" i="1"/>
  <c r="CR153" i="1"/>
  <c r="CR150" i="1"/>
  <c r="CR148" i="1"/>
  <c r="CR146" i="1"/>
  <c r="CR144" i="1"/>
  <c r="CR142" i="1"/>
  <c r="CS251" i="1"/>
  <c r="CR238" i="1"/>
  <c r="CS235" i="1"/>
  <c r="CS233" i="1"/>
  <c r="CR230" i="1"/>
  <c r="CR227" i="1"/>
  <c r="CR225" i="1"/>
  <c r="CS216" i="1"/>
  <c r="CS214" i="1"/>
  <c r="CR212" i="1"/>
  <c r="CS210" i="1"/>
  <c r="CR209" i="1"/>
  <c r="CS206" i="1"/>
  <c r="CR205" i="1"/>
  <c r="CS202" i="1"/>
  <c r="CR201" i="1"/>
  <c r="CR198" i="1"/>
  <c r="CS195" i="1"/>
  <c r="CR194" i="1"/>
  <c r="CR190" i="1"/>
  <c r="CS189" i="1"/>
  <c r="CR188" i="1"/>
  <c r="CS187" i="1"/>
  <c r="CS185" i="1"/>
  <c r="CR184" i="1"/>
  <c r="CS181" i="1"/>
  <c r="CR180" i="1"/>
  <c r="CS177" i="1"/>
  <c r="CR176" i="1"/>
  <c r="CS173" i="1"/>
  <c r="CR172" i="1"/>
  <c r="CS169" i="1"/>
  <c r="CR168" i="1"/>
  <c r="CR164" i="1"/>
  <c r="CS163" i="1"/>
  <c r="CR162" i="1"/>
  <c r="CS161" i="1"/>
  <c r="CS159" i="1"/>
  <c r="CR158" i="1"/>
  <c r="CS155" i="1"/>
  <c r="CR154" i="1"/>
  <c r="CS151" i="1"/>
  <c r="CS149" i="1"/>
  <c r="CS147" i="1"/>
  <c r="CS145" i="1"/>
  <c r="CS143" i="1"/>
  <c r="CR291" i="1"/>
  <c r="CS240" i="1"/>
  <c r="CS237" i="1"/>
  <c r="CR235" i="1"/>
  <c r="CS222" i="1"/>
  <c r="CS220" i="1"/>
  <c r="CS219" i="1"/>
  <c r="CR216" i="1"/>
  <c r="CS215" i="1"/>
  <c r="CR214" i="1"/>
  <c r="CS213" i="1"/>
  <c r="CS211" i="1"/>
  <c r="CR210" i="1"/>
  <c r="CS207" i="1"/>
  <c r="CR206" i="1"/>
  <c r="CS203" i="1"/>
  <c r="CR202" i="1"/>
  <c r="CS199" i="1"/>
  <c r="CR253" i="1"/>
  <c r="CR221" i="1"/>
  <c r="CR213" i="1"/>
  <c r="CS208" i="1"/>
  <c r="CR207" i="1"/>
  <c r="CR195" i="1"/>
  <c r="CS191" i="1"/>
  <c r="CR182" i="1"/>
  <c r="CR174" i="1"/>
  <c r="CR166" i="1"/>
  <c r="CS160" i="1"/>
  <c r="CR159" i="1"/>
  <c r="CS157" i="1"/>
  <c r="CS156" i="1"/>
  <c r="CR151" i="1"/>
  <c r="CS144" i="1"/>
  <c r="CR143" i="1"/>
  <c r="CS140" i="1"/>
  <c r="CS139" i="1"/>
  <c r="CR137" i="1"/>
  <c r="CR135" i="1"/>
  <c r="CS133" i="1"/>
  <c r="CS218" i="1"/>
  <c r="CR215" i="1"/>
  <c r="CS204" i="1"/>
  <c r="CR203" i="1"/>
  <c r="CR191" i="1"/>
  <c r="CR189" i="1"/>
  <c r="CR181" i="1"/>
  <c r="CS179" i="1"/>
  <c r="CS178" i="1"/>
  <c r="CR173" i="1"/>
  <c r="CS171" i="1"/>
  <c r="CS170" i="1"/>
  <c r="CS165" i="1"/>
  <c r="CR156" i="1"/>
  <c r="CS150" i="1"/>
  <c r="CR149" i="1"/>
  <c r="CS142" i="1"/>
  <c r="CR140" i="1"/>
  <c r="CR139" i="1"/>
  <c r="CR133" i="1"/>
  <c r="CS130" i="1"/>
  <c r="CR129" i="1"/>
  <c r="CS126" i="1"/>
  <c r="CR125" i="1"/>
  <c r="CS122" i="1"/>
  <c r="CR121" i="1"/>
  <c r="CR219" i="1"/>
  <c r="CS217" i="1"/>
  <c r="CS200" i="1"/>
  <c r="CR199" i="1"/>
  <c r="CS197" i="1"/>
  <c r="CS196" i="1"/>
  <c r="CS193" i="1"/>
  <c r="CS192" i="1"/>
  <c r="CR187" i="1"/>
  <c r="CR178" i="1"/>
  <c r="CR170" i="1"/>
  <c r="CR165" i="1"/>
  <c r="CR163" i="1"/>
  <c r="CR155" i="1"/>
  <c r="CS153" i="1"/>
  <c r="CS152" i="1"/>
  <c r="CS148" i="1"/>
  <c r="CR147" i="1"/>
  <c r="CR223" i="1"/>
  <c r="CR161" i="1"/>
  <c r="CR211" i="1"/>
  <c r="CR192" i="1"/>
  <c r="CS186" i="1"/>
  <c r="CR185" i="1"/>
  <c r="CS183" i="1"/>
  <c r="CS182" i="1"/>
  <c r="CR177" i="1"/>
  <c r="CS175" i="1"/>
  <c r="CS174" i="1"/>
  <c r="CR169" i="1"/>
  <c r="CS167" i="1"/>
  <c r="CS166" i="1"/>
  <c r="CR152" i="1"/>
  <c r="CR145" i="1"/>
  <c r="CR196" i="1"/>
  <c r="CS146" i="1"/>
  <c r="CR136" i="1"/>
  <c r="CR134" i="1"/>
  <c r="CR131" i="1"/>
  <c r="CS128" i="1"/>
  <c r="CR124" i="1"/>
  <c r="CR122" i="1"/>
  <c r="CS119" i="1"/>
  <c r="CR118" i="1"/>
  <c r="CS115" i="1"/>
  <c r="CR114" i="1"/>
  <c r="CR112" i="1"/>
  <c r="CS111" i="1"/>
  <c r="CR110" i="1"/>
  <c r="CS109" i="1"/>
  <c r="CS107" i="1"/>
  <c r="CR106" i="1"/>
  <c r="CS103" i="1"/>
  <c r="CR102" i="1"/>
  <c r="CS99" i="1"/>
  <c r="CR98" i="1"/>
  <c r="CS95" i="1"/>
  <c r="CR94" i="1"/>
  <c r="CS141" i="1"/>
  <c r="CS132" i="1"/>
  <c r="CR128" i="1"/>
  <c r="CR126" i="1"/>
  <c r="CS123" i="1"/>
  <c r="CS121" i="1"/>
  <c r="CR119" i="1"/>
  <c r="CS116" i="1"/>
  <c r="CR115" i="1"/>
  <c r="CS113" i="1"/>
  <c r="CR111" i="1"/>
  <c r="CR109" i="1"/>
  <c r="CR107" i="1"/>
  <c r="CS104" i="1"/>
  <c r="CR103" i="1"/>
  <c r="CS100" i="1"/>
  <c r="CR99" i="1"/>
  <c r="CR141" i="1"/>
  <c r="CS138" i="1"/>
  <c r="CS137" i="1"/>
  <c r="CR132" i="1"/>
  <c r="CR130" i="1"/>
  <c r="CS127" i="1"/>
  <c r="CS125" i="1"/>
  <c r="CR123" i="1"/>
  <c r="CS120" i="1"/>
  <c r="CS117" i="1"/>
  <c r="CR116" i="1"/>
  <c r="CR113" i="1"/>
  <c r="CS108" i="1"/>
  <c r="CS105" i="1"/>
  <c r="CR104" i="1"/>
  <c r="CS101" i="1"/>
  <c r="CR100" i="1"/>
  <c r="CS97" i="1"/>
  <c r="CR96" i="1"/>
  <c r="CS93" i="1"/>
  <c r="CR92" i="1"/>
  <c r="CS89" i="1"/>
  <c r="CR88" i="1"/>
  <c r="CS86" i="1"/>
  <c r="CS84" i="1"/>
  <c r="CR138" i="1"/>
  <c r="CS136" i="1"/>
  <c r="CS135" i="1"/>
  <c r="CS134" i="1"/>
  <c r="CS131" i="1"/>
  <c r="CS129" i="1"/>
  <c r="CR127" i="1"/>
  <c r="CS124" i="1"/>
  <c r="CS118" i="1"/>
  <c r="CR117" i="1"/>
  <c r="CR108" i="1"/>
  <c r="CR97" i="1"/>
  <c r="CS96" i="1"/>
  <c r="CR91" i="1"/>
  <c r="CR89" i="1"/>
  <c r="CR86" i="1"/>
  <c r="CR85" i="1"/>
  <c r="CR82" i="1"/>
  <c r="CS80" i="1"/>
  <c r="CR79" i="1"/>
  <c r="CS114" i="1"/>
  <c r="CS112" i="1"/>
  <c r="CS110" i="1"/>
  <c r="CS106" i="1"/>
  <c r="CR105" i="1"/>
  <c r="CR95" i="1"/>
  <c r="CS94" i="1"/>
  <c r="CS90" i="1"/>
  <c r="CS88" i="1"/>
  <c r="CS83" i="1"/>
  <c r="CS81" i="1"/>
  <c r="CR80" i="1"/>
  <c r="CS77" i="1"/>
  <c r="CS76" i="1"/>
  <c r="CS72" i="1"/>
  <c r="CR71" i="1"/>
  <c r="CR68" i="1"/>
  <c r="CR66" i="1"/>
  <c r="CR120" i="1"/>
  <c r="CS102" i="1"/>
  <c r="CR101" i="1"/>
  <c r="CR93" i="1"/>
  <c r="CS92" i="1"/>
  <c r="CS98" i="1"/>
  <c r="CS91" i="1"/>
  <c r="CR87" i="1"/>
  <c r="CS85" i="1"/>
  <c r="CS82" i="1"/>
  <c r="CS79" i="1"/>
  <c r="CR78" i="1"/>
  <c r="CS75" i="1"/>
  <c r="CS74" i="1"/>
  <c r="CR73" i="1"/>
  <c r="CS70" i="1"/>
  <c r="CR69" i="1"/>
  <c r="CR67" i="1"/>
  <c r="Y63" i="1"/>
  <c r="AC63" i="1"/>
  <c r="AG63" i="1"/>
  <c r="AK63" i="1"/>
  <c r="AO63" i="1"/>
  <c r="AS63" i="1"/>
  <c r="AW63" i="1"/>
  <c r="BA63" i="1"/>
  <c r="BE63" i="1"/>
  <c r="BI63" i="1"/>
  <c r="BM63" i="1"/>
  <c r="BQ63" i="1"/>
  <c r="BU63" i="1"/>
  <c r="BY63" i="1"/>
  <c r="CC63" i="1"/>
  <c r="CG63" i="1"/>
  <c r="CO63" i="1"/>
  <c r="CS63" i="1"/>
  <c r="CW63" i="1"/>
  <c r="AA64" i="1"/>
  <c r="AE64" i="1"/>
  <c r="AI64" i="1"/>
  <c r="AM64" i="1"/>
  <c r="AU64" i="1"/>
  <c r="AY64" i="1"/>
  <c r="BC64" i="1"/>
  <c r="BG64" i="1"/>
  <c r="BK64" i="1"/>
  <c r="BO64" i="1"/>
  <c r="BS64" i="1"/>
  <c r="BW64" i="1"/>
  <c r="CA64" i="1"/>
  <c r="CE64" i="1"/>
  <c r="CI64" i="1"/>
  <c r="CM64" i="1"/>
  <c r="CQ64" i="1"/>
  <c r="CU64" i="1"/>
  <c r="CY64" i="1"/>
  <c r="X65" i="1"/>
  <c r="AB65" i="1"/>
  <c r="AF65" i="1"/>
  <c r="AJ65" i="1"/>
  <c r="AN65" i="1"/>
  <c r="AR65" i="1"/>
  <c r="AV65" i="1"/>
  <c r="AZ65" i="1"/>
  <c r="BD65" i="1"/>
  <c r="BH65" i="1"/>
  <c r="BL65" i="1"/>
  <c r="BP65" i="1"/>
  <c r="BT65" i="1"/>
  <c r="BX65" i="1"/>
  <c r="CB65" i="1"/>
  <c r="CF65" i="1"/>
  <c r="CJ65" i="1"/>
  <c r="CN65" i="1"/>
  <c r="CR65" i="1"/>
  <c r="CV65" i="1"/>
  <c r="Y66" i="1"/>
  <c r="AD66" i="1"/>
  <c r="AI66" i="1"/>
  <c r="AO66" i="1"/>
  <c r="AT66" i="1"/>
  <c r="AY66" i="1"/>
  <c r="BE66" i="1"/>
  <c r="BJ66" i="1"/>
  <c r="BO66" i="1"/>
  <c r="BU66" i="1"/>
  <c r="BZ66" i="1"/>
  <c r="CE66" i="1"/>
  <c r="CK66" i="1"/>
  <c r="CP66" i="1"/>
  <c r="CU66" i="1"/>
  <c r="Y67" i="1"/>
  <c r="AG67" i="1"/>
  <c r="AO67" i="1"/>
  <c r="AW67" i="1"/>
  <c r="BE67" i="1"/>
  <c r="BM67" i="1"/>
  <c r="BU67" i="1"/>
  <c r="CC67" i="1"/>
  <c r="CK67" i="1"/>
  <c r="CS67" i="1"/>
  <c r="Y68" i="1"/>
  <c r="AG68" i="1"/>
  <c r="AO68" i="1"/>
  <c r="AW68" i="1"/>
  <c r="BE68" i="1"/>
  <c r="BM68" i="1"/>
  <c r="BU68" i="1"/>
  <c r="CC68" i="1"/>
  <c r="CK68" i="1"/>
  <c r="CS68" i="1"/>
  <c r="Y69" i="1"/>
  <c r="AG69" i="1"/>
  <c r="AO69" i="1"/>
  <c r="AW69" i="1"/>
  <c r="BE69" i="1"/>
  <c r="BM69" i="1"/>
  <c r="BU69" i="1"/>
  <c r="CC69" i="1"/>
  <c r="CK69" i="1"/>
  <c r="CS69" i="1"/>
  <c r="X70" i="1"/>
  <c r="AF70" i="1"/>
  <c r="AN70" i="1"/>
  <c r="AV70" i="1"/>
  <c r="BD70" i="1"/>
  <c r="BL70" i="1"/>
  <c r="BT70" i="1"/>
  <c r="CB70" i="1"/>
  <c r="CJ70" i="1"/>
  <c r="CR70" i="1"/>
  <c r="AE71" i="1"/>
  <c r="AM71" i="1"/>
  <c r="AU71" i="1"/>
  <c r="BC71" i="1"/>
  <c r="BK71" i="1"/>
  <c r="BS71" i="1"/>
  <c r="CA71" i="1"/>
  <c r="CI71" i="1"/>
  <c r="CQ71" i="1"/>
  <c r="CY71" i="1"/>
  <c r="V72" i="1"/>
  <c r="AD72" i="1"/>
  <c r="AL72" i="1"/>
  <c r="AT72" i="1"/>
  <c r="BB72" i="1"/>
  <c r="BJ72" i="1"/>
  <c r="BR72" i="1"/>
  <c r="BZ72" i="1"/>
  <c r="CH72" i="1"/>
  <c r="CP72" i="1"/>
  <c r="CX72" i="1"/>
  <c r="AC73" i="1"/>
  <c r="AK73" i="1"/>
  <c r="AS73" i="1"/>
  <c r="BA73" i="1"/>
  <c r="BI73" i="1"/>
  <c r="BQ73" i="1"/>
  <c r="BY73" i="1"/>
  <c r="CG73" i="1"/>
  <c r="CO73" i="1"/>
  <c r="CW73" i="1"/>
  <c r="AB74" i="1"/>
  <c r="AJ74" i="1"/>
  <c r="AR74" i="1"/>
  <c r="AZ74" i="1"/>
  <c r="BH74" i="1"/>
  <c r="BP74" i="1"/>
  <c r="BX74" i="1"/>
  <c r="CF74" i="1"/>
  <c r="CN74" i="1"/>
  <c r="CV74" i="1"/>
  <c r="X75" i="1"/>
  <c r="AF75" i="1"/>
  <c r="AN75" i="1"/>
  <c r="AV75" i="1"/>
  <c r="BD75" i="1"/>
  <c r="BL75" i="1"/>
  <c r="BT75" i="1"/>
  <c r="CB75" i="1"/>
  <c r="CJ75" i="1"/>
  <c r="CR75" i="1"/>
  <c r="X76" i="1"/>
  <c r="AF76" i="1"/>
  <c r="AN76" i="1"/>
  <c r="AV76" i="1"/>
  <c r="BD76" i="1"/>
  <c r="BL76" i="1"/>
  <c r="BT76" i="1"/>
  <c r="CB76" i="1"/>
  <c r="CJ76" i="1"/>
  <c r="CR76" i="1"/>
  <c r="AB77" i="1"/>
  <c r="AJ77" i="1"/>
  <c r="AR77" i="1"/>
  <c r="AZ77" i="1"/>
  <c r="BH77" i="1"/>
  <c r="BP77" i="1"/>
  <c r="BX77" i="1"/>
  <c r="CN77" i="1"/>
  <c r="AC78" i="1"/>
  <c r="AS78" i="1"/>
  <c r="BI78" i="1"/>
  <c r="BY78" i="1"/>
  <c r="CO78" i="1"/>
  <c r="AX79" i="1"/>
  <c r="BN79" i="1"/>
  <c r="AM80" i="1"/>
  <c r="BC80" i="1"/>
  <c r="BS80" i="1"/>
  <c r="CI80" i="1"/>
  <c r="CY80" i="1"/>
  <c r="X81" i="1"/>
  <c r="AN81" i="1"/>
  <c r="BD81" i="1"/>
  <c r="BT81" i="1"/>
  <c r="CJ81" i="1"/>
  <c r="AD82" i="1"/>
  <c r="AT82" i="1"/>
  <c r="BJ82" i="1"/>
  <c r="BZ82" i="1"/>
  <c r="CP82" i="1"/>
  <c r="AK83" i="1"/>
  <c r="CB83" i="1"/>
  <c r="CW83" i="1"/>
  <c r="AV84" i="1"/>
  <c r="BR84" i="1"/>
  <c r="AC85" i="1"/>
  <c r="BT85" i="1"/>
  <c r="CO85" i="1"/>
  <c r="X86" i="1"/>
  <c r="AT86" i="1"/>
  <c r="BO86" i="1"/>
  <c r="CJ86" i="1"/>
  <c r="AB87" i="1"/>
  <c r="AW87" i="1"/>
  <c r="BR87" i="1"/>
  <c r="CN87" i="1"/>
  <c r="AE88" i="1"/>
  <c r="BA88" i="1"/>
  <c r="BV88" i="1"/>
  <c r="CQ88" i="1"/>
  <c r="X89" i="1"/>
  <c r="AT89" i="1"/>
  <c r="BO89" i="1"/>
  <c r="CJ89" i="1"/>
  <c r="AF90" i="1"/>
  <c r="BA90" i="1"/>
  <c r="CR90" i="1"/>
  <c r="X91" i="1"/>
  <c r="AS91" i="1"/>
  <c r="AA366" i="1"/>
  <c r="Z365" i="1"/>
  <c r="AA362" i="1"/>
  <c r="Z361" i="1"/>
  <c r="AA358" i="1"/>
  <c r="AA367" i="1"/>
  <c r="Z366" i="1"/>
  <c r="AA363" i="1"/>
  <c r="Z362" i="1"/>
  <c r="AA359" i="1"/>
  <c r="Z358" i="1"/>
  <c r="Z364" i="1"/>
  <c r="AA355" i="1"/>
  <c r="Z354" i="1"/>
  <c r="AA351" i="1"/>
  <c r="Z350" i="1"/>
  <c r="Z367" i="1"/>
  <c r="AA361" i="1"/>
  <c r="AA360" i="1"/>
  <c r="Z359" i="1"/>
  <c r="AA356" i="1"/>
  <c r="Z355" i="1"/>
  <c r="AA352" i="1"/>
  <c r="Z351" i="1"/>
  <c r="Z360" i="1"/>
  <c r="Z353" i="1"/>
  <c r="AA348" i="1"/>
  <c r="AA347" i="1"/>
  <c r="Z345" i="1"/>
  <c r="Z343" i="1"/>
  <c r="Z341" i="1"/>
  <c r="AA338" i="1"/>
  <c r="Z337" i="1"/>
  <c r="AA334" i="1"/>
  <c r="Z333" i="1"/>
  <c r="AA330" i="1"/>
  <c r="Z329" i="1"/>
  <c r="AA326" i="1"/>
  <c r="Z363" i="1"/>
  <c r="AA357" i="1"/>
  <c r="Z356" i="1"/>
  <c r="AA350" i="1"/>
  <c r="AA349" i="1"/>
  <c r="Z348" i="1"/>
  <c r="Z347" i="1"/>
  <c r="AA342" i="1"/>
  <c r="AA339" i="1"/>
  <c r="Z338" i="1"/>
  <c r="AA335" i="1"/>
  <c r="Z334" i="1"/>
  <c r="AA331" i="1"/>
  <c r="Z330" i="1"/>
  <c r="AA327" i="1"/>
  <c r="Z326" i="1"/>
  <c r="Z352" i="1"/>
  <c r="Z340" i="1"/>
  <c r="Z332" i="1"/>
  <c r="Z325" i="1"/>
  <c r="AA322" i="1"/>
  <c r="AA321" i="1"/>
  <c r="Z319" i="1"/>
  <c r="Z317" i="1"/>
  <c r="Z315" i="1"/>
  <c r="AA312" i="1"/>
  <c r="Z311" i="1"/>
  <c r="AA365" i="1"/>
  <c r="AA364" i="1"/>
  <c r="AA353" i="1"/>
  <c r="AA346" i="1"/>
  <c r="AA345" i="1"/>
  <c r="AA337" i="1"/>
  <c r="AA336" i="1"/>
  <c r="Z335" i="1"/>
  <c r="AA329" i="1"/>
  <c r="AA328" i="1"/>
  <c r="Z327" i="1"/>
  <c r="AA323" i="1"/>
  <c r="Z322" i="1"/>
  <c r="Z321" i="1"/>
  <c r="AA316" i="1"/>
  <c r="AA313" i="1"/>
  <c r="Z312" i="1"/>
  <c r="Z346" i="1"/>
  <c r="Z344" i="1"/>
  <c r="AA341" i="1"/>
  <c r="Z328" i="1"/>
  <c r="Z314" i="1"/>
  <c r="AA309" i="1"/>
  <c r="Z308" i="1"/>
  <c r="AA305" i="1"/>
  <c r="Z304" i="1"/>
  <c r="AA301" i="1"/>
  <c r="Z300" i="1"/>
  <c r="AA297" i="1"/>
  <c r="Z296" i="1"/>
  <c r="Z295" i="1"/>
  <c r="AA290" i="1"/>
  <c r="AA287" i="1"/>
  <c r="Z286" i="1"/>
  <c r="AA283" i="1"/>
  <c r="Z282" i="1"/>
  <c r="AA279" i="1"/>
  <c r="Z278" i="1"/>
  <c r="AA275" i="1"/>
  <c r="Z274" i="1"/>
  <c r="AA271" i="1"/>
  <c r="Z270" i="1"/>
  <c r="AA269" i="1"/>
  <c r="Z267" i="1"/>
  <c r="Z265" i="1"/>
  <c r="Z263" i="1"/>
  <c r="AA343" i="1"/>
  <c r="Z336" i="1"/>
  <c r="Z331" i="1"/>
  <c r="AA320" i="1"/>
  <c r="AA319" i="1"/>
  <c r="AA311" i="1"/>
  <c r="AA310" i="1"/>
  <c r="Z309" i="1"/>
  <c r="AA306" i="1"/>
  <c r="Z305" i="1"/>
  <c r="AA354" i="1"/>
  <c r="Z349" i="1"/>
  <c r="AA344" i="1"/>
  <c r="AA333" i="1"/>
  <c r="AA332" i="1"/>
  <c r="AA324" i="1"/>
  <c r="AA317" i="1"/>
  <c r="Z310" i="1"/>
  <c r="AA308" i="1"/>
  <c r="AA307" i="1"/>
  <c r="Z306" i="1"/>
  <c r="Z302" i="1"/>
  <c r="Z297" i="1"/>
  <c r="Z293" i="1"/>
  <c r="Z290" i="1"/>
  <c r="Z287" i="1"/>
  <c r="AA285" i="1"/>
  <c r="Z281" i="1"/>
  <c r="AA280" i="1"/>
  <c r="AA278" i="1"/>
  <c r="Z276" i="1"/>
  <c r="Z271" i="1"/>
  <c r="Z268" i="1"/>
  <c r="AA258" i="1"/>
  <c r="Z257" i="1"/>
  <c r="AA254" i="1"/>
  <c r="Z253" i="1"/>
  <c r="AA250" i="1"/>
  <c r="Z249" i="1"/>
  <c r="AA246" i="1"/>
  <c r="Z245" i="1"/>
  <c r="Z342" i="1"/>
  <c r="AA340" i="1"/>
  <c r="Z339" i="1"/>
  <c r="Z324" i="1"/>
  <c r="Z316" i="1"/>
  <c r="Z313" i="1"/>
  <c r="Z307" i="1"/>
  <c r="Z301" i="1"/>
  <c r="AA299" i="1"/>
  <c r="AA295" i="1"/>
  <c r="AA292" i="1"/>
  <c r="AA289" i="1"/>
  <c r="Z285" i="1"/>
  <c r="AA284" i="1"/>
  <c r="AA282" i="1"/>
  <c r="Z280" i="1"/>
  <c r="Z275" i="1"/>
  <c r="AA273" i="1"/>
  <c r="AA266" i="1"/>
  <c r="AA265" i="1"/>
  <c r="AA262" i="1"/>
  <c r="AA259" i="1"/>
  <c r="Z258" i="1"/>
  <c r="AA255" i="1"/>
  <c r="Z254" i="1"/>
  <c r="AA251" i="1"/>
  <c r="Z250" i="1"/>
  <c r="AA247" i="1"/>
  <c r="Z246" i="1"/>
  <c r="Z242" i="1"/>
  <c r="AA241" i="1"/>
  <c r="Z240" i="1"/>
  <c r="Z357" i="1"/>
  <c r="Z320" i="1"/>
  <c r="AA303" i="1"/>
  <c r="Z298" i="1"/>
  <c r="AA293" i="1"/>
  <c r="AA291" i="1"/>
  <c r="AA288" i="1"/>
  <c r="AA286" i="1"/>
  <c r="Z284" i="1"/>
  <c r="Z279" i="1"/>
  <c r="AA277" i="1"/>
  <c r="AA267" i="1"/>
  <c r="AA257" i="1"/>
  <c r="AA256" i="1"/>
  <c r="Z255" i="1"/>
  <c r="AA325" i="1"/>
  <c r="Z323" i="1"/>
  <c r="AA315" i="1"/>
  <c r="Z303" i="1"/>
  <c r="AA294" i="1"/>
  <c r="Z291" i="1"/>
  <c r="Z288" i="1"/>
  <c r="Z277" i="1"/>
  <c r="Z273" i="1"/>
  <c r="AA264" i="1"/>
  <c r="Z262" i="1"/>
  <c r="Z256" i="1"/>
  <c r="Z248" i="1"/>
  <c r="AA242" i="1"/>
  <c r="Z241" i="1"/>
  <c r="Z238" i="1"/>
  <c r="AA236" i="1"/>
  <c r="Z235" i="1"/>
  <c r="AA232" i="1"/>
  <c r="AA230" i="1"/>
  <c r="AA227" i="1"/>
  <c r="Z226" i="1"/>
  <c r="AA223" i="1"/>
  <c r="Z222" i="1"/>
  <c r="AA318" i="1"/>
  <c r="AA314" i="1"/>
  <c r="AA304" i="1"/>
  <c r="Z299" i="1"/>
  <c r="AA296" i="1"/>
  <c r="Z294" i="1"/>
  <c r="AA272" i="1"/>
  <c r="AA270" i="1"/>
  <c r="AA261" i="1"/>
  <c r="Z260" i="1"/>
  <c r="AA253" i="1"/>
  <c r="Z251" i="1"/>
  <c r="Z244" i="1"/>
  <c r="Z237" i="1"/>
  <c r="Z232" i="1"/>
  <c r="AA229" i="1"/>
  <c r="Z225" i="1"/>
  <c r="AA224" i="1"/>
  <c r="AA222" i="1"/>
  <c r="Z289" i="1"/>
  <c r="AA276" i="1"/>
  <c r="AA274" i="1"/>
  <c r="Z272" i="1"/>
  <c r="AA268" i="1"/>
  <c r="AA263" i="1"/>
  <c r="Z261" i="1"/>
  <c r="Z259" i="1"/>
  <c r="AA249" i="1"/>
  <c r="Z247" i="1"/>
  <c r="Z236" i="1"/>
  <c r="AA234" i="1"/>
  <c r="AA231" i="1"/>
  <c r="Z229" i="1"/>
  <c r="AA228" i="1"/>
  <c r="AA226" i="1"/>
  <c r="Z224" i="1"/>
  <c r="AA220" i="1"/>
  <c r="Z269" i="1"/>
  <c r="AA252" i="1"/>
  <c r="AA245" i="1"/>
  <c r="AA243" i="1"/>
  <c r="Z264" i="1"/>
  <c r="AA240" i="1"/>
  <c r="AA239" i="1"/>
  <c r="AA237" i="1"/>
  <c r="AA235" i="1"/>
  <c r="Z233" i="1"/>
  <c r="Z231" i="1"/>
  <c r="Z216" i="1"/>
  <c r="AA215" i="1"/>
  <c r="Z214" i="1"/>
  <c r="AA213" i="1"/>
  <c r="AA211" i="1"/>
  <c r="Z210" i="1"/>
  <c r="AA207" i="1"/>
  <c r="Z206" i="1"/>
  <c r="AA203" i="1"/>
  <c r="Z202" i="1"/>
  <c r="AA199" i="1"/>
  <c r="AA196" i="1"/>
  <c r="Z195" i="1"/>
  <c r="AA192" i="1"/>
  <c r="AA191" i="1"/>
  <c r="Z189" i="1"/>
  <c r="Z187" i="1"/>
  <c r="Z185" i="1"/>
  <c r="AA182" i="1"/>
  <c r="Z181" i="1"/>
  <c r="AA178" i="1"/>
  <c r="Z177" i="1"/>
  <c r="AA174" i="1"/>
  <c r="Z173" i="1"/>
  <c r="AA170" i="1"/>
  <c r="Z169" i="1"/>
  <c r="AA166" i="1"/>
  <c r="AA165" i="1"/>
  <c r="Z163" i="1"/>
  <c r="Z161" i="1"/>
  <c r="Z159" i="1"/>
  <c r="AA156" i="1"/>
  <c r="Z155" i="1"/>
  <c r="AA152" i="1"/>
  <c r="Z151" i="1"/>
  <c r="Z149" i="1"/>
  <c r="Z147" i="1"/>
  <c r="Z145" i="1"/>
  <c r="Z143" i="1"/>
  <c r="Z283" i="1"/>
  <c r="AA281" i="1"/>
  <c r="AA260" i="1"/>
  <c r="AA248" i="1"/>
  <c r="Z239" i="1"/>
  <c r="Z228" i="1"/>
  <c r="Z223" i="1"/>
  <c r="AA221" i="1"/>
  <c r="Z220" i="1"/>
  <c r="AA218" i="1"/>
  <c r="AA217" i="1"/>
  <c r="Z215" i="1"/>
  <c r="Z213" i="1"/>
  <c r="Z211" i="1"/>
  <c r="AA208" i="1"/>
  <c r="Z207" i="1"/>
  <c r="AA204" i="1"/>
  <c r="Z203" i="1"/>
  <c r="AA200" i="1"/>
  <c r="Z199" i="1"/>
  <c r="AA197" i="1"/>
  <c r="Z196" i="1"/>
  <c r="AA193" i="1"/>
  <c r="Z192" i="1"/>
  <c r="Z191" i="1"/>
  <c r="AA186" i="1"/>
  <c r="AA183" i="1"/>
  <c r="Z182" i="1"/>
  <c r="AA179" i="1"/>
  <c r="Z178" i="1"/>
  <c r="AA175" i="1"/>
  <c r="Z174" i="1"/>
  <c r="AA171" i="1"/>
  <c r="Z170" i="1"/>
  <c r="AA167" i="1"/>
  <c r="Z166" i="1"/>
  <c r="Z165" i="1"/>
  <c r="AA160" i="1"/>
  <c r="AA157" i="1"/>
  <c r="Z156" i="1"/>
  <c r="AA153" i="1"/>
  <c r="Z152" i="1"/>
  <c r="AA150" i="1"/>
  <c r="AA148" i="1"/>
  <c r="AA146" i="1"/>
  <c r="AA144" i="1"/>
  <c r="AA302" i="1"/>
  <c r="Z292" i="1"/>
  <c r="Z252" i="1"/>
  <c r="Z234" i="1"/>
  <c r="Z221" i="1"/>
  <c r="AA219" i="1"/>
  <c r="Z218" i="1"/>
  <c r="Z217" i="1"/>
  <c r="AA212" i="1"/>
  <c r="AA209" i="1"/>
  <c r="Z208" i="1"/>
  <c r="AA205" i="1"/>
  <c r="Z204" i="1"/>
  <c r="AA201" i="1"/>
  <c r="Z200" i="1"/>
  <c r="AA300" i="1"/>
  <c r="AA298" i="1"/>
  <c r="Z266" i="1"/>
  <c r="Z219" i="1"/>
  <c r="AA216" i="1"/>
  <c r="AA210" i="1"/>
  <c r="Z205" i="1"/>
  <c r="AA194" i="1"/>
  <c r="AA190" i="1"/>
  <c r="AA189" i="1"/>
  <c r="AA181" i="1"/>
  <c r="AA180" i="1"/>
  <c r="Z179" i="1"/>
  <c r="AA173" i="1"/>
  <c r="AA172" i="1"/>
  <c r="Z171" i="1"/>
  <c r="Z158" i="1"/>
  <c r="Z150" i="1"/>
  <c r="AA149" i="1"/>
  <c r="AA141" i="1"/>
  <c r="AA138" i="1"/>
  <c r="AA136" i="1"/>
  <c r="AA134" i="1"/>
  <c r="AA244" i="1"/>
  <c r="Z243" i="1"/>
  <c r="AA238" i="1"/>
  <c r="Z230" i="1"/>
  <c r="AA206" i="1"/>
  <c r="Z201" i="1"/>
  <c r="AA198" i="1"/>
  <c r="Z197" i="1"/>
  <c r="Z194" i="1"/>
  <c r="Z193" i="1"/>
  <c r="Z190" i="1"/>
  <c r="AA188" i="1"/>
  <c r="AA187" i="1"/>
  <c r="Z180" i="1"/>
  <c r="Z172" i="1"/>
  <c r="AA164" i="1"/>
  <c r="AA163" i="1"/>
  <c r="AA155" i="1"/>
  <c r="AA154" i="1"/>
  <c r="Z153" i="1"/>
  <c r="Z148" i="1"/>
  <c r="AA147" i="1"/>
  <c r="Z141" i="1"/>
  <c r="Z138" i="1"/>
  <c r="AA137" i="1"/>
  <c r="Z136" i="1"/>
  <c r="AA135" i="1"/>
  <c r="Z134" i="1"/>
  <c r="AA132" i="1"/>
  <c r="Z131" i="1"/>
  <c r="AA128" i="1"/>
  <c r="Z127" i="1"/>
  <c r="AA124" i="1"/>
  <c r="Z123" i="1"/>
  <c r="AA120" i="1"/>
  <c r="Z318" i="1"/>
  <c r="Z212" i="1"/>
  <c r="AA202" i="1"/>
  <c r="Z198" i="1"/>
  <c r="Z188" i="1"/>
  <c r="Z186" i="1"/>
  <c r="AA185" i="1"/>
  <c r="AA184" i="1"/>
  <c r="Z183" i="1"/>
  <c r="AA177" i="1"/>
  <c r="AA176" i="1"/>
  <c r="Z175" i="1"/>
  <c r="AA169" i="1"/>
  <c r="AA168" i="1"/>
  <c r="Z167" i="1"/>
  <c r="Z164" i="1"/>
  <c r="AA162" i="1"/>
  <c r="AA161" i="1"/>
  <c r="Z154" i="1"/>
  <c r="Z146" i="1"/>
  <c r="AA145" i="1"/>
  <c r="AA233" i="1"/>
  <c r="Z227" i="1"/>
  <c r="AA225" i="1"/>
  <c r="AA214" i="1"/>
  <c r="AA195" i="1"/>
  <c r="Z160" i="1"/>
  <c r="Z209" i="1"/>
  <c r="Z162" i="1"/>
  <c r="AA158" i="1"/>
  <c r="AA151" i="1"/>
  <c r="AA142" i="1"/>
  <c r="AA139" i="1"/>
  <c r="AA133" i="1"/>
  <c r="AA131" i="1"/>
  <c r="Z129" i="1"/>
  <c r="Z124" i="1"/>
  <c r="AA122" i="1"/>
  <c r="AA117" i="1"/>
  <c r="Z116" i="1"/>
  <c r="Z113" i="1"/>
  <c r="AA108" i="1"/>
  <c r="AA105" i="1"/>
  <c r="Z104" i="1"/>
  <c r="AA101" i="1"/>
  <c r="Z100" i="1"/>
  <c r="AA97" i="1"/>
  <c r="Z96" i="1"/>
  <c r="AA93" i="1"/>
  <c r="Z168" i="1"/>
  <c r="AA159" i="1"/>
  <c r="Z144" i="1"/>
  <c r="AA143" i="1"/>
  <c r="Z142" i="1"/>
  <c r="AA140" i="1"/>
  <c r="Z139" i="1"/>
  <c r="Z137" i="1"/>
  <c r="Z133" i="1"/>
  <c r="Z128" i="1"/>
  <c r="AA126" i="1"/>
  <c r="Z122" i="1"/>
  <c r="AA121" i="1"/>
  <c r="AA118" i="1"/>
  <c r="Z117" i="1"/>
  <c r="AA114" i="1"/>
  <c r="AA112" i="1"/>
  <c r="AA110" i="1"/>
  <c r="Z108" i="1"/>
  <c r="AA106" i="1"/>
  <c r="Z105" i="1"/>
  <c r="AA102" i="1"/>
  <c r="Z101" i="1"/>
  <c r="Z176" i="1"/>
  <c r="Z140" i="1"/>
  <c r="Z135" i="1"/>
  <c r="Z132" i="1"/>
  <c r="AA130" i="1"/>
  <c r="Z126" i="1"/>
  <c r="AA125" i="1"/>
  <c r="AA123" i="1"/>
  <c r="Z121" i="1"/>
  <c r="AA119" i="1"/>
  <c r="Z118" i="1"/>
  <c r="AA115" i="1"/>
  <c r="Z114" i="1"/>
  <c r="Z112" i="1"/>
  <c r="AA111" i="1"/>
  <c r="Z110" i="1"/>
  <c r="AA109" i="1"/>
  <c r="AA107" i="1"/>
  <c r="Z106" i="1"/>
  <c r="AA103" i="1"/>
  <c r="Z102" i="1"/>
  <c r="AA99" i="1"/>
  <c r="Z98" i="1"/>
  <c r="AA95" i="1"/>
  <c r="Z94" i="1"/>
  <c r="AA91" i="1"/>
  <c r="Z90" i="1"/>
  <c r="AA87" i="1"/>
  <c r="Z85" i="1"/>
  <c r="Z83" i="1"/>
  <c r="Z184" i="1"/>
  <c r="Z157" i="1"/>
  <c r="Z130" i="1"/>
  <c r="AA129" i="1"/>
  <c r="AA127" i="1"/>
  <c r="Z125" i="1"/>
  <c r="Z115" i="1"/>
  <c r="Z107" i="1"/>
  <c r="Z95" i="1"/>
  <c r="AA94" i="1"/>
  <c r="Z91" i="1"/>
  <c r="AA89" i="1"/>
  <c r="AA86" i="1"/>
  <c r="AA85" i="1"/>
  <c r="Z81" i="1"/>
  <c r="AA78" i="1"/>
  <c r="AA116" i="1"/>
  <c r="Z103" i="1"/>
  <c r="Z93" i="1"/>
  <c r="Z89" i="1"/>
  <c r="AA88" i="1"/>
  <c r="Z86" i="1"/>
  <c r="AA82" i="1"/>
  <c r="AA79" i="1"/>
  <c r="Z78" i="1"/>
  <c r="AA75" i="1"/>
  <c r="AA74" i="1"/>
  <c r="Z73" i="1"/>
  <c r="AA70" i="1"/>
  <c r="Z69" i="1"/>
  <c r="Z67" i="1"/>
  <c r="AA113" i="1"/>
  <c r="Z111" i="1"/>
  <c r="Z109" i="1"/>
  <c r="AA104" i="1"/>
  <c r="Z99" i="1"/>
  <c r="AA98" i="1"/>
  <c r="AA92" i="1"/>
  <c r="Z120" i="1"/>
  <c r="Z119" i="1"/>
  <c r="AA100" i="1"/>
  <c r="Z97" i="1"/>
  <c r="AA96" i="1"/>
  <c r="Z92" i="1"/>
  <c r="Z87" i="1"/>
  <c r="Z84" i="1"/>
  <c r="AA81" i="1"/>
  <c r="Z80" i="1"/>
  <c r="AA77" i="1"/>
  <c r="AA76" i="1"/>
  <c r="AA72" i="1"/>
  <c r="Z71" i="1"/>
  <c r="Z68" i="1"/>
  <c r="AI366" i="1"/>
  <c r="AH365" i="1"/>
  <c r="AI362" i="1"/>
  <c r="AH361" i="1"/>
  <c r="AI358" i="1"/>
  <c r="AI367" i="1"/>
  <c r="AH366" i="1"/>
  <c r="AI363" i="1"/>
  <c r="AH362" i="1"/>
  <c r="AI359" i="1"/>
  <c r="AH358" i="1"/>
  <c r="AH364" i="1"/>
  <c r="AI355" i="1"/>
  <c r="AH354" i="1"/>
  <c r="AI351" i="1"/>
  <c r="AH350" i="1"/>
  <c r="AH367" i="1"/>
  <c r="AI361" i="1"/>
  <c r="AI360" i="1"/>
  <c r="AH359" i="1"/>
  <c r="AI356" i="1"/>
  <c r="AH355" i="1"/>
  <c r="AI352" i="1"/>
  <c r="AH351" i="1"/>
  <c r="AI364" i="1"/>
  <c r="AH353" i="1"/>
  <c r="AI348" i="1"/>
  <c r="AI347" i="1"/>
  <c r="AH345" i="1"/>
  <c r="AH343" i="1"/>
  <c r="AH341" i="1"/>
  <c r="AI338" i="1"/>
  <c r="AH337" i="1"/>
  <c r="AI334" i="1"/>
  <c r="AH333" i="1"/>
  <c r="AI330" i="1"/>
  <c r="AH329" i="1"/>
  <c r="AI326" i="1"/>
  <c r="AI365" i="1"/>
  <c r="AI357" i="1"/>
  <c r="AH356" i="1"/>
  <c r="AI350" i="1"/>
  <c r="AI349" i="1"/>
  <c r="AH348" i="1"/>
  <c r="AH347" i="1"/>
  <c r="AI342" i="1"/>
  <c r="AI339" i="1"/>
  <c r="AH338" i="1"/>
  <c r="AI335" i="1"/>
  <c r="AH334" i="1"/>
  <c r="AI331" i="1"/>
  <c r="AH330" i="1"/>
  <c r="AI327" i="1"/>
  <c r="AH326" i="1"/>
  <c r="AH360" i="1"/>
  <c r="AI354" i="1"/>
  <c r="AH340" i="1"/>
  <c r="AH332" i="1"/>
  <c r="AH325" i="1"/>
  <c r="AI322" i="1"/>
  <c r="AI321" i="1"/>
  <c r="AH319" i="1"/>
  <c r="AH317" i="1"/>
  <c r="AH315" i="1"/>
  <c r="AI312" i="1"/>
  <c r="AH311" i="1"/>
  <c r="AH357" i="1"/>
  <c r="AI346" i="1"/>
  <c r="AI345" i="1"/>
  <c r="AI337" i="1"/>
  <c r="AI336" i="1"/>
  <c r="AH335" i="1"/>
  <c r="AI329" i="1"/>
  <c r="AI328" i="1"/>
  <c r="AH327" i="1"/>
  <c r="AI323" i="1"/>
  <c r="AH322" i="1"/>
  <c r="AH321" i="1"/>
  <c r="AI316" i="1"/>
  <c r="AI313" i="1"/>
  <c r="AH312" i="1"/>
  <c r="AH342" i="1"/>
  <c r="AH339" i="1"/>
  <c r="AI332" i="1"/>
  <c r="AH314" i="1"/>
  <c r="AI309" i="1"/>
  <c r="AH308" i="1"/>
  <c r="AI305" i="1"/>
  <c r="AH304" i="1"/>
  <c r="AI301" i="1"/>
  <c r="AH300" i="1"/>
  <c r="AI297" i="1"/>
  <c r="AH296" i="1"/>
  <c r="AH295" i="1"/>
  <c r="AI290" i="1"/>
  <c r="AI287" i="1"/>
  <c r="AH286" i="1"/>
  <c r="AI283" i="1"/>
  <c r="AH282" i="1"/>
  <c r="AI279" i="1"/>
  <c r="AH278" i="1"/>
  <c r="AI275" i="1"/>
  <c r="AH274" i="1"/>
  <c r="AI271" i="1"/>
  <c r="AH270" i="1"/>
  <c r="AI269" i="1"/>
  <c r="AH267" i="1"/>
  <c r="AH265" i="1"/>
  <c r="AH263" i="1"/>
  <c r="AH363" i="1"/>
  <c r="AH349" i="1"/>
  <c r="AI344" i="1"/>
  <c r="AI340" i="1"/>
  <c r="AI333" i="1"/>
  <c r="AI320" i="1"/>
  <c r="AI319" i="1"/>
  <c r="AI311" i="1"/>
  <c r="AI310" i="1"/>
  <c r="AH309" i="1"/>
  <c r="AI306" i="1"/>
  <c r="AH305" i="1"/>
  <c r="AH352" i="1"/>
  <c r="AI341" i="1"/>
  <c r="AI325" i="1"/>
  <c r="AH323" i="1"/>
  <c r="AI318" i="1"/>
  <c r="AI314" i="1"/>
  <c r="AI308" i="1"/>
  <c r="AI307" i="1"/>
  <c r="AH306" i="1"/>
  <c r="AI303" i="1"/>
  <c r="AH299" i="1"/>
  <c r="AI298" i="1"/>
  <c r="AI296" i="1"/>
  <c r="AI294" i="1"/>
  <c r="AH292" i="1"/>
  <c r="AI291" i="1"/>
  <c r="AH289" i="1"/>
  <c r="AI288" i="1"/>
  <c r="AI286" i="1"/>
  <c r="AH284" i="1"/>
  <c r="AH279" i="1"/>
  <c r="AI277" i="1"/>
  <c r="AH273" i="1"/>
  <c r="AI272" i="1"/>
  <c r="AI270" i="1"/>
  <c r="AH269" i="1"/>
  <c r="AH266" i="1"/>
  <c r="AI264" i="1"/>
  <c r="AH262" i="1"/>
  <c r="AI261" i="1"/>
  <c r="AI258" i="1"/>
  <c r="AH257" i="1"/>
  <c r="AI254" i="1"/>
  <c r="AH253" i="1"/>
  <c r="AI250" i="1"/>
  <c r="AH249" i="1"/>
  <c r="AI246" i="1"/>
  <c r="AH245" i="1"/>
  <c r="AI353" i="1"/>
  <c r="AH346" i="1"/>
  <c r="AH331" i="1"/>
  <c r="AH320" i="1"/>
  <c r="AH318" i="1"/>
  <c r="AI315" i="1"/>
  <c r="AH307" i="1"/>
  <c r="AH303" i="1"/>
  <c r="AI302" i="1"/>
  <c r="AI300" i="1"/>
  <c r="AH298" i="1"/>
  <c r="AH294" i="1"/>
  <c r="AI293" i="1"/>
  <c r="AH291" i="1"/>
  <c r="AH288" i="1"/>
  <c r="AH283" i="1"/>
  <c r="AI281" i="1"/>
  <c r="AH277" i="1"/>
  <c r="AI276" i="1"/>
  <c r="AI274" i="1"/>
  <c r="AH272" i="1"/>
  <c r="AI268" i="1"/>
  <c r="AI267" i="1"/>
  <c r="AH264" i="1"/>
  <c r="AI263" i="1"/>
  <c r="AH261" i="1"/>
  <c r="AI259" i="1"/>
  <c r="AH258" i="1"/>
  <c r="AI255" i="1"/>
  <c r="AH254" i="1"/>
  <c r="AI251" i="1"/>
  <c r="AH250" i="1"/>
  <c r="AI247" i="1"/>
  <c r="AH246" i="1"/>
  <c r="AH242" i="1"/>
  <c r="AI241" i="1"/>
  <c r="AH240" i="1"/>
  <c r="AH344" i="1"/>
  <c r="AI304" i="1"/>
  <c r="AH302" i="1"/>
  <c r="AI295" i="1"/>
  <c r="AI292" i="1"/>
  <c r="AI289" i="1"/>
  <c r="AH287" i="1"/>
  <c r="AI285" i="1"/>
  <c r="AI280" i="1"/>
  <c r="AI278" i="1"/>
  <c r="AH276" i="1"/>
  <c r="AI266" i="1"/>
  <c r="AI265" i="1"/>
  <c r="AI257" i="1"/>
  <c r="AI256" i="1"/>
  <c r="AH255" i="1"/>
  <c r="AH336" i="1"/>
  <c r="AI324" i="1"/>
  <c r="AH316" i="1"/>
  <c r="AH310" i="1"/>
  <c r="AH293" i="1"/>
  <c r="AH285" i="1"/>
  <c r="AI284" i="1"/>
  <c r="AI282" i="1"/>
  <c r="AH280" i="1"/>
  <c r="AH256" i="1"/>
  <c r="AH248" i="1"/>
  <c r="AI243" i="1"/>
  <c r="AI240" i="1"/>
  <c r="AH238" i="1"/>
  <c r="AI236" i="1"/>
  <c r="AH235" i="1"/>
  <c r="AI232" i="1"/>
  <c r="AI230" i="1"/>
  <c r="AI227" i="1"/>
  <c r="AH226" i="1"/>
  <c r="AI223" i="1"/>
  <c r="AH222" i="1"/>
  <c r="AH324" i="1"/>
  <c r="AI317" i="1"/>
  <c r="AH301" i="1"/>
  <c r="AH313" i="1"/>
  <c r="AH275" i="1"/>
  <c r="AI273" i="1"/>
  <c r="AH271" i="1"/>
  <c r="AH268" i="1"/>
  <c r="AI262" i="1"/>
  <c r="AI252" i="1"/>
  <c r="AI248" i="1"/>
  <c r="AI244" i="1"/>
  <c r="AI242" i="1"/>
  <c r="AH241" i="1"/>
  <c r="AI239" i="1"/>
  <c r="AH234" i="1"/>
  <c r="AI233" i="1"/>
  <c r="AH231" i="1"/>
  <c r="AH228" i="1"/>
  <c r="AH223" i="1"/>
  <c r="AH328" i="1"/>
  <c r="AH297" i="1"/>
  <c r="AI260" i="1"/>
  <c r="AH252" i="1"/>
  <c r="AH244" i="1"/>
  <c r="AH239" i="1"/>
  <c r="AI238" i="1"/>
  <c r="AI237" i="1"/>
  <c r="AI235" i="1"/>
  <c r="AH233" i="1"/>
  <c r="AH230" i="1"/>
  <c r="AH227" i="1"/>
  <c r="AI225" i="1"/>
  <c r="AI220" i="1"/>
  <c r="AI299" i="1"/>
  <c r="AH290" i="1"/>
  <c r="AH281" i="1"/>
  <c r="AH260" i="1"/>
  <c r="AI253" i="1"/>
  <c r="AH251" i="1"/>
  <c r="AI249" i="1"/>
  <c r="AH247" i="1"/>
  <c r="AH243" i="1"/>
  <c r="AH259" i="1"/>
  <c r="AI245" i="1"/>
  <c r="AH225" i="1"/>
  <c r="AH216" i="1"/>
  <c r="AI215" i="1"/>
  <c r="AH214" i="1"/>
  <c r="AI213" i="1"/>
  <c r="AI211" i="1"/>
  <c r="AH210" i="1"/>
  <c r="AI207" i="1"/>
  <c r="AH206" i="1"/>
  <c r="AI203" i="1"/>
  <c r="AH202" i="1"/>
  <c r="AI199" i="1"/>
  <c r="AI196" i="1"/>
  <c r="AH195" i="1"/>
  <c r="AI192" i="1"/>
  <c r="AI191" i="1"/>
  <c r="AH189" i="1"/>
  <c r="AH187" i="1"/>
  <c r="AH185" i="1"/>
  <c r="AI182" i="1"/>
  <c r="AH181" i="1"/>
  <c r="AI178" i="1"/>
  <c r="AH177" i="1"/>
  <c r="AI174" i="1"/>
  <c r="AH173" i="1"/>
  <c r="AI170" i="1"/>
  <c r="AH169" i="1"/>
  <c r="AI166" i="1"/>
  <c r="AI165" i="1"/>
  <c r="AH163" i="1"/>
  <c r="AH161" i="1"/>
  <c r="AH159" i="1"/>
  <c r="AI156" i="1"/>
  <c r="AH155" i="1"/>
  <c r="AI152" i="1"/>
  <c r="AH151" i="1"/>
  <c r="AH149" i="1"/>
  <c r="AH147" i="1"/>
  <c r="AH145" i="1"/>
  <c r="AH143" i="1"/>
  <c r="AH237" i="1"/>
  <c r="AI231" i="1"/>
  <c r="AI229" i="1"/>
  <c r="AI224" i="1"/>
  <c r="AI222" i="1"/>
  <c r="AI221" i="1"/>
  <c r="AH220" i="1"/>
  <c r="AI218" i="1"/>
  <c r="AI217" i="1"/>
  <c r="AH215" i="1"/>
  <c r="AH213" i="1"/>
  <c r="AH211" i="1"/>
  <c r="AI208" i="1"/>
  <c r="AH207" i="1"/>
  <c r="AI204" i="1"/>
  <c r="AH203" i="1"/>
  <c r="AI200" i="1"/>
  <c r="AH199" i="1"/>
  <c r="AI197" i="1"/>
  <c r="AH196" i="1"/>
  <c r="AI193" i="1"/>
  <c r="AH192" i="1"/>
  <c r="AH191" i="1"/>
  <c r="AI186" i="1"/>
  <c r="AI183" i="1"/>
  <c r="AH182" i="1"/>
  <c r="AI179" i="1"/>
  <c r="AH178" i="1"/>
  <c r="AI175" i="1"/>
  <c r="AH174" i="1"/>
  <c r="AI171" i="1"/>
  <c r="AH170" i="1"/>
  <c r="AI167" i="1"/>
  <c r="AH166" i="1"/>
  <c r="AH165" i="1"/>
  <c r="AI160" i="1"/>
  <c r="AI157" i="1"/>
  <c r="AH156" i="1"/>
  <c r="AI153" i="1"/>
  <c r="AH152" i="1"/>
  <c r="AI150" i="1"/>
  <c r="AI148" i="1"/>
  <c r="AI146" i="1"/>
  <c r="AI144" i="1"/>
  <c r="AH229" i="1"/>
  <c r="AI228" i="1"/>
  <c r="AI226" i="1"/>
  <c r="AH224" i="1"/>
  <c r="AH221" i="1"/>
  <c r="AI219" i="1"/>
  <c r="AH218" i="1"/>
  <c r="AH217" i="1"/>
  <c r="AI212" i="1"/>
  <c r="AI209" i="1"/>
  <c r="AH208" i="1"/>
  <c r="AI205" i="1"/>
  <c r="AH204" i="1"/>
  <c r="AI201" i="1"/>
  <c r="AH200" i="1"/>
  <c r="AI234" i="1"/>
  <c r="AH212" i="1"/>
  <c r="AI202" i="1"/>
  <c r="AI194" i="1"/>
  <c r="AI190" i="1"/>
  <c r="AI189" i="1"/>
  <c r="AI181" i="1"/>
  <c r="AI180" i="1"/>
  <c r="AH179" i="1"/>
  <c r="AI173" i="1"/>
  <c r="AI172" i="1"/>
  <c r="AH171" i="1"/>
  <c r="AH158" i="1"/>
  <c r="AH150" i="1"/>
  <c r="AI149" i="1"/>
  <c r="AI141" i="1"/>
  <c r="AI138" i="1"/>
  <c r="AI136" i="1"/>
  <c r="AI134" i="1"/>
  <c r="AI214" i="1"/>
  <c r="AH209" i="1"/>
  <c r="AI198" i="1"/>
  <c r="AH197" i="1"/>
  <c r="AH194" i="1"/>
  <c r="AH193" i="1"/>
  <c r="AH190" i="1"/>
  <c r="AI188" i="1"/>
  <c r="AI187" i="1"/>
  <c r="AH180" i="1"/>
  <c r="AH172" i="1"/>
  <c r="AI164" i="1"/>
  <c r="AI163" i="1"/>
  <c r="AI155" i="1"/>
  <c r="AI154" i="1"/>
  <c r="AH153" i="1"/>
  <c r="AH148" i="1"/>
  <c r="AI147" i="1"/>
  <c r="AH141" i="1"/>
  <c r="AH138" i="1"/>
  <c r="AI137" i="1"/>
  <c r="AH136" i="1"/>
  <c r="AI135" i="1"/>
  <c r="AH134" i="1"/>
  <c r="AI132" i="1"/>
  <c r="AH131" i="1"/>
  <c r="AI128" i="1"/>
  <c r="AH127" i="1"/>
  <c r="AI124" i="1"/>
  <c r="AH123" i="1"/>
  <c r="AI120" i="1"/>
  <c r="AI343" i="1"/>
  <c r="AH232" i="1"/>
  <c r="AH219" i="1"/>
  <c r="AI216" i="1"/>
  <c r="AI210" i="1"/>
  <c r="AH205" i="1"/>
  <c r="AH198" i="1"/>
  <c r="AH188" i="1"/>
  <c r="AH186" i="1"/>
  <c r="AI185" i="1"/>
  <c r="AI184" i="1"/>
  <c r="AH183" i="1"/>
  <c r="AI177" i="1"/>
  <c r="AI176" i="1"/>
  <c r="AH175" i="1"/>
  <c r="AI169" i="1"/>
  <c r="AI168" i="1"/>
  <c r="AH167" i="1"/>
  <c r="AH164" i="1"/>
  <c r="AI162" i="1"/>
  <c r="AI161" i="1"/>
  <c r="AH154" i="1"/>
  <c r="AH146" i="1"/>
  <c r="AI145" i="1"/>
  <c r="AH236" i="1"/>
  <c r="AH162" i="1"/>
  <c r="AI159" i="1"/>
  <c r="AI158" i="1"/>
  <c r="AH157" i="1"/>
  <c r="AI151" i="1"/>
  <c r="AH184" i="1"/>
  <c r="AH176" i="1"/>
  <c r="AH168" i="1"/>
  <c r="AH144" i="1"/>
  <c r="AI142" i="1"/>
  <c r="AI139" i="1"/>
  <c r="AH132" i="1"/>
  <c r="AI130" i="1"/>
  <c r="AH126" i="1"/>
  <c r="AI125" i="1"/>
  <c r="AI123" i="1"/>
  <c r="AH121" i="1"/>
  <c r="AI117" i="1"/>
  <c r="AH116" i="1"/>
  <c r="AH113" i="1"/>
  <c r="AI108" i="1"/>
  <c r="AI105" i="1"/>
  <c r="AH104" i="1"/>
  <c r="AI101" i="1"/>
  <c r="AH100" i="1"/>
  <c r="AI97" i="1"/>
  <c r="AH96" i="1"/>
  <c r="AI93" i="1"/>
  <c r="AI206" i="1"/>
  <c r="AI195" i="1"/>
  <c r="AH142" i="1"/>
  <c r="AI140" i="1"/>
  <c r="AH139" i="1"/>
  <c r="AH137" i="1"/>
  <c r="AH130" i="1"/>
  <c r="AI129" i="1"/>
  <c r="AI127" i="1"/>
  <c r="AH125" i="1"/>
  <c r="AH120" i="1"/>
  <c r="AI118" i="1"/>
  <c r="AH117" i="1"/>
  <c r="AI114" i="1"/>
  <c r="AI112" i="1"/>
  <c r="AI110" i="1"/>
  <c r="AH108" i="1"/>
  <c r="AI106" i="1"/>
  <c r="AH105" i="1"/>
  <c r="AI102" i="1"/>
  <c r="AH101" i="1"/>
  <c r="AH140" i="1"/>
  <c r="AH135" i="1"/>
  <c r="AI133" i="1"/>
  <c r="AI131" i="1"/>
  <c r="AH129" i="1"/>
  <c r="AH124" i="1"/>
  <c r="AI122" i="1"/>
  <c r="AI119" i="1"/>
  <c r="AH118" i="1"/>
  <c r="AI115" i="1"/>
  <c r="AH114" i="1"/>
  <c r="AH112" i="1"/>
  <c r="AI111" i="1"/>
  <c r="AH110" i="1"/>
  <c r="AI109" i="1"/>
  <c r="AI107" i="1"/>
  <c r="AH106" i="1"/>
  <c r="AI103" i="1"/>
  <c r="AH102" i="1"/>
  <c r="AI99" i="1"/>
  <c r="AH98" i="1"/>
  <c r="AI95" i="1"/>
  <c r="AH94" i="1"/>
  <c r="AI91" i="1"/>
  <c r="AH90" i="1"/>
  <c r="AI87" i="1"/>
  <c r="AH85" i="1"/>
  <c r="AH83" i="1"/>
  <c r="AH201" i="1"/>
  <c r="AH160" i="1"/>
  <c r="AI143" i="1"/>
  <c r="AH133" i="1"/>
  <c r="AH128" i="1"/>
  <c r="AI126" i="1"/>
  <c r="AI121" i="1"/>
  <c r="AI113" i="1"/>
  <c r="AH111" i="1"/>
  <c r="AH109" i="1"/>
  <c r="AI104" i="1"/>
  <c r="AH99" i="1"/>
  <c r="AH95" i="1"/>
  <c r="AI94" i="1"/>
  <c r="AI92" i="1"/>
  <c r="AI90" i="1"/>
  <c r="AH88" i="1"/>
  <c r="AI84" i="1"/>
  <c r="AI83" i="1"/>
  <c r="AH81" i="1"/>
  <c r="AI78" i="1"/>
  <c r="AH119" i="1"/>
  <c r="AI100" i="1"/>
  <c r="AH93" i="1"/>
  <c r="AH92" i="1"/>
  <c r="AH87" i="1"/>
  <c r="AH84" i="1"/>
  <c r="AI82" i="1"/>
  <c r="AI79" i="1"/>
  <c r="AH78" i="1"/>
  <c r="AI75" i="1"/>
  <c r="AI74" i="1"/>
  <c r="AH73" i="1"/>
  <c r="AI70" i="1"/>
  <c r="AH69" i="1"/>
  <c r="AH67" i="1"/>
  <c r="AH115" i="1"/>
  <c r="AH107" i="1"/>
  <c r="AI98" i="1"/>
  <c r="AH122" i="1"/>
  <c r="AI116" i="1"/>
  <c r="AH103" i="1"/>
  <c r="AH97" i="1"/>
  <c r="AI96" i="1"/>
  <c r="AH89" i="1"/>
  <c r="AI88" i="1"/>
  <c r="AH86" i="1"/>
  <c r="AI81" i="1"/>
  <c r="AH80" i="1"/>
  <c r="AI77" i="1"/>
  <c r="AI76" i="1"/>
  <c r="AI72" i="1"/>
  <c r="AH71" i="1"/>
  <c r="AH68" i="1"/>
  <c r="AQ366" i="1"/>
  <c r="AP365" i="1"/>
  <c r="AQ362" i="1"/>
  <c r="AP361" i="1"/>
  <c r="AQ358" i="1"/>
  <c r="AQ367" i="1"/>
  <c r="AP366" i="1"/>
  <c r="AQ363" i="1"/>
  <c r="AP362" i="1"/>
  <c r="AQ359" i="1"/>
  <c r="AP358" i="1"/>
  <c r="AP364" i="1"/>
  <c r="AQ355" i="1"/>
  <c r="AP354" i="1"/>
  <c r="AQ351" i="1"/>
  <c r="AP350" i="1"/>
  <c r="AP367" i="1"/>
  <c r="AQ361" i="1"/>
  <c r="AQ360" i="1"/>
  <c r="AP359" i="1"/>
  <c r="AQ356" i="1"/>
  <c r="AP355" i="1"/>
  <c r="AQ352" i="1"/>
  <c r="AP351" i="1"/>
  <c r="AP360" i="1"/>
  <c r="AP353" i="1"/>
  <c r="AQ348" i="1"/>
  <c r="AQ347" i="1"/>
  <c r="AP345" i="1"/>
  <c r="AP343" i="1"/>
  <c r="AP341" i="1"/>
  <c r="AQ338" i="1"/>
  <c r="AP337" i="1"/>
  <c r="AQ334" i="1"/>
  <c r="AP333" i="1"/>
  <c r="AQ330" i="1"/>
  <c r="AP329" i="1"/>
  <c r="AQ326" i="1"/>
  <c r="AP363" i="1"/>
  <c r="AQ357" i="1"/>
  <c r="AP356" i="1"/>
  <c r="AQ350" i="1"/>
  <c r="AQ349" i="1"/>
  <c r="AP348" i="1"/>
  <c r="AP347" i="1"/>
  <c r="AQ342" i="1"/>
  <c r="AQ339" i="1"/>
  <c r="AP338" i="1"/>
  <c r="AQ335" i="1"/>
  <c r="AP334" i="1"/>
  <c r="AQ331" i="1"/>
  <c r="AP330" i="1"/>
  <c r="AQ327" i="1"/>
  <c r="AP326" i="1"/>
  <c r="AP352" i="1"/>
  <c r="AP340" i="1"/>
  <c r="AP332" i="1"/>
  <c r="AP325" i="1"/>
  <c r="AQ322" i="1"/>
  <c r="AQ321" i="1"/>
  <c r="AP319" i="1"/>
  <c r="AP317" i="1"/>
  <c r="AP315" i="1"/>
  <c r="AQ312" i="1"/>
  <c r="AP311" i="1"/>
  <c r="AQ353" i="1"/>
  <c r="AQ346" i="1"/>
  <c r="AQ345" i="1"/>
  <c r="AQ337" i="1"/>
  <c r="AQ336" i="1"/>
  <c r="AP335" i="1"/>
  <c r="AQ329" i="1"/>
  <c r="AQ328" i="1"/>
  <c r="AP327" i="1"/>
  <c r="AQ323" i="1"/>
  <c r="AP322" i="1"/>
  <c r="AP321" i="1"/>
  <c r="AQ316" i="1"/>
  <c r="AQ313" i="1"/>
  <c r="AP312" i="1"/>
  <c r="AP357" i="1"/>
  <c r="AQ354" i="1"/>
  <c r="AP346" i="1"/>
  <c r="AP344" i="1"/>
  <c r="AQ341" i="1"/>
  <c r="AP328" i="1"/>
  <c r="AP314" i="1"/>
  <c r="AQ309" i="1"/>
  <c r="AP308" i="1"/>
  <c r="AQ305" i="1"/>
  <c r="AP304" i="1"/>
  <c r="AQ301" i="1"/>
  <c r="AP300" i="1"/>
  <c r="AQ297" i="1"/>
  <c r="AP296" i="1"/>
  <c r="AP295" i="1"/>
  <c r="AQ290" i="1"/>
  <c r="AQ287" i="1"/>
  <c r="AP286" i="1"/>
  <c r="AQ283" i="1"/>
  <c r="AP282" i="1"/>
  <c r="AQ279" i="1"/>
  <c r="AP278" i="1"/>
  <c r="AQ275" i="1"/>
  <c r="AP274" i="1"/>
  <c r="AQ271" i="1"/>
  <c r="AP270" i="1"/>
  <c r="AQ269" i="1"/>
  <c r="AP267" i="1"/>
  <c r="AP265" i="1"/>
  <c r="AP263" i="1"/>
  <c r="AQ364" i="1"/>
  <c r="AQ343" i="1"/>
  <c r="AP336" i="1"/>
  <c r="AP331" i="1"/>
  <c r="AQ320" i="1"/>
  <c r="AQ319" i="1"/>
  <c r="AQ311" i="1"/>
  <c r="AQ310" i="1"/>
  <c r="AP309" i="1"/>
  <c r="AQ306" i="1"/>
  <c r="AP305" i="1"/>
  <c r="AQ324" i="1"/>
  <c r="AQ317" i="1"/>
  <c r="AP310" i="1"/>
  <c r="AQ308" i="1"/>
  <c r="AQ307" i="1"/>
  <c r="AP306" i="1"/>
  <c r="AP302" i="1"/>
  <c r="AP297" i="1"/>
  <c r="AP293" i="1"/>
  <c r="AP290" i="1"/>
  <c r="AP287" i="1"/>
  <c r="AQ285" i="1"/>
  <c r="AP281" i="1"/>
  <c r="AQ280" i="1"/>
  <c r="AQ278" i="1"/>
  <c r="AP276" i="1"/>
  <c r="AP271" i="1"/>
  <c r="AP268" i="1"/>
  <c r="AQ258" i="1"/>
  <c r="AP257" i="1"/>
  <c r="AQ254" i="1"/>
  <c r="AP253" i="1"/>
  <c r="AQ250" i="1"/>
  <c r="AP249" i="1"/>
  <c r="AQ246" i="1"/>
  <c r="AP245" i="1"/>
  <c r="AP324" i="1"/>
  <c r="AP316" i="1"/>
  <c r="AP313" i="1"/>
  <c r="AP307" i="1"/>
  <c r="AP301" i="1"/>
  <c r="AQ299" i="1"/>
  <c r="AQ295" i="1"/>
  <c r="AQ292" i="1"/>
  <c r="AQ289" i="1"/>
  <c r="AP285" i="1"/>
  <c r="AQ284" i="1"/>
  <c r="AQ282" i="1"/>
  <c r="AP280" i="1"/>
  <c r="AP275" i="1"/>
  <c r="AQ273" i="1"/>
  <c r="AQ266" i="1"/>
  <c r="AQ265" i="1"/>
  <c r="AQ262" i="1"/>
  <c r="AQ259" i="1"/>
  <c r="AP258" i="1"/>
  <c r="AQ255" i="1"/>
  <c r="AP254" i="1"/>
  <c r="AQ251" i="1"/>
  <c r="AP250" i="1"/>
  <c r="AQ247" i="1"/>
  <c r="AP246" i="1"/>
  <c r="AP242" i="1"/>
  <c r="AQ241" i="1"/>
  <c r="AP240" i="1"/>
  <c r="AQ239" i="1"/>
  <c r="AP349" i="1"/>
  <c r="AP339" i="1"/>
  <c r="AQ332" i="1"/>
  <c r="AQ318" i="1"/>
  <c r="AQ314" i="1"/>
  <c r="AP299" i="1"/>
  <c r="AP294" i="1"/>
  <c r="AP283" i="1"/>
  <c r="AQ281" i="1"/>
  <c r="AQ272" i="1"/>
  <c r="AQ270" i="1"/>
  <c r="AQ268" i="1"/>
  <c r="AP264" i="1"/>
  <c r="AQ261" i="1"/>
  <c r="AQ257" i="1"/>
  <c r="AQ256" i="1"/>
  <c r="AP255" i="1"/>
  <c r="AQ365" i="1"/>
  <c r="AQ333" i="1"/>
  <c r="AP318" i="1"/>
  <c r="AQ302" i="1"/>
  <c r="AQ300" i="1"/>
  <c r="AQ298" i="1"/>
  <c r="AQ296" i="1"/>
  <c r="AP292" i="1"/>
  <c r="AP289" i="1"/>
  <c r="AQ276" i="1"/>
  <c r="AQ274" i="1"/>
  <c r="AP272" i="1"/>
  <c r="AP269" i="1"/>
  <c r="AP266" i="1"/>
  <c r="AQ263" i="1"/>
  <c r="AP261" i="1"/>
  <c r="AP256" i="1"/>
  <c r="AP248" i="1"/>
  <c r="AQ242" i="1"/>
  <c r="AP241" i="1"/>
  <c r="AP238" i="1"/>
  <c r="AQ236" i="1"/>
  <c r="AP235" i="1"/>
  <c r="AQ232" i="1"/>
  <c r="AQ230" i="1"/>
  <c r="AQ227" i="1"/>
  <c r="AP226" i="1"/>
  <c r="AQ223" i="1"/>
  <c r="AP222" i="1"/>
  <c r="AP342" i="1"/>
  <c r="AQ340" i="1"/>
  <c r="AP320" i="1"/>
  <c r="AQ304" i="1"/>
  <c r="AQ303" i="1"/>
  <c r="AP298" i="1"/>
  <c r="AQ325" i="1"/>
  <c r="AP323" i="1"/>
  <c r="AQ293" i="1"/>
  <c r="AQ267" i="1"/>
  <c r="AQ264" i="1"/>
  <c r="AP260" i="1"/>
  <c r="AQ253" i="1"/>
  <c r="AP251" i="1"/>
  <c r="AQ245" i="1"/>
  <c r="AP237" i="1"/>
  <c r="AP232" i="1"/>
  <c r="AQ229" i="1"/>
  <c r="AP225" i="1"/>
  <c r="AQ224" i="1"/>
  <c r="AQ222" i="1"/>
  <c r="AQ219" i="1"/>
  <c r="AQ315" i="1"/>
  <c r="AQ294" i="1"/>
  <c r="AQ291" i="1"/>
  <c r="AP259" i="1"/>
  <c r="AQ248" i="1"/>
  <c r="AQ244" i="1"/>
  <c r="AQ243" i="1"/>
  <c r="AP236" i="1"/>
  <c r="AQ234" i="1"/>
  <c r="AQ231" i="1"/>
  <c r="AP229" i="1"/>
  <c r="AQ228" i="1"/>
  <c r="AQ226" i="1"/>
  <c r="AP224" i="1"/>
  <c r="AQ220" i="1"/>
  <c r="AP219" i="1"/>
  <c r="AP291" i="1"/>
  <c r="AQ288" i="1"/>
  <c r="AQ286" i="1"/>
  <c r="AP284" i="1"/>
  <c r="AP279" i="1"/>
  <c r="AQ277" i="1"/>
  <c r="AQ252" i="1"/>
  <c r="AP244" i="1"/>
  <c r="AP243" i="1"/>
  <c r="AQ240" i="1"/>
  <c r="AQ344" i="1"/>
  <c r="AP277" i="1"/>
  <c r="AP273" i="1"/>
  <c r="AQ260" i="1"/>
  <c r="AP234" i="1"/>
  <c r="AP216" i="1"/>
  <c r="AQ215" i="1"/>
  <c r="AP214" i="1"/>
  <c r="AQ213" i="1"/>
  <c r="AQ211" i="1"/>
  <c r="AP210" i="1"/>
  <c r="AQ207" i="1"/>
  <c r="AP206" i="1"/>
  <c r="AQ203" i="1"/>
  <c r="AP202" i="1"/>
  <c r="AQ199" i="1"/>
  <c r="AQ196" i="1"/>
  <c r="AP195" i="1"/>
  <c r="AQ192" i="1"/>
  <c r="AQ191" i="1"/>
  <c r="AP189" i="1"/>
  <c r="AP187" i="1"/>
  <c r="AP185" i="1"/>
  <c r="AQ182" i="1"/>
  <c r="AP181" i="1"/>
  <c r="AQ178" i="1"/>
  <c r="AP177" i="1"/>
  <c r="AQ174" i="1"/>
  <c r="AP173" i="1"/>
  <c r="AQ170" i="1"/>
  <c r="AP169" i="1"/>
  <c r="AQ166" i="1"/>
  <c r="AQ165" i="1"/>
  <c r="AP163" i="1"/>
  <c r="AP161" i="1"/>
  <c r="AP159" i="1"/>
  <c r="AQ156" i="1"/>
  <c r="AP155" i="1"/>
  <c r="AQ152" i="1"/>
  <c r="AP151" i="1"/>
  <c r="AP149" i="1"/>
  <c r="AP147" i="1"/>
  <c r="AP145" i="1"/>
  <c r="AP143" i="1"/>
  <c r="AP303" i="1"/>
  <c r="AP252" i="1"/>
  <c r="AQ249" i="1"/>
  <c r="AP247" i="1"/>
  <c r="AQ238" i="1"/>
  <c r="AQ233" i="1"/>
  <c r="AP230" i="1"/>
  <c r="AP227" i="1"/>
  <c r="AQ225" i="1"/>
  <c r="AQ221" i="1"/>
  <c r="AP220" i="1"/>
  <c r="AQ218" i="1"/>
  <c r="AQ217" i="1"/>
  <c r="AP215" i="1"/>
  <c r="AP213" i="1"/>
  <c r="AP211" i="1"/>
  <c r="AQ208" i="1"/>
  <c r="AP207" i="1"/>
  <c r="AQ204" i="1"/>
  <c r="AP203" i="1"/>
  <c r="AQ200" i="1"/>
  <c r="AP199" i="1"/>
  <c r="AQ197" i="1"/>
  <c r="AP196" i="1"/>
  <c r="AQ193" i="1"/>
  <c r="AP192" i="1"/>
  <c r="AP191" i="1"/>
  <c r="AQ186" i="1"/>
  <c r="AQ183" i="1"/>
  <c r="AP182" i="1"/>
  <c r="AQ179" i="1"/>
  <c r="AP178" i="1"/>
  <c r="AQ175" i="1"/>
  <c r="AP174" i="1"/>
  <c r="AQ171" i="1"/>
  <c r="AP170" i="1"/>
  <c r="AQ167" i="1"/>
  <c r="AP166" i="1"/>
  <c r="AP165" i="1"/>
  <c r="AQ160" i="1"/>
  <c r="AQ157" i="1"/>
  <c r="AP156" i="1"/>
  <c r="AQ153" i="1"/>
  <c r="AP152" i="1"/>
  <c r="AQ150" i="1"/>
  <c r="AQ148" i="1"/>
  <c r="AQ146" i="1"/>
  <c r="AQ144" i="1"/>
  <c r="AP288" i="1"/>
  <c r="AP262" i="1"/>
  <c r="AQ237" i="1"/>
  <c r="AQ235" i="1"/>
  <c r="AP233" i="1"/>
  <c r="AP231" i="1"/>
  <c r="AP221" i="1"/>
  <c r="AP218" i="1"/>
  <c r="AP217" i="1"/>
  <c r="AQ212" i="1"/>
  <c r="AQ209" i="1"/>
  <c r="AP208" i="1"/>
  <c r="AQ205" i="1"/>
  <c r="AP204" i="1"/>
  <c r="AQ201" i="1"/>
  <c r="AP200" i="1"/>
  <c r="AP223" i="1"/>
  <c r="AQ216" i="1"/>
  <c r="AQ210" i="1"/>
  <c r="AP205" i="1"/>
  <c r="AQ194" i="1"/>
  <c r="AQ190" i="1"/>
  <c r="AQ189" i="1"/>
  <c r="AQ181" i="1"/>
  <c r="AQ180" i="1"/>
  <c r="AP179" i="1"/>
  <c r="AQ173" i="1"/>
  <c r="AQ172" i="1"/>
  <c r="AP171" i="1"/>
  <c r="AP158" i="1"/>
  <c r="AP150" i="1"/>
  <c r="AQ149" i="1"/>
  <c r="AQ141" i="1"/>
  <c r="AQ138" i="1"/>
  <c r="AQ136" i="1"/>
  <c r="AQ134" i="1"/>
  <c r="AP239" i="1"/>
  <c r="AQ206" i="1"/>
  <c r="AP201" i="1"/>
  <c r="AQ198" i="1"/>
  <c r="AP197" i="1"/>
  <c r="AP194" i="1"/>
  <c r="AP193" i="1"/>
  <c r="AP190" i="1"/>
  <c r="AQ188" i="1"/>
  <c r="AQ187" i="1"/>
  <c r="AP180" i="1"/>
  <c r="AP172" i="1"/>
  <c r="AQ164" i="1"/>
  <c r="AQ163" i="1"/>
  <c r="AQ155" i="1"/>
  <c r="AQ154" i="1"/>
  <c r="AP153" i="1"/>
  <c r="AP148" i="1"/>
  <c r="AQ147" i="1"/>
  <c r="AP141" i="1"/>
  <c r="AP138" i="1"/>
  <c r="AQ137" i="1"/>
  <c r="AP136" i="1"/>
  <c r="AQ135" i="1"/>
  <c r="AP134" i="1"/>
  <c r="AQ132" i="1"/>
  <c r="AP131" i="1"/>
  <c r="AQ128" i="1"/>
  <c r="AP127" i="1"/>
  <c r="AQ124" i="1"/>
  <c r="AP123" i="1"/>
  <c r="AQ120" i="1"/>
  <c r="AP212" i="1"/>
  <c r="AQ202" i="1"/>
  <c r="AP198" i="1"/>
  <c r="AP188" i="1"/>
  <c r="AP186" i="1"/>
  <c r="AQ185" i="1"/>
  <c r="AQ184" i="1"/>
  <c r="AP183" i="1"/>
  <c r="AQ177" i="1"/>
  <c r="AQ176" i="1"/>
  <c r="AP175" i="1"/>
  <c r="AQ169" i="1"/>
  <c r="AQ168" i="1"/>
  <c r="AP167" i="1"/>
  <c r="AP164" i="1"/>
  <c r="AQ162" i="1"/>
  <c r="AQ161" i="1"/>
  <c r="AP154" i="1"/>
  <c r="AP146" i="1"/>
  <c r="AQ145" i="1"/>
  <c r="AP228" i="1"/>
  <c r="AP209" i="1"/>
  <c r="AQ195" i="1"/>
  <c r="AP160" i="1"/>
  <c r="AQ214" i="1"/>
  <c r="AP144" i="1"/>
  <c r="AP168" i="1"/>
  <c r="AQ159" i="1"/>
  <c r="AQ142" i="1"/>
  <c r="AQ139" i="1"/>
  <c r="AQ133" i="1"/>
  <c r="AQ131" i="1"/>
  <c r="AP129" i="1"/>
  <c r="AP124" i="1"/>
  <c r="AQ122" i="1"/>
  <c r="AQ117" i="1"/>
  <c r="AP116" i="1"/>
  <c r="AP113" i="1"/>
  <c r="AQ108" i="1"/>
  <c r="AQ105" i="1"/>
  <c r="AP104" i="1"/>
  <c r="AQ101" i="1"/>
  <c r="AP100" i="1"/>
  <c r="AQ97" i="1"/>
  <c r="AP96" i="1"/>
  <c r="AQ93" i="1"/>
  <c r="AP176" i="1"/>
  <c r="AQ143" i="1"/>
  <c r="AP142" i="1"/>
  <c r="AQ140" i="1"/>
  <c r="AP139" i="1"/>
  <c r="AP137" i="1"/>
  <c r="AP133" i="1"/>
  <c r="AP128" i="1"/>
  <c r="AQ126" i="1"/>
  <c r="AP122" i="1"/>
  <c r="AQ121" i="1"/>
  <c r="AQ118" i="1"/>
  <c r="AP117" i="1"/>
  <c r="AQ114" i="1"/>
  <c r="AQ112" i="1"/>
  <c r="AQ110" i="1"/>
  <c r="AP108" i="1"/>
  <c r="AQ106" i="1"/>
  <c r="AP105" i="1"/>
  <c r="AQ102" i="1"/>
  <c r="AP101" i="1"/>
  <c r="AP184" i="1"/>
  <c r="AP157" i="1"/>
  <c r="AP140" i="1"/>
  <c r="AP135" i="1"/>
  <c r="AP132" i="1"/>
  <c r="AQ130" i="1"/>
  <c r="AP126" i="1"/>
  <c r="AQ125" i="1"/>
  <c r="AQ123" i="1"/>
  <c r="AP121" i="1"/>
  <c r="AQ119" i="1"/>
  <c r="AP118" i="1"/>
  <c r="AQ115" i="1"/>
  <c r="AP114" i="1"/>
  <c r="AP112" i="1"/>
  <c r="AQ111" i="1"/>
  <c r="AP110" i="1"/>
  <c r="AQ109" i="1"/>
  <c r="AQ107" i="1"/>
  <c r="AP106" i="1"/>
  <c r="AQ103" i="1"/>
  <c r="AP102" i="1"/>
  <c r="AQ99" i="1"/>
  <c r="AP98" i="1"/>
  <c r="AQ95" i="1"/>
  <c r="AP94" i="1"/>
  <c r="AQ91" i="1"/>
  <c r="AP90" i="1"/>
  <c r="AQ87" i="1"/>
  <c r="AP85" i="1"/>
  <c r="AP83" i="1"/>
  <c r="AP162" i="1"/>
  <c r="AQ158" i="1"/>
  <c r="AQ151" i="1"/>
  <c r="AP130" i="1"/>
  <c r="AQ129" i="1"/>
  <c r="AQ127" i="1"/>
  <c r="AP125" i="1"/>
  <c r="AP120" i="1"/>
  <c r="AP115" i="1"/>
  <c r="AP107" i="1"/>
  <c r="AP95" i="1"/>
  <c r="AQ94" i="1"/>
  <c r="AP91" i="1"/>
  <c r="AQ89" i="1"/>
  <c r="AQ86" i="1"/>
  <c r="AQ85" i="1"/>
  <c r="AP81" i="1"/>
  <c r="AQ78" i="1"/>
  <c r="AQ116" i="1"/>
  <c r="AP103" i="1"/>
  <c r="AP93" i="1"/>
  <c r="AP89" i="1"/>
  <c r="AQ88" i="1"/>
  <c r="AP86" i="1"/>
  <c r="AQ82" i="1"/>
  <c r="AQ79" i="1"/>
  <c r="AP78" i="1"/>
  <c r="AQ75" i="1"/>
  <c r="AQ74" i="1"/>
  <c r="AP73" i="1"/>
  <c r="AQ70" i="1"/>
  <c r="AP69" i="1"/>
  <c r="AP67" i="1"/>
  <c r="AQ113" i="1"/>
  <c r="AP111" i="1"/>
  <c r="AP109" i="1"/>
  <c r="AQ104" i="1"/>
  <c r="AP99" i="1"/>
  <c r="AQ98" i="1"/>
  <c r="AQ92" i="1"/>
  <c r="AP119" i="1"/>
  <c r="AQ100" i="1"/>
  <c r="AP97" i="1"/>
  <c r="AQ96" i="1"/>
  <c r="AP92" i="1"/>
  <c r="AP87" i="1"/>
  <c r="AP84" i="1"/>
  <c r="AQ81" i="1"/>
  <c r="AP80" i="1"/>
  <c r="AQ77" i="1"/>
  <c r="AQ76" i="1"/>
  <c r="AQ72" i="1"/>
  <c r="AP71" i="1"/>
  <c r="AP68" i="1"/>
  <c r="AY366" i="1"/>
  <c r="AX365" i="1"/>
  <c r="AY362" i="1"/>
  <c r="AX361" i="1"/>
  <c r="AY358" i="1"/>
  <c r="AY367" i="1"/>
  <c r="AX366" i="1"/>
  <c r="AY363" i="1"/>
  <c r="AX362" i="1"/>
  <c r="AY359" i="1"/>
  <c r="AX358" i="1"/>
  <c r="AX364" i="1"/>
  <c r="AY355" i="1"/>
  <c r="AX354" i="1"/>
  <c r="AY351" i="1"/>
  <c r="AX350" i="1"/>
  <c r="AX367" i="1"/>
  <c r="AY361" i="1"/>
  <c r="AY360" i="1"/>
  <c r="AX359" i="1"/>
  <c r="AY356" i="1"/>
  <c r="AX355" i="1"/>
  <c r="AY352" i="1"/>
  <c r="AX351" i="1"/>
  <c r="AY364" i="1"/>
  <c r="AX353" i="1"/>
  <c r="AY348" i="1"/>
  <c r="AY347" i="1"/>
  <c r="AX345" i="1"/>
  <c r="AX343" i="1"/>
  <c r="AX341" i="1"/>
  <c r="AY338" i="1"/>
  <c r="AX337" i="1"/>
  <c r="AY334" i="1"/>
  <c r="AX333" i="1"/>
  <c r="AY330" i="1"/>
  <c r="AX329" i="1"/>
  <c r="AY326" i="1"/>
  <c r="AY365" i="1"/>
  <c r="AY357" i="1"/>
  <c r="AX356" i="1"/>
  <c r="AY350" i="1"/>
  <c r="AY349" i="1"/>
  <c r="AX348" i="1"/>
  <c r="AX347" i="1"/>
  <c r="AY342" i="1"/>
  <c r="AY339" i="1"/>
  <c r="AX338" i="1"/>
  <c r="AY335" i="1"/>
  <c r="AX334" i="1"/>
  <c r="AY331" i="1"/>
  <c r="AX330" i="1"/>
  <c r="AY327" i="1"/>
  <c r="AX326" i="1"/>
  <c r="AX363" i="1"/>
  <c r="AY354" i="1"/>
  <c r="AX340" i="1"/>
  <c r="AX332" i="1"/>
  <c r="AX325" i="1"/>
  <c r="AY322" i="1"/>
  <c r="AY321" i="1"/>
  <c r="AX319" i="1"/>
  <c r="AX317" i="1"/>
  <c r="AX315" i="1"/>
  <c r="AY312" i="1"/>
  <c r="AX311" i="1"/>
  <c r="AX357" i="1"/>
  <c r="AY346" i="1"/>
  <c r="AY345" i="1"/>
  <c r="AY337" i="1"/>
  <c r="AY336" i="1"/>
  <c r="AX335" i="1"/>
  <c r="AY329" i="1"/>
  <c r="AY328" i="1"/>
  <c r="AX327" i="1"/>
  <c r="AY323" i="1"/>
  <c r="AX322" i="1"/>
  <c r="AX321" i="1"/>
  <c r="AY316" i="1"/>
  <c r="AY313" i="1"/>
  <c r="AX312" i="1"/>
  <c r="AX342" i="1"/>
  <c r="AX339" i="1"/>
  <c r="AY332" i="1"/>
  <c r="AX314" i="1"/>
  <c r="AY309" i="1"/>
  <c r="AX308" i="1"/>
  <c r="AY305" i="1"/>
  <c r="AX304" i="1"/>
  <c r="AY301" i="1"/>
  <c r="AX300" i="1"/>
  <c r="AY297" i="1"/>
  <c r="AX296" i="1"/>
  <c r="AX295" i="1"/>
  <c r="AY290" i="1"/>
  <c r="AY287" i="1"/>
  <c r="AX286" i="1"/>
  <c r="AY283" i="1"/>
  <c r="AX282" i="1"/>
  <c r="AY279" i="1"/>
  <c r="AX278" i="1"/>
  <c r="AY275" i="1"/>
  <c r="AX274" i="1"/>
  <c r="AY271" i="1"/>
  <c r="AX270" i="1"/>
  <c r="AY269" i="1"/>
  <c r="AX267" i="1"/>
  <c r="AX265" i="1"/>
  <c r="AX263" i="1"/>
  <c r="AY353" i="1"/>
  <c r="AX352" i="1"/>
  <c r="AX349" i="1"/>
  <c r="AY344" i="1"/>
  <c r="AY340" i="1"/>
  <c r="AY333" i="1"/>
  <c r="AY320" i="1"/>
  <c r="AY319" i="1"/>
  <c r="AY311" i="1"/>
  <c r="AY310" i="1"/>
  <c r="AX309" i="1"/>
  <c r="AY306" i="1"/>
  <c r="AX305" i="1"/>
  <c r="AX336" i="1"/>
  <c r="AY325" i="1"/>
  <c r="AX323" i="1"/>
  <c r="AY318" i="1"/>
  <c r="AY314" i="1"/>
  <c r="AY308" i="1"/>
  <c r="AY307" i="1"/>
  <c r="AX306" i="1"/>
  <c r="AY303" i="1"/>
  <c r="AX299" i="1"/>
  <c r="AY298" i="1"/>
  <c r="AY296" i="1"/>
  <c r="AY294" i="1"/>
  <c r="AX292" i="1"/>
  <c r="AY291" i="1"/>
  <c r="AX289" i="1"/>
  <c r="AY288" i="1"/>
  <c r="AY286" i="1"/>
  <c r="AX284" i="1"/>
  <c r="AX279" i="1"/>
  <c r="AY277" i="1"/>
  <c r="AX273" i="1"/>
  <c r="AY272" i="1"/>
  <c r="AY270" i="1"/>
  <c r="AX269" i="1"/>
  <c r="AX266" i="1"/>
  <c r="AY264" i="1"/>
  <c r="AX262" i="1"/>
  <c r="AY261" i="1"/>
  <c r="AY258" i="1"/>
  <c r="AX257" i="1"/>
  <c r="AY254" i="1"/>
  <c r="AX253" i="1"/>
  <c r="AY250" i="1"/>
  <c r="AX249" i="1"/>
  <c r="AY246" i="1"/>
  <c r="AX245" i="1"/>
  <c r="AX344" i="1"/>
  <c r="AY343" i="1"/>
  <c r="AX328" i="1"/>
  <c r="AX320" i="1"/>
  <c r="AX318" i="1"/>
  <c r="AY315" i="1"/>
  <c r="AX307" i="1"/>
  <c r="AX303" i="1"/>
  <c r="AY302" i="1"/>
  <c r="AY300" i="1"/>
  <c r="AX298" i="1"/>
  <c r="AX294" i="1"/>
  <c r="AY293" i="1"/>
  <c r="AX291" i="1"/>
  <c r="AX288" i="1"/>
  <c r="AX283" i="1"/>
  <c r="AY281" i="1"/>
  <c r="AX277" i="1"/>
  <c r="AY276" i="1"/>
  <c r="AY274" i="1"/>
  <c r="AX272" i="1"/>
  <c r="AY268" i="1"/>
  <c r="AY267" i="1"/>
  <c r="AX264" i="1"/>
  <c r="AY263" i="1"/>
  <c r="AX261" i="1"/>
  <c r="AY259" i="1"/>
  <c r="AX258" i="1"/>
  <c r="AY255" i="1"/>
  <c r="AX254" i="1"/>
  <c r="AY251" i="1"/>
  <c r="AX250" i="1"/>
  <c r="AY247" i="1"/>
  <c r="AX246" i="1"/>
  <c r="AX242" i="1"/>
  <c r="AY241" i="1"/>
  <c r="AX240" i="1"/>
  <c r="AY239" i="1"/>
  <c r="AX324" i="1"/>
  <c r="AY317" i="1"/>
  <c r="AY304" i="1"/>
  <c r="AX301" i="1"/>
  <c r="AX275" i="1"/>
  <c r="AY273" i="1"/>
  <c r="AX271" i="1"/>
  <c r="AY262" i="1"/>
  <c r="AY257" i="1"/>
  <c r="AY256" i="1"/>
  <c r="AX255" i="1"/>
  <c r="AX313" i="1"/>
  <c r="AY299" i="1"/>
  <c r="AX297" i="1"/>
  <c r="AX290" i="1"/>
  <c r="AX281" i="1"/>
  <c r="AX268" i="1"/>
  <c r="AX256" i="1"/>
  <c r="AX248" i="1"/>
  <c r="AY243" i="1"/>
  <c r="AY240" i="1"/>
  <c r="AX239" i="1"/>
  <c r="AX238" i="1"/>
  <c r="AY236" i="1"/>
  <c r="AX235" i="1"/>
  <c r="AY232" i="1"/>
  <c r="AY230" i="1"/>
  <c r="AY227" i="1"/>
  <c r="AX226" i="1"/>
  <c r="AY223" i="1"/>
  <c r="AX222" i="1"/>
  <c r="AX360" i="1"/>
  <c r="AX302" i="1"/>
  <c r="AX331" i="1"/>
  <c r="AY324" i="1"/>
  <c r="AY295" i="1"/>
  <c r="AY289" i="1"/>
  <c r="AX287" i="1"/>
  <c r="AY285" i="1"/>
  <c r="AY280" i="1"/>
  <c r="AY278" i="1"/>
  <c r="AX276" i="1"/>
  <c r="AY252" i="1"/>
  <c r="AY249" i="1"/>
  <c r="AX247" i="1"/>
  <c r="AX234" i="1"/>
  <c r="AY233" i="1"/>
  <c r="AX231" i="1"/>
  <c r="AX228" i="1"/>
  <c r="AX223" i="1"/>
  <c r="AY219" i="1"/>
  <c r="AX285" i="1"/>
  <c r="AY284" i="1"/>
  <c r="AY282" i="1"/>
  <c r="AX280" i="1"/>
  <c r="AY260" i="1"/>
  <c r="AX252" i="1"/>
  <c r="AY245" i="1"/>
  <c r="AX243" i="1"/>
  <c r="AY238" i="1"/>
  <c r="AY237" i="1"/>
  <c r="AY235" i="1"/>
  <c r="AX233" i="1"/>
  <c r="AX230" i="1"/>
  <c r="AX227" i="1"/>
  <c r="AY225" i="1"/>
  <c r="AY220" i="1"/>
  <c r="AX219" i="1"/>
  <c r="AX346" i="1"/>
  <c r="AY341" i="1"/>
  <c r="AX316" i="1"/>
  <c r="AY292" i="1"/>
  <c r="AY266" i="1"/>
  <c r="AX260" i="1"/>
  <c r="AY253" i="1"/>
  <c r="AX251" i="1"/>
  <c r="AY248" i="1"/>
  <c r="AY244" i="1"/>
  <c r="AX310" i="1"/>
  <c r="AY265" i="1"/>
  <c r="AX229" i="1"/>
  <c r="AY228" i="1"/>
  <c r="AY226" i="1"/>
  <c r="AX224" i="1"/>
  <c r="AX216" i="1"/>
  <c r="AY215" i="1"/>
  <c r="AX214" i="1"/>
  <c r="AY213" i="1"/>
  <c r="AY211" i="1"/>
  <c r="AX210" i="1"/>
  <c r="AY207" i="1"/>
  <c r="AX206" i="1"/>
  <c r="AY203" i="1"/>
  <c r="AX202" i="1"/>
  <c r="AY199" i="1"/>
  <c r="AY196" i="1"/>
  <c r="AX195" i="1"/>
  <c r="AY192" i="1"/>
  <c r="AY191" i="1"/>
  <c r="AX189" i="1"/>
  <c r="AX187" i="1"/>
  <c r="AX185" i="1"/>
  <c r="AY182" i="1"/>
  <c r="AX181" i="1"/>
  <c r="AY178" i="1"/>
  <c r="AX177" i="1"/>
  <c r="AY174" i="1"/>
  <c r="AX173" i="1"/>
  <c r="AY170" i="1"/>
  <c r="AX169" i="1"/>
  <c r="AY166" i="1"/>
  <c r="AY165" i="1"/>
  <c r="AX163" i="1"/>
  <c r="AX161" i="1"/>
  <c r="AX159" i="1"/>
  <c r="AY156" i="1"/>
  <c r="AX155" i="1"/>
  <c r="AY152" i="1"/>
  <c r="AX151" i="1"/>
  <c r="AX149" i="1"/>
  <c r="AX147" i="1"/>
  <c r="AX145" i="1"/>
  <c r="AX143" i="1"/>
  <c r="AX293" i="1"/>
  <c r="AX244" i="1"/>
  <c r="AX241" i="1"/>
  <c r="AX236" i="1"/>
  <c r="AY234" i="1"/>
  <c r="AX232" i="1"/>
  <c r="AY221" i="1"/>
  <c r="AX220" i="1"/>
  <c r="AY218" i="1"/>
  <c r="AY217" i="1"/>
  <c r="AX215" i="1"/>
  <c r="AX213" i="1"/>
  <c r="AX211" i="1"/>
  <c r="AY208" i="1"/>
  <c r="AX207" i="1"/>
  <c r="AY204" i="1"/>
  <c r="AX203" i="1"/>
  <c r="AY200" i="1"/>
  <c r="AX199" i="1"/>
  <c r="AY197" i="1"/>
  <c r="AX196" i="1"/>
  <c r="AY193" i="1"/>
  <c r="AX192" i="1"/>
  <c r="AX191" i="1"/>
  <c r="AY186" i="1"/>
  <c r="AY183" i="1"/>
  <c r="AX182" i="1"/>
  <c r="AY179" i="1"/>
  <c r="AX178" i="1"/>
  <c r="AY175" i="1"/>
  <c r="AX174" i="1"/>
  <c r="AY171" i="1"/>
  <c r="AX170" i="1"/>
  <c r="AY167" i="1"/>
  <c r="AX166" i="1"/>
  <c r="AX165" i="1"/>
  <c r="AY160" i="1"/>
  <c r="AY157" i="1"/>
  <c r="AX156" i="1"/>
  <c r="AY153" i="1"/>
  <c r="AX152" i="1"/>
  <c r="AY150" i="1"/>
  <c r="AY148" i="1"/>
  <c r="AY146" i="1"/>
  <c r="AY144" i="1"/>
  <c r="AX225" i="1"/>
  <c r="AX221" i="1"/>
  <c r="AX218" i="1"/>
  <c r="AX217" i="1"/>
  <c r="AY212" i="1"/>
  <c r="AY209" i="1"/>
  <c r="AX208" i="1"/>
  <c r="AY205" i="1"/>
  <c r="AX204" i="1"/>
  <c r="AY201" i="1"/>
  <c r="AX200" i="1"/>
  <c r="AX237" i="1"/>
  <c r="AX212" i="1"/>
  <c r="AY202" i="1"/>
  <c r="AY194" i="1"/>
  <c r="AY190" i="1"/>
  <c r="AY189" i="1"/>
  <c r="AY181" i="1"/>
  <c r="AY180" i="1"/>
  <c r="AX179" i="1"/>
  <c r="AY173" i="1"/>
  <c r="AY172" i="1"/>
  <c r="AX171" i="1"/>
  <c r="AX158" i="1"/>
  <c r="AX150" i="1"/>
  <c r="AY149" i="1"/>
  <c r="AY141" i="1"/>
  <c r="AY138" i="1"/>
  <c r="AY136" i="1"/>
  <c r="AY134" i="1"/>
  <c r="AY229" i="1"/>
  <c r="AY214" i="1"/>
  <c r="AX209" i="1"/>
  <c r="AY198" i="1"/>
  <c r="AX197" i="1"/>
  <c r="AX194" i="1"/>
  <c r="AX193" i="1"/>
  <c r="AX190" i="1"/>
  <c r="AY188" i="1"/>
  <c r="AY187" i="1"/>
  <c r="AX180" i="1"/>
  <c r="AX172" i="1"/>
  <c r="AY164" i="1"/>
  <c r="AY163" i="1"/>
  <c r="AY155" i="1"/>
  <c r="AY154" i="1"/>
  <c r="AX153" i="1"/>
  <c r="AX148" i="1"/>
  <c r="AY147" i="1"/>
  <c r="AX141" i="1"/>
  <c r="AX138" i="1"/>
  <c r="AY137" i="1"/>
  <c r="AX136" i="1"/>
  <c r="AY135" i="1"/>
  <c r="AX134" i="1"/>
  <c r="AY132" i="1"/>
  <c r="AX131" i="1"/>
  <c r="AY128" i="1"/>
  <c r="AX127" i="1"/>
  <c r="AY124" i="1"/>
  <c r="AX123" i="1"/>
  <c r="AY120" i="1"/>
  <c r="AX259" i="1"/>
  <c r="AY224" i="1"/>
  <c r="AY216" i="1"/>
  <c r="AY210" i="1"/>
  <c r="AX205" i="1"/>
  <c r="AX198" i="1"/>
  <c r="AX188" i="1"/>
  <c r="AX186" i="1"/>
  <c r="AY185" i="1"/>
  <c r="AY184" i="1"/>
  <c r="AX183" i="1"/>
  <c r="AY177" i="1"/>
  <c r="AY176" i="1"/>
  <c r="AX175" i="1"/>
  <c r="AY169" i="1"/>
  <c r="AY168" i="1"/>
  <c r="AX167" i="1"/>
  <c r="AX164" i="1"/>
  <c r="AY162" i="1"/>
  <c r="AY161" i="1"/>
  <c r="AX154" i="1"/>
  <c r="AX146" i="1"/>
  <c r="AY145" i="1"/>
  <c r="AY242" i="1"/>
  <c r="AY231" i="1"/>
  <c r="AY222" i="1"/>
  <c r="AY206" i="1"/>
  <c r="AX184" i="1"/>
  <c r="AX176" i="1"/>
  <c r="AX168" i="1"/>
  <c r="AX201" i="1"/>
  <c r="AX162" i="1"/>
  <c r="AY159" i="1"/>
  <c r="AY158" i="1"/>
  <c r="AX157" i="1"/>
  <c r="AY151" i="1"/>
  <c r="AY195" i="1"/>
  <c r="AY142" i="1"/>
  <c r="AY139" i="1"/>
  <c r="AX132" i="1"/>
  <c r="AY130" i="1"/>
  <c r="AX126" i="1"/>
  <c r="AY125" i="1"/>
  <c r="AY123" i="1"/>
  <c r="AX121" i="1"/>
  <c r="AY117" i="1"/>
  <c r="AX116" i="1"/>
  <c r="AX113" i="1"/>
  <c r="AY108" i="1"/>
  <c r="AY105" i="1"/>
  <c r="AX104" i="1"/>
  <c r="AY101" i="1"/>
  <c r="AX100" i="1"/>
  <c r="AY97" i="1"/>
  <c r="AX96" i="1"/>
  <c r="AY93" i="1"/>
  <c r="AX142" i="1"/>
  <c r="AY140" i="1"/>
  <c r="AX139" i="1"/>
  <c r="AX137" i="1"/>
  <c r="AX130" i="1"/>
  <c r="AY129" i="1"/>
  <c r="AY127" i="1"/>
  <c r="AX125" i="1"/>
  <c r="AX120" i="1"/>
  <c r="AY118" i="1"/>
  <c r="AX117" i="1"/>
  <c r="AY114" i="1"/>
  <c r="AY112" i="1"/>
  <c r="AY110" i="1"/>
  <c r="AX108" i="1"/>
  <c r="AY106" i="1"/>
  <c r="AX105" i="1"/>
  <c r="AY102" i="1"/>
  <c r="AX101" i="1"/>
  <c r="AX160" i="1"/>
  <c r="AX140" i="1"/>
  <c r="AX135" i="1"/>
  <c r="AY133" i="1"/>
  <c r="AY131" i="1"/>
  <c r="AX129" i="1"/>
  <c r="AX124" i="1"/>
  <c r="AY122" i="1"/>
  <c r="AY119" i="1"/>
  <c r="AX118" i="1"/>
  <c r="AY115" i="1"/>
  <c r="AX114" i="1"/>
  <c r="AX112" i="1"/>
  <c r="AY111" i="1"/>
  <c r="AX110" i="1"/>
  <c r="AY109" i="1"/>
  <c r="AY107" i="1"/>
  <c r="AX106" i="1"/>
  <c r="AY103" i="1"/>
  <c r="AX102" i="1"/>
  <c r="AY99" i="1"/>
  <c r="AX98" i="1"/>
  <c r="AY95" i="1"/>
  <c r="AX94" i="1"/>
  <c r="AY91" i="1"/>
  <c r="AX90" i="1"/>
  <c r="AY87" i="1"/>
  <c r="AX85" i="1"/>
  <c r="AX83" i="1"/>
  <c r="AX144" i="1"/>
  <c r="AY143" i="1"/>
  <c r="AX133" i="1"/>
  <c r="AX128" i="1"/>
  <c r="AY126" i="1"/>
  <c r="AX122" i="1"/>
  <c r="AY113" i="1"/>
  <c r="AX111" i="1"/>
  <c r="AX109" i="1"/>
  <c r="AY104" i="1"/>
  <c r="AX99" i="1"/>
  <c r="AX95" i="1"/>
  <c r="AY94" i="1"/>
  <c r="AY92" i="1"/>
  <c r="AY90" i="1"/>
  <c r="AX88" i="1"/>
  <c r="AY84" i="1"/>
  <c r="AY83" i="1"/>
  <c r="AX81" i="1"/>
  <c r="AY78" i="1"/>
  <c r="AY121" i="1"/>
  <c r="AX119" i="1"/>
  <c r="AY100" i="1"/>
  <c r="AX93" i="1"/>
  <c r="AX92" i="1"/>
  <c r="AX87" i="1"/>
  <c r="AX84" i="1"/>
  <c r="AY82" i="1"/>
  <c r="AY79" i="1"/>
  <c r="AX78" i="1"/>
  <c r="AY75" i="1"/>
  <c r="AY74" i="1"/>
  <c r="AX73" i="1"/>
  <c r="AY70" i="1"/>
  <c r="AX69" i="1"/>
  <c r="AX67" i="1"/>
  <c r="AX115" i="1"/>
  <c r="AX107" i="1"/>
  <c r="AY98" i="1"/>
  <c r="AY116" i="1"/>
  <c r="AX103" i="1"/>
  <c r="AX97" i="1"/>
  <c r="AY96" i="1"/>
  <c r="AX89" i="1"/>
  <c r="AY88" i="1"/>
  <c r="AX86" i="1"/>
  <c r="AY81" i="1"/>
  <c r="AX80" i="1"/>
  <c r="AY77" i="1"/>
  <c r="AY76" i="1"/>
  <c r="AY72" i="1"/>
  <c r="AX71" i="1"/>
  <c r="AX68" i="1"/>
  <c r="BF370" i="1"/>
  <c r="BG366" i="1"/>
  <c r="BF365" i="1"/>
  <c r="BG362" i="1"/>
  <c r="BF361" i="1"/>
  <c r="BG358" i="1"/>
  <c r="BG367" i="1"/>
  <c r="BF366" i="1"/>
  <c r="BG363" i="1"/>
  <c r="BF362" i="1"/>
  <c r="BG359" i="1"/>
  <c r="BF358" i="1"/>
  <c r="BF364" i="1"/>
  <c r="BG355" i="1"/>
  <c r="BF354" i="1"/>
  <c r="BG351" i="1"/>
  <c r="BF350" i="1"/>
  <c r="BG369" i="1"/>
  <c r="BF367" i="1"/>
  <c r="BG361" i="1"/>
  <c r="BG360" i="1"/>
  <c r="BF359" i="1"/>
  <c r="BG356" i="1"/>
  <c r="BF355" i="1"/>
  <c r="BG352" i="1"/>
  <c r="BF351" i="1"/>
  <c r="BF360" i="1"/>
  <c r="BF353" i="1"/>
  <c r="BG348" i="1"/>
  <c r="BG347" i="1"/>
  <c r="BF345" i="1"/>
  <c r="BF343" i="1"/>
  <c r="BF341" i="1"/>
  <c r="BG338" i="1"/>
  <c r="BF337" i="1"/>
  <c r="BG334" i="1"/>
  <c r="BF333" i="1"/>
  <c r="BG330" i="1"/>
  <c r="BF329" i="1"/>
  <c r="BG326" i="1"/>
  <c r="BF363" i="1"/>
  <c r="BG357" i="1"/>
  <c r="BF356" i="1"/>
  <c r="BG350" i="1"/>
  <c r="BG349" i="1"/>
  <c r="BF348" i="1"/>
  <c r="BF347" i="1"/>
  <c r="BG342" i="1"/>
  <c r="BG339" i="1"/>
  <c r="BF338" i="1"/>
  <c r="BG335" i="1"/>
  <c r="BF334" i="1"/>
  <c r="BG331" i="1"/>
  <c r="BF330" i="1"/>
  <c r="BG327" i="1"/>
  <c r="BF326" i="1"/>
  <c r="BG370" i="1"/>
  <c r="BF352" i="1"/>
  <c r="BF340" i="1"/>
  <c r="BF332" i="1"/>
  <c r="BF325" i="1"/>
  <c r="BG322" i="1"/>
  <c r="BG321" i="1"/>
  <c r="BF319" i="1"/>
  <c r="BF317" i="1"/>
  <c r="BF315" i="1"/>
  <c r="BG312" i="1"/>
  <c r="BF311" i="1"/>
  <c r="BG365" i="1"/>
  <c r="BG364" i="1"/>
  <c r="BG353" i="1"/>
  <c r="BG346" i="1"/>
  <c r="BG345" i="1"/>
  <c r="BG337" i="1"/>
  <c r="BG336" i="1"/>
  <c r="BF335" i="1"/>
  <c r="BG329" i="1"/>
  <c r="BG328" i="1"/>
  <c r="BF327" i="1"/>
  <c r="BG323" i="1"/>
  <c r="BF322" i="1"/>
  <c r="BF321" i="1"/>
  <c r="BG316" i="1"/>
  <c r="BG313" i="1"/>
  <c r="BF312" i="1"/>
  <c r="BF346" i="1"/>
  <c r="BF344" i="1"/>
  <c r="BG341" i="1"/>
  <c r="BF328" i="1"/>
  <c r="BF314" i="1"/>
  <c r="BF308" i="1"/>
  <c r="BG305" i="1"/>
  <c r="BF304" i="1"/>
  <c r="BG301" i="1"/>
  <c r="BF300" i="1"/>
  <c r="BG297" i="1"/>
  <c r="BF296" i="1"/>
  <c r="BF295" i="1"/>
  <c r="BG290" i="1"/>
  <c r="BG287" i="1"/>
  <c r="BF286" i="1"/>
  <c r="BG283" i="1"/>
  <c r="BF282" i="1"/>
  <c r="BG279" i="1"/>
  <c r="BF278" i="1"/>
  <c r="BG275" i="1"/>
  <c r="BF274" i="1"/>
  <c r="BG271" i="1"/>
  <c r="BF270" i="1"/>
  <c r="BG269" i="1"/>
  <c r="BF267" i="1"/>
  <c r="BF265" i="1"/>
  <c r="BF263" i="1"/>
  <c r="BG343" i="1"/>
  <c r="BF336" i="1"/>
  <c r="BF331" i="1"/>
  <c r="BG320" i="1"/>
  <c r="BG319" i="1"/>
  <c r="BG311" i="1"/>
  <c r="BG310" i="1"/>
  <c r="BG309" i="1"/>
  <c r="BG306" i="1"/>
  <c r="BF305" i="1"/>
  <c r="BF349" i="1"/>
  <c r="BG344" i="1"/>
  <c r="BG333" i="1"/>
  <c r="BG332" i="1"/>
  <c r="BG324" i="1"/>
  <c r="BG317" i="1"/>
  <c r="BF310" i="1"/>
  <c r="BG308" i="1"/>
  <c r="BG307" i="1"/>
  <c r="BF306" i="1"/>
  <c r="BF302" i="1"/>
  <c r="BF297" i="1"/>
  <c r="BF293" i="1"/>
  <c r="BF290" i="1"/>
  <c r="BF287" i="1"/>
  <c r="BG285" i="1"/>
  <c r="BF281" i="1"/>
  <c r="BG280" i="1"/>
  <c r="BG278" i="1"/>
  <c r="BF276" i="1"/>
  <c r="BF271" i="1"/>
  <c r="BF268" i="1"/>
  <c r="BG258" i="1"/>
  <c r="BF257" i="1"/>
  <c r="BG254" i="1"/>
  <c r="BF253" i="1"/>
  <c r="BG250" i="1"/>
  <c r="BF249" i="1"/>
  <c r="BG246" i="1"/>
  <c r="BF245" i="1"/>
  <c r="BF357" i="1"/>
  <c r="BF342" i="1"/>
  <c r="BG340" i="1"/>
  <c r="BF339" i="1"/>
  <c r="BF324" i="1"/>
  <c r="BF316" i="1"/>
  <c r="BF313" i="1"/>
  <c r="BF307" i="1"/>
  <c r="BF301" i="1"/>
  <c r="BG299" i="1"/>
  <c r="BG295" i="1"/>
  <c r="BG292" i="1"/>
  <c r="BG289" i="1"/>
  <c r="BF285" i="1"/>
  <c r="BG284" i="1"/>
  <c r="BG282" i="1"/>
  <c r="BF280" i="1"/>
  <c r="BF275" i="1"/>
  <c r="BG273" i="1"/>
  <c r="BG266" i="1"/>
  <c r="BG265" i="1"/>
  <c r="BG262" i="1"/>
  <c r="BG259" i="1"/>
  <c r="BF258" i="1"/>
  <c r="BG255" i="1"/>
  <c r="BF254" i="1"/>
  <c r="BG251" i="1"/>
  <c r="BF250" i="1"/>
  <c r="BG247" i="1"/>
  <c r="BF246" i="1"/>
  <c r="BF242" i="1"/>
  <c r="BG241" i="1"/>
  <c r="BF240" i="1"/>
  <c r="BG239" i="1"/>
  <c r="BF369" i="1"/>
  <c r="BF320" i="1"/>
  <c r="BG303" i="1"/>
  <c r="BF298" i="1"/>
  <c r="BG293" i="1"/>
  <c r="BG291" i="1"/>
  <c r="BG288" i="1"/>
  <c r="BG286" i="1"/>
  <c r="BF284" i="1"/>
  <c r="BF279" i="1"/>
  <c r="BG277" i="1"/>
  <c r="BG267" i="1"/>
  <c r="BG257" i="1"/>
  <c r="BG256" i="1"/>
  <c r="BF255" i="1"/>
  <c r="BG354" i="1"/>
  <c r="BG325" i="1"/>
  <c r="BF323" i="1"/>
  <c r="BG315" i="1"/>
  <c r="BF303" i="1"/>
  <c r="BG294" i="1"/>
  <c r="BF291" i="1"/>
  <c r="BF288" i="1"/>
  <c r="BF277" i="1"/>
  <c r="BF273" i="1"/>
  <c r="BG264" i="1"/>
  <c r="BF262" i="1"/>
  <c r="BF256" i="1"/>
  <c r="BF248" i="1"/>
  <c r="BG242" i="1"/>
  <c r="BF241" i="1"/>
  <c r="BF238" i="1"/>
  <c r="BG236" i="1"/>
  <c r="BF235" i="1"/>
  <c r="BG232" i="1"/>
  <c r="BG230" i="1"/>
  <c r="BG227" i="1"/>
  <c r="BF226" i="1"/>
  <c r="BG223" i="1"/>
  <c r="BF222" i="1"/>
  <c r="BG318" i="1"/>
  <c r="BG314" i="1"/>
  <c r="BF309" i="1"/>
  <c r="BG304" i="1"/>
  <c r="BF299" i="1"/>
  <c r="BG302" i="1"/>
  <c r="BG300" i="1"/>
  <c r="BF269" i="1"/>
  <c r="BF260" i="1"/>
  <c r="BG253" i="1"/>
  <c r="BF251" i="1"/>
  <c r="BF244" i="1"/>
  <c r="BG243" i="1"/>
  <c r="BF237" i="1"/>
  <c r="BF232" i="1"/>
  <c r="BG229" i="1"/>
  <c r="BF225" i="1"/>
  <c r="BG224" i="1"/>
  <c r="BG222" i="1"/>
  <c r="BG219" i="1"/>
  <c r="BF292" i="1"/>
  <c r="BF283" i="1"/>
  <c r="BG281" i="1"/>
  <c r="BF266" i="1"/>
  <c r="BF264" i="1"/>
  <c r="BF259" i="1"/>
  <c r="BG249" i="1"/>
  <c r="BF247" i="1"/>
  <c r="BF243" i="1"/>
  <c r="BG240" i="1"/>
  <c r="BF236" i="1"/>
  <c r="BG234" i="1"/>
  <c r="BG231" i="1"/>
  <c r="BF229" i="1"/>
  <c r="BG228" i="1"/>
  <c r="BG226" i="1"/>
  <c r="BF224" i="1"/>
  <c r="BG220" i="1"/>
  <c r="BF219" i="1"/>
  <c r="BF318" i="1"/>
  <c r="BG296" i="1"/>
  <c r="BF294" i="1"/>
  <c r="BG272" i="1"/>
  <c r="BG270" i="1"/>
  <c r="BG261" i="1"/>
  <c r="BG252" i="1"/>
  <c r="BG245" i="1"/>
  <c r="BF239" i="1"/>
  <c r="BF289" i="1"/>
  <c r="BG263" i="1"/>
  <c r="BF261" i="1"/>
  <c r="BF252" i="1"/>
  <c r="BG244" i="1"/>
  <c r="BG237" i="1"/>
  <c r="BG235" i="1"/>
  <c r="BF233" i="1"/>
  <c r="BF231" i="1"/>
  <c r="BF216" i="1"/>
  <c r="BG215" i="1"/>
  <c r="BF214" i="1"/>
  <c r="BG213" i="1"/>
  <c r="BG211" i="1"/>
  <c r="BF210" i="1"/>
  <c r="BG207" i="1"/>
  <c r="BF206" i="1"/>
  <c r="BG203" i="1"/>
  <c r="BF202" i="1"/>
  <c r="BG199" i="1"/>
  <c r="BG196" i="1"/>
  <c r="BF195" i="1"/>
  <c r="BG192" i="1"/>
  <c r="BG191" i="1"/>
  <c r="BF189" i="1"/>
  <c r="BF187" i="1"/>
  <c r="BF185" i="1"/>
  <c r="BG182" i="1"/>
  <c r="BF181" i="1"/>
  <c r="BG178" i="1"/>
  <c r="BF177" i="1"/>
  <c r="BG174" i="1"/>
  <c r="BF173" i="1"/>
  <c r="BG170" i="1"/>
  <c r="BF169" i="1"/>
  <c r="BG166" i="1"/>
  <c r="BG165" i="1"/>
  <c r="BF163" i="1"/>
  <c r="BF161" i="1"/>
  <c r="BF159" i="1"/>
  <c r="BG156" i="1"/>
  <c r="BF155" i="1"/>
  <c r="BG152" i="1"/>
  <c r="BF151" i="1"/>
  <c r="BF149" i="1"/>
  <c r="BF147" i="1"/>
  <c r="BF145" i="1"/>
  <c r="BF143" i="1"/>
  <c r="BF228" i="1"/>
  <c r="BF223" i="1"/>
  <c r="BG221" i="1"/>
  <c r="BF220" i="1"/>
  <c r="BG218" i="1"/>
  <c r="BG217" i="1"/>
  <c r="BF215" i="1"/>
  <c r="BF213" i="1"/>
  <c r="BF211" i="1"/>
  <c r="BG208" i="1"/>
  <c r="BF207" i="1"/>
  <c r="BG204" i="1"/>
  <c r="BF203" i="1"/>
  <c r="BG200" i="1"/>
  <c r="BF199" i="1"/>
  <c r="BG197" i="1"/>
  <c r="BF196" i="1"/>
  <c r="BG193" i="1"/>
  <c r="BF192" i="1"/>
  <c r="BF191" i="1"/>
  <c r="BG186" i="1"/>
  <c r="BG183" i="1"/>
  <c r="BF182" i="1"/>
  <c r="BG179" i="1"/>
  <c r="BF178" i="1"/>
  <c r="BG175" i="1"/>
  <c r="BF174" i="1"/>
  <c r="BG171" i="1"/>
  <c r="BF170" i="1"/>
  <c r="BG167" i="1"/>
  <c r="BF166" i="1"/>
  <c r="BF165" i="1"/>
  <c r="BG160" i="1"/>
  <c r="BG157" i="1"/>
  <c r="BF156" i="1"/>
  <c r="BG153" i="1"/>
  <c r="BF152" i="1"/>
  <c r="BG150" i="1"/>
  <c r="BG148" i="1"/>
  <c r="BG146" i="1"/>
  <c r="BG144" i="1"/>
  <c r="BG142" i="1"/>
  <c r="BG298" i="1"/>
  <c r="BG276" i="1"/>
  <c r="BG274" i="1"/>
  <c r="BF272" i="1"/>
  <c r="BG248" i="1"/>
  <c r="BF234" i="1"/>
  <c r="BF221" i="1"/>
  <c r="BF218" i="1"/>
  <c r="BF217" i="1"/>
  <c r="BG212" i="1"/>
  <c r="BG209" i="1"/>
  <c r="BF208" i="1"/>
  <c r="BG205" i="1"/>
  <c r="BF204" i="1"/>
  <c r="BG201" i="1"/>
  <c r="BF200" i="1"/>
  <c r="BG233" i="1"/>
  <c r="BF227" i="1"/>
  <c r="BG225" i="1"/>
  <c r="BG216" i="1"/>
  <c r="BG210" i="1"/>
  <c r="BF205" i="1"/>
  <c r="BG194" i="1"/>
  <c r="BG190" i="1"/>
  <c r="BG189" i="1"/>
  <c r="BG181" i="1"/>
  <c r="BG180" i="1"/>
  <c r="BF179" i="1"/>
  <c r="BG173" i="1"/>
  <c r="BG172" i="1"/>
  <c r="BF171" i="1"/>
  <c r="BF158" i="1"/>
  <c r="BF150" i="1"/>
  <c r="BG149" i="1"/>
  <c r="BF142" i="1"/>
  <c r="BG141" i="1"/>
  <c r="BG138" i="1"/>
  <c r="BG136" i="1"/>
  <c r="BG134" i="1"/>
  <c r="BG206" i="1"/>
  <c r="BF201" i="1"/>
  <c r="BG198" i="1"/>
  <c r="BF197" i="1"/>
  <c r="BF194" i="1"/>
  <c r="BF193" i="1"/>
  <c r="BF190" i="1"/>
  <c r="BG188" i="1"/>
  <c r="BG187" i="1"/>
  <c r="BF180" i="1"/>
  <c r="BF172" i="1"/>
  <c r="BG164" i="1"/>
  <c r="BG163" i="1"/>
  <c r="BG155" i="1"/>
  <c r="BG154" i="1"/>
  <c r="BF153" i="1"/>
  <c r="BF148" i="1"/>
  <c r="BG147" i="1"/>
  <c r="BF141" i="1"/>
  <c r="BF138" i="1"/>
  <c r="BG137" i="1"/>
  <c r="BF136" i="1"/>
  <c r="BG135" i="1"/>
  <c r="BF134" i="1"/>
  <c r="BG132" i="1"/>
  <c r="BF131" i="1"/>
  <c r="BG128" i="1"/>
  <c r="BF127" i="1"/>
  <c r="BG124" i="1"/>
  <c r="BF123" i="1"/>
  <c r="BG120" i="1"/>
  <c r="BG238" i="1"/>
  <c r="BF230" i="1"/>
  <c r="BF212" i="1"/>
  <c r="BG202" i="1"/>
  <c r="BF198" i="1"/>
  <c r="BF188" i="1"/>
  <c r="BF186" i="1"/>
  <c r="BG185" i="1"/>
  <c r="BG184" i="1"/>
  <c r="BF183" i="1"/>
  <c r="BG177" i="1"/>
  <c r="BG176" i="1"/>
  <c r="BF175" i="1"/>
  <c r="BG169" i="1"/>
  <c r="BG168" i="1"/>
  <c r="BF167" i="1"/>
  <c r="BF164" i="1"/>
  <c r="BG162" i="1"/>
  <c r="BG161" i="1"/>
  <c r="BF154" i="1"/>
  <c r="BF146" i="1"/>
  <c r="BG145" i="1"/>
  <c r="BG268" i="1"/>
  <c r="BG260" i="1"/>
  <c r="BF144" i="1"/>
  <c r="BG143" i="1"/>
  <c r="BG195" i="1"/>
  <c r="BF160" i="1"/>
  <c r="BF176" i="1"/>
  <c r="BG139" i="1"/>
  <c r="BG133" i="1"/>
  <c r="BG131" i="1"/>
  <c r="BF129" i="1"/>
  <c r="BF124" i="1"/>
  <c r="BG122" i="1"/>
  <c r="BG117" i="1"/>
  <c r="BF116" i="1"/>
  <c r="BF113" i="1"/>
  <c r="BG108" i="1"/>
  <c r="BG105" i="1"/>
  <c r="BF104" i="1"/>
  <c r="BG101" i="1"/>
  <c r="BF100" i="1"/>
  <c r="BG97" i="1"/>
  <c r="BF96" i="1"/>
  <c r="BG93" i="1"/>
  <c r="BF184" i="1"/>
  <c r="BF157" i="1"/>
  <c r="BG140" i="1"/>
  <c r="BF139" i="1"/>
  <c r="BF137" i="1"/>
  <c r="BF133" i="1"/>
  <c r="BF128" i="1"/>
  <c r="BG126" i="1"/>
  <c r="BF122" i="1"/>
  <c r="BG121" i="1"/>
  <c r="BG118" i="1"/>
  <c r="BF117" i="1"/>
  <c r="BG114" i="1"/>
  <c r="BG112" i="1"/>
  <c r="BG110" i="1"/>
  <c r="BF108" i="1"/>
  <c r="BG106" i="1"/>
  <c r="BF105" i="1"/>
  <c r="BG102" i="1"/>
  <c r="BF101" i="1"/>
  <c r="BF162" i="1"/>
  <c r="BG158" i="1"/>
  <c r="BG151" i="1"/>
  <c r="BF140" i="1"/>
  <c r="BF135" i="1"/>
  <c r="BF132" i="1"/>
  <c r="BG130" i="1"/>
  <c r="BF126" i="1"/>
  <c r="BG125" i="1"/>
  <c r="BG123" i="1"/>
  <c r="BF121" i="1"/>
  <c r="BG119" i="1"/>
  <c r="BF118" i="1"/>
  <c r="BG115" i="1"/>
  <c r="BF114" i="1"/>
  <c r="BF112" i="1"/>
  <c r="BG111" i="1"/>
  <c r="BF110" i="1"/>
  <c r="BG109" i="1"/>
  <c r="BG107" i="1"/>
  <c r="BF106" i="1"/>
  <c r="BG103" i="1"/>
  <c r="BF102" i="1"/>
  <c r="BG99" i="1"/>
  <c r="BF98" i="1"/>
  <c r="BG95" i="1"/>
  <c r="BF94" i="1"/>
  <c r="BG91" i="1"/>
  <c r="BF90" i="1"/>
  <c r="BG87" i="1"/>
  <c r="BF85" i="1"/>
  <c r="BF83" i="1"/>
  <c r="BG214" i="1"/>
  <c r="BF209" i="1"/>
  <c r="BF168" i="1"/>
  <c r="BG159" i="1"/>
  <c r="BF130" i="1"/>
  <c r="BG129" i="1"/>
  <c r="BG127" i="1"/>
  <c r="BF125" i="1"/>
  <c r="BF115" i="1"/>
  <c r="BF107" i="1"/>
  <c r="BF95" i="1"/>
  <c r="BG94" i="1"/>
  <c r="BF91" i="1"/>
  <c r="BG89" i="1"/>
  <c r="BG86" i="1"/>
  <c r="BG85" i="1"/>
  <c r="BF81" i="1"/>
  <c r="BG78" i="1"/>
  <c r="BF120" i="1"/>
  <c r="BG116" i="1"/>
  <c r="BF103" i="1"/>
  <c r="BF93" i="1"/>
  <c r="BF89" i="1"/>
  <c r="BG88" i="1"/>
  <c r="BF86" i="1"/>
  <c r="BG82" i="1"/>
  <c r="BG79" i="1"/>
  <c r="BF78" i="1"/>
  <c r="BG75" i="1"/>
  <c r="BG74" i="1"/>
  <c r="BF73" i="1"/>
  <c r="BG70" i="1"/>
  <c r="BF69" i="1"/>
  <c r="BF67" i="1"/>
  <c r="BG113" i="1"/>
  <c r="BF111" i="1"/>
  <c r="BF109" i="1"/>
  <c r="BG104" i="1"/>
  <c r="BF99" i="1"/>
  <c r="BG98" i="1"/>
  <c r="BG92" i="1"/>
  <c r="BF119" i="1"/>
  <c r="BG100" i="1"/>
  <c r="BF97" i="1"/>
  <c r="BG96" i="1"/>
  <c r="BF92" i="1"/>
  <c r="BF87" i="1"/>
  <c r="BF84" i="1"/>
  <c r="BG81" i="1"/>
  <c r="BF80" i="1"/>
  <c r="BG77" i="1"/>
  <c r="BG76" i="1"/>
  <c r="BG72" i="1"/>
  <c r="BF71" i="1"/>
  <c r="BF68" i="1"/>
  <c r="BN370" i="1"/>
  <c r="BO366" i="1"/>
  <c r="BN365" i="1"/>
  <c r="BO362" i="1"/>
  <c r="BN361" i="1"/>
  <c r="BO358" i="1"/>
  <c r="BO367" i="1"/>
  <c r="BN366" i="1"/>
  <c r="BO363" i="1"/>
  <c r="BN362" i="1"/>
  <c r="BO359" i="1"/>
  <c r="BN358" i="1"/>
  <c r="BN364" i="1"/>
  <c r="BO355" i="1"/>
  <c r="BN354" i="1"/>
  <c r="BO351" i="1"/>
  <c r="BN350" i="1"/>
  <c r="BO369" i="1"/>
  <c r="BN367" i="1"/>
  <c r="BO361" i="1"/>
  <c r="BO360" i="1"/>
  <c r="BN359" i="1"/>
  <c r="BO356" i="1"/>
  <c r="BN355" i="1"/>
  <c r="BO352" i="1"/>
  <c r="BN351" i="1"/>
  <c r="BO370" i="1"/>
  <c r="BN369" i="1"/>
  <c r="BO364" i="1"/>
  <c r="BN353" i="1"/>
  <c r="BO348" i="1"/>
  <c r="BO347" i="1"/>
  <c r="BN345" i="1"/>
  <c r="BN343" i="1"/>
  <c r="BN341" i="1"/>
  <c r="BO338" i="1"/>
  <c r="BN337" i="1"/>
  <c r="BO334" i="1"/>
  <c r="BN333" i="1"/>
  <c r="BO330" i="1"/>
  <c r="BN329" i="1"/>
  <c r="BO326" i="1"/>
  <c r="BO365" i="1"/>
  <c r="BO357" i="1"/>
  <c r="BN356" i="1"/>
  <c r="BO350" i="1"/>
  <c r="BO349" i="1"/>
  <c r="BN348" i="1"/>
  <c r="BN347" i="1"/>
  <c r="BO342" i="1"/>
  <c r="BO339" i="1"/>
  <c r="BN338" i="1"/>
  <c r="BO335" i="1"/>
  <c r="BN334" i="1"/>
  <c r="BO331" i="1"/>
  <c r="BN330" i="1"/>
  <c r="BO327" i="1"/>
  <c r="BN326" i="1"/>
  <c r="BN360" i="1"/>
  <c r="BO354" i="1"/>
  <c r="BN340" i="1"/>
  <c r="BN332" i="1"/>
  <c r="BN325" i="1"/>
  <c r="BO322" i="1"/>
  <c r="BO321" i="1"/>
  <c r="BN319" i="1"/>
  <c r="BN317" i="1"/>
  <c r="BN315" i="1"/>
  <c r="BO312" i="1"/>
  <c r="BN311" i="1"/>
  <c r="BN357" i="1"/>
  <c r="BO346" i="1"/>
  <c r="BO345" i="1"/>
  <c r="BO337" i="1"/>
  <c r="BO336" i="1"/>
  <c r="BN335" i="1"/>
  <c r="BO329" i="1"/>
  <c r="BO328" i="1"/>
  <c r="BN327" i="1"/>
  <c r="BO323" i="1"/>
  <c r="BN322" i="1"/>
  <c r="BN321" i="1"/>
  <c r="BO316" i="1"/>
  <c r="BO313" i="1"/>
  <c r="BN312" i="1"/>
  <c r="BO309" i="1"/>
  <c r="BN342" i="1"/>
  <c r="BN339" i="1"/>
  <c r="BO332" i="1"/>
  <c r="BN314" i="1"/>
  <c r="BN308" i="1"/>
  <c r="BO305" i="1"/>
  <c r="BN304" i="1"/>
  <c r="BO301" i="1"/>
  <c r="BN300" i="1"/>
  <c r="BO297" i="1"/>
  <c r="BN296" i="1"/>
  <c r="BN295" i="1"/>
  <c r="BO290" i="1"/>
  <c r="BO287" i="1"/>
  <c r="BN286" i="1"/>
  <c r="BO283" i="1"/>
  <c r="BN282" i="1"/>
  <c r="BO279" i="1"/>
  <c r="BN278" i="1"/>
  <c r="BO275" i="1"/>
  <c r="BN274" i="1"/>
  <c r="BO271" i="1"/>
  <c r="BN270" i="1"/>
  <c r="BO269" i="1"/>
  <c r="BN267" i="1"/>
  <c r="BN265" i="1"/>
  <c r="BN263" i="1"/>
  <c r="BN349" i="1"/>
  <c r="BO344" i="1"/>
  <c r="BO340" i="1"/>
  <c r="BO333" i="1"/>
  <c r="BO320" i="1"/>
  <c r="BO319" i="1"/>
  <c r="BO311" i="1"/>
  <c r="BO310" i="1"/>
  <c r="BN309" i="1"/>
  <c r="BO306" i="1"/>
  <c r="BN305" i="1"/>
  <c r="BO341" i="1"/>
  <c r="BO325" i="1"/>
  <c r="BN323" i="1"/>
  <c r="BO318" i="1"/>
  <c r="BO314" i="1"/>
  <c r="BO308" i="1"/>
  <c r="BO307" i="1"/>
  <c r="BN306" i="1"/>
  <c r="BO303" i="1"/>
  <c r="BN299" i="1"/>
  <c r="BO298" i="1"/>
  <c r="BO296" i="1"/>
  <c r="BO294" i="1"/>
  <c r="BN292" i="1"/>
  <c r="BO291" i="1"/>
  <c r="BN289" i="1"/>
  <c r="BO288" i="1"/>
  <c r="BO286" i="1"/>
  <c r="BN284" i="1"/>
  <c r="BN279" i="1"/>
  <c r="BO277" i="1"/>
  <c r="BN273" i="1"/>
  <c r="BO272" i="1"/>
  <c r="BO270" i="1"/>
  <c r="BN269" i="1"/>
  <c r="BN266" i="1"/>
  <c r="BO264" i="1"/>
  <c r="BN262" i="1"/>
  <c r="BO261" i="1"/>
  <c r="BO258" i="1"/>
  <c r="BN257" i="1"/>
  <c r="BO254" i="1"/>
  <c r="BN253" i="1"/>
  <c r="BO250" i="1"/>
  <c r="BN249" i="1"/>
  <c r="BO246" i="1"/>
  <c r="BN245" i="1"/>
  <c r="BN346" i="1"/>
  <c r="BN331" i="1"/>
  <c r="BN320" i="1"/>
  <c r="BN318" i="1"/>
  <c r="BO315" i="1"/>
  <c r="BN307" i="1"/>
  <c r="BN303" i="1"/>
  <c r="BO302" i="1"/>
  <c r="BO300" i="1"/>
  <c r="BN298" i="1"/>
  <c r="BN294" i="1"/>
  <c r="BO293" i="1"/>
  <c r="BN291" i="1"/>
  <c r="BN288" i="1"/>
  <c r="BN283" i="1"/>
  <c r="BO281" i="1"/>
  <c r="BN277" i="1"/>
  <c r="BO276" i="1"/>
  <c r="BO274" i="1"/>
  <c r="BN272" i="1"/>
  <c r="BO268" i="1"/>
  <c r="BO267" i="1"/>
  <c r="BN264" i="1"/>
  <c r="BO263" i="1"/>
  <c r="BN261" i="1"/>
  <c r="BO259" i="1"/>
  <c r="BN258" i="1"/>
  <c r="BO255" i="1"/>
  <c r="BN254" i="1"/>
  <c r="BO251" i="1"/>
  <c r="BN250" i="1"/>
  <c r="BO247" i="1"/>
  <c r="BN246" i="1"/>
  <c r="BN242" i="1"/>
  <c r="BO241" i="1"/>
  <c r="BN240" i="1"/>
  <c r="BO239" i="1"/>
  <c r="BO304" i="1"/>
  <c r="BN302" i="1"/>
  <c r="BO295" i="1"/>
  <c r="BO292" i="1"/>
  <c r="BO289" i="1"/>
  <c r="BN287" i="1"/>
  <c r="BO285" i="1"/>
  <c r="BO280" i="1"/>
  <c r="BO278" i="1"/>
  <c r="BN276" i="1"/>
  <c r="BO266" i="1"/>
  <c r="BO265" i="1"/>
  <c r="BO257" i="1"/>
  <c r="BO256" i="1"/>
  <c r="BN255" i="1"/>
  <c r="BN363" i="1"/>
  <c r="BO343" i="1"/>
  <c r="BN328" i="1"/>
  <c r="BO324" i="1"/>
  <c r="BN316" i="1"/>
  <c r="BN310" i="1"/>
  <c r="BN293" i="1"/>
  <c r="BN285" i="1"/>
  <c r="BO284" i="1"/>
  <c r="BO282" i="1"/>
  <c r="BN280" i="1"/>
  <c r="BN256" i="1"/>
  <c r="BN248" i="1"/>
  <c r="BO243" i="1"/>
  <c r="BO240" i="1"/>
  <c r="BN239" i="1"/>
  <c r="BN238" i="1"/>
  <c r="BO236" i="1"/>
  <c r="BN235" i="1"/>
  <c r="BO232" i="1"/>
  <c r="BO230" i="1"/>
  <c r="BO227" i="1"/>
  <c r="BN226" i="1"/>
  <c r="BO223" i="1"/>
  <c r="BN222" i="1"/>
  <c r="BN352" i="1"/>
  <c r="BN344" i="1"/>
  <c r="BN324" i="1"/>
  <c r="BO317" i="1"/>
  <c r="BN301" i="1"/>
  <c r="BN336" i="1"/>
  <c r="BN290" i="1"/>
  <c r="BN281" i="1"/>
  <c r="BO252" i="1"/>
  <c r="BO248" i="1"/>
  <c r="BO244" i="1"/>
  <c r="BN243" i="1"/>
  <c r="BN234" i="1"/>
  <c r="BO233" i="1"/>
  <c r="BN231" i="1"/>
  <c r="BN228" i="1"/>
  <c r="BN223" i="1"/>
  <c r="BO219" i="1"/>
  <c r="BO353" i="1"/>
  <c r="BO260" i="1"/>
  <c r="BN252" i="1"/>
  <c r="BN244" i="1"/>
  <c r="BO238" i="1"/>
  <c r="BO237" i="1"/>
  <c r="BO235" i="1"/>
  <c r="BN233" i="1"/>
  <c r="BN230" i="1"/>
  <c r="BN227" i="1"/>
  <c r="BO225" i="1"/>
  <c r="BO220" i="1"/>
  <c r="BN219" i="1"/>
  <c r="BN275" i="1"/>
  <c r="BO273" i="1"/>
  <c r="BN271" i="1"/>
  <c r="BN268" i="1"/>
  <c r="BO262" i="1"/>
  <c r="BN260" i="1"/>
  <c r="BO253" i="1"/>
  <c r="BN251" i="1"/>
  <c r="BO249" i="1"/>
  <c r="BN247" i="1"/>
  <c r="BO242" i="1"/>
  <c r="BN241" i="1"/>
  <c r="BO299" i="1"/>
  <c r="BN225" i="1"/>
  <c r="BN216" i="1"/>
  <c r="BO215" i="1"/>
  <c r="BN214" i="1"/>
  <c r="BO213" i="1"/>
  <c r="BO211" i="1"/>
  <c r="BN210" i="1"/>
  <c r="BO207" i="1"/>
  <c r="BN206" i="1"/>
  <c r="BO203" i="1"/>
  <c r="BN202" i="1"/>
  <c r="BO199" i="1"/>
  <c r="BO196" i="1"/>
  <c r="BN195" i="1"/>
  <c r="BO192" i="1"/>
  <c r="BO191" i="1"/>
  <c r="BN189" i="1"/>
  <c r="BN187" i="1"/>
  <c r="BN185" i="1"/>
  <c r="BO182" i="1"/>
  <c r="BN181" i="1"/>
  <c r="BO178" i="1"/>
  <c r="BN177" i="1"/>
  <c r="BO174" i="1"/>
  <c r="BN173" i="1"/>
  <c r="BO170" i="1"/>
  <c r="BN169" i="1"/>
  <c r="BO166" i="1"/>
  <c r="BO165" i="1"/>
  <c r="BN163" i="1"/>
  <c r="BN161" i="1"/>
  <c r="BN159" i="1"/>
  <c r="BO156" i="1"/>
  <c r="BN155" i="1"/>
  <c r="BO152" i="1"/>
  <c r="BN151" i="1"/>
  <c r="BN149" i="1"/>
  <c r="BN147" i="1"/>
  <c r="BN145" i="1"/>
  <c r="BN143" i="1"/>
  <c r="BN297" i="1"/>
  <c r="BO245" i="1"/>
  <c r="BN237" i="1"/>
  <c r="BO231" i="1"/>
  <c r="BO229" i="1"/>
  <c r="BO224" i="1"/>
  <c r="BO222" i="1"/>
  <c r="BO221" i="1"/>
  <c r="BN220" i="1"/>
  <c r="BO218" i="1"/>
  <c r="BO217" i="1"/>
  <c r="BN215" i="1"/>
  <c r="BN213" i="1"/>
  <c r="BN211" i="1"/>
  <c r="BO208" i="1"/>
  <c r="BN207" i="1"/>
  <c r="BO204" i="1"/>
  <c r="BN203" i="1"/>
  <c r="BO200" i="1"/>
  <c r="BN199" i="1"/>
  <c r="BO197" i="1"/>
  <c r="BN196" i="1"/>
  <c r="BO193" i="1"/>
  <c r="BN192" i="1"/>
  <c r="BN191" i="1"/>
  <c r="BO186" i="1"/>
  <c r="BO183" i="1"/>
  <c r="BN182" i="1"/>
  <c r="BO179" i="1"/>
  <c r="BN178" i="1"/>
  <c r="BO175" i="1"/>
  <c r="BN174" i="1"/>
  <c r="BO171" i="1"/>
  <c r="BN170" i="1"/>
  <c r="BO167" i="1"/>
  <c r="BN166" i="1"/>
  <c r="BN165" i="1"/>
  <c r="BO160" i="1"/>
  <c r="BO157" i="1"/>
  <c r="BN156" i="1"/>
  <c r="BO153" i="1"/>
  <c r="BN152" i="1"/>
  <c r="BO150" i="1"/>
  <c r="BO148" i="1"/>
  <c r="BO146" i="1"/>
  <c r="BO144" i="1"/>
  <c r="BO142" i="1"/>
  <c r="BN313" i="1"/>
  <c r="BN259" i="1"/>
  <c r="BN229" i="1"/>
  <c r="BO228" i="1"/>
  <c r="BO226" i="1"/>
  <c r="BN224" i="1"/>
  <c r="BN221" i="1"/>
  <c r="BN218" i="1"/>
  <c r="BN217" i="1"/>
  <c r="BO212" i="1"/>
  <c r="BO209" i="1"/>
  <c r="BN208" i="1"/>
  <c r="BO205" i="1"/>
  <c r="BN204" i="1"/>
  <c r="BO201" i="1"/>
  <c r="BN200" i="1"/>
  <c r="BN236" i="1"/>
  <c r="BN212" i="1"/>
  <c r="BO202" i="1"/>
  <c r="BO194" i="1"/>
  <c r="BO190" i="1"/>
  <c r="BO189" i="1"/>
  <c r="BO181" i="1"/>
  <c r="BO180" i="1"/>
  <c r="BN179" i="1"/>
  <c r="BO173" i="1"/>
  <c r="BO172" i="1"/>
  <c r="BN171" i="1"/>
  <c r="BN158" i="1"/>
  <c r="BN150" i="1"/>
  <c r="BO149" i="1"/>
  <c r="BN142" i="1"/>
  <c r="BO141" i="1"/>
  <c r="BO138" i="1"/>
  <c r="BO136" i="1"/>
  <c r="BO134" i="1"/>
  <c r="BO234" i="1"/>
  <c r="BO214" i="1"/>
  <c r="BN209" i="1"/>
  <c r="BO198" i="1"/>
  <c r="BN197" i="1"/>
  <c r="BN194" i="1"/>
  <c r="BN193" i="1"/>
  <c r="BN190" i="1"/>
  <c r="BO188" i="1"/>
  <c r="BO187" i="1"/>
  <c r="BN180" i="1"/>
  <c r="BN172" i="1"/>
  <c r="BO164" i="1"/>
  <c r="BO163" i="1"/>
  <c r="BO155" i="1"/>
  <c r="BO154" i="1"/>
  <c r="BN153" i="1"/>
  <c r="BN148" i="1"/>
  <c r="BO147" i="1"/>
  <c r="BN141" i="1"/>
  <c r="BN138" i="1"/>
  <c r="BO137" i="1"/>
  <c r="BN136" i="1"/>
  <c r="BO135" i="1"/>
  <c r="BN134" i="1"/>
  <c r="BO132" i="1"/>
  <c r="BN131" i="1"/>
  <c r="BO128" i="1"/>
  <c r="BN127" i="1"/>
  <c r="BO124" i="1"/>
  <c r="BN123" i="1"/>
  <c r="BO120" i="1"/>
  <c r="BO216" i="1"/>
  <c r="BO210" i="1"/>
  <c r="BN205" i="1"/>
  <c r="BN198" i="1"/>
  <c r="BN188" i="1"/>
  <c r="BN186" i="1"/>
  <c r="BO185" i="1"/>
  <c r="BO184" i="1"/>
  <c r="BN183" i="1"/>
  <c r="BO177" i="1"/>
  <c r="BO176" i="1"/>
  <c r="BN175" i="1"/>
  <c r="BO169" i="1"/>
  <c r="BO168" i="1"/>
  <c r="BN167" i="1"/>
  <c r="BN164" i="1"/>
  <c r="BO162" i="1"/>
  <c r="BO161" i="1"/>
  <c r="BN154" i="1"/>
  <c r="BN146" i="1"/>
  <c r="BO145" i="1"/>
  <c r="BN232" i="1"/>
  <c r="BN162" i="1"/>
  <c r="BO159" i="1"/>
  <c r="BO158" i="1"/>
  <c r="BN157" i="1"/>
  <c r="BO151" i="1"/>
  <c r="BN184" i="1"/>
  <c r="BN176" i="1"/>
  <c r="BN168" i="1"/>
  <c r="BO206" i="1"/>
  <c r="BO143" i="1"/>
  <c r="BO139" i="1"/>
  <c r="BN132" i="1"/>
  <c r="BO130" i="1"/>
  <c r="BN126" i="1"/>
  <c r="BO125" i="1"/>
  <c r="BO123" i="1"/>
  <c r="BN121" i="1"/>
  <c r="BO117" i="1"/>
  <c r="BN116" i="1"/>
  <c r="BN113" i="1"/>
  <c r="BO108" i="1"/>
  <c r="BO105" i="1"/>
  <c r="BN104" i="1"/>
  <c r="BO101" i="1"/>
  <c r="BN100" i="1"/>
  <c r="BO97" i="1"/>
  <c r="BN96" i="1"/>
  <c r="BO93" i="1"/>
  <c r="BN160" i="1"/>
  <c r="BO140" i="1"/>
  <c r="BN139" i="1"/>
  <c r="BN137" i="1"/>
  <c r="BN130" i="1"/>
  <c r="BO129" i="1"/>
  <c r="BO127" i="1"/>
  <c r="BN125" i="1"/>
  <c r="BN120" i="1"/>
  <c r="BO118" i="1"/>
  <c r="BN117" i="1"/>
  <c r="BO114" i="1"/>
  <c r="BO112" i="1"/>
  <c r="BO110" i="1"/>
  <c r="BN108" i="1"/>
  <c r="BO106" i="1"/>
  <c r="BN105" i="1"/>
  <c r="BO102" i="1"/>
  <c r="BN101" i="1"/>
  <c r="BN201" i="1"/>
  <c r="BN144" i="1"/>
  <c r="BN140" i="1"/>
  <c r="BN135" i="1"/>
  <c r="BO133" i="1"/>
  <c r="BO131" i="1"/>
  <c r="BN129" i="1"/>
  <c r="BN124" i="1"/>
  <c r="BO122" i="1"/>
  <c r="BO119" i="1"/>
  <c r="BN118" i="1"/>
  <c r="BO115" i="1"/>
  <c r="BN114" i="1"/>
  <c r="BN112" i="1"/>
  <c r="BO111" i="1"/>
  <c r="BN110" i="1"/>
  <c r="BO109" i="1"/>
  <c r="BO107" i="1"/>
  <c r="BN106" i="1"/>
  <c r="BO103" i="1"/>
  <c r="BN102" i="1"/>
  <c r="BO99" i="1"/>
  <c r="BN98" i="1"/>
  <c r="BO95" i="1"/>
  <c r="BN94" i="1"/>
  <c r="BO91" i="1"/>
  <c r="BN90" i="1"/>
  <c r="BO87" i="1"/>
  <c r="BN85" i="1"/>
  <c r="BN83" i="1"/>
  <c r="BO195" i="1"/>
  <c r="BN133" i="1"/>
  <c r="BN128" i="1"/>
  <c r="BO126" i="1"/>
  <c r="BO113" i="1"/>
  <c r="BN111" i="1"/>
  <c r="BN109" i="1"/>
  <c r="BO104" i="1"/>
  <c r="BN99" i="1"/>
  <c r="BN95" i="1"/>
  <c r="BO94" i="1"/>
  <c r="BO92" i="1"/>
  <c r="BO90" i="1"/>
  <c r="BN88" i="1"/>
  <c r="BO84" i="1"/>
  <c r="BO83" i="1"/>
  <c r="BN81" i="1"/>
  <c r="BO78" i="1"/>
  <c r="BN122" i="1"/>
  <c r="BN119" i="1"/>
  <c r="BO100" i="1"/>
  <c r="BN93" i="1"/>
  <c r="BN92" i="1"/>
  <c r="BN87" i="1"/>
  <c r="BN84" i="1"/>
  <c r="BO82" i="1"/>
  <c r="BO79" i="1"/>
  <c r="BN78" i="1"/>
  <c r="BO75" i="1"/>
  <c r="BO74" i="1"/>
  <c r="BN73" i="1"/>
  <c r="BO70" i="1"/>
  <c r="BN69" i="1"/>
  <c r="BN67" i="1"/>
  <c r="BO121" i="1"/>
  <c r="BN115" i="1"/>
  <c r="BN107" i="1"/>
  <c r="BO98" i="1"/>
  <c r="BO116" i="1"/>
  <c r="BN103" i="1"/>
  <c r="BN97" i="1"/>
  <c r="BO96" i="1"/>
  <c r="BN89" i="1"/>
  <c r="BO88" i="1"/>
  <c r="BN86" i="1"/>
  <c r="BO81" i="1"/>
  <c r="BN80" i="1"/>
  <c r="BO77" i="1"/>
  <c r="BO76" i="1"/>
  <c r="BO72" i="1"/>
  <c r="BN71" i="1"/>
  <c r="BN68" i="1"/>
  <c r="BV370" i="1"/>
  <c r="BW366" i="1"/>
  <c r="BV365" i="1"/>
  <c r="BW362" i="1"/>
  <c r="BV361" i="1"/>
  <c r="BW358" i="1"/>
  <c r="BW367" i="1"/>
  <c r="BV366" i="1"/>
  <c r="BW363" i="1"/>
  <c r="BV362" i="1"/>
  <c r="BW359" i="1"/>
  <c r="BV358" i="1"/>
  <c r="BV364" i="1"/>
  <c r="BW355" i="1"/>
  <c r="BV354" i="1"/>
  <c r="BW351" i="1"/>
  <c r="BV350" i="1"/>
  <c r="BW369" i="1"/>
  <c r="BV367" i="1"/>
  <c r="BW361" i="1"/>
  <c r="BW360" i="1"/>
  <c r="BV359" i="1"/>
  <c r="BW356" i="1"/>
  <c r="BV355" i="1"/>
  <c r="BW352" i="1"/>
  <c r="BV351" i="1"/>
  <c r="BV360" i="1"/>
  <c r="BV353" i="1"/>
  <c r="BW348" i="1"/>
  <c r="BW347" i="1"/>
  <c r="BV345" i="1"/>
  <c r="BV343" i="1"/>
  <c r="BV341" i="1"/>
  <c r="BW338" i="1"/>
  <c r="BV337" i="1"/>
  <c r="BW334" i="1"/>
  <c r="BV333" i="1"/>
  <c r="BW330" i="1"/>
  <c r="BV329" i="1"/>
  <c r="BW326" i="1"/>
  <c r="BV363" i="1"/>
  <c r="BW357" i="1"/>
  <c r="BV356" i="1"/>
  <c r="BW350" i="1"/>
  <c r="BW349" i="1"/>
  <c r="BV348" i="1"/>
  <c r="BV347" i="1"/>
  <c r="BW342" i="1"/>
  <c r="BW339" i="1"/>
  <c r="BV338" i="1"/>
  <c r="BW335" i="1"/>
  <c r="BV334" i="1"/>
  <c r="BW331" i="1"/>
  <c r="BV330" i="1"/>
  <c r="BW327" i="1"/>
  <c r="BV326" i="1"/>
  <c r="BV369" i="1"/>
  <c r="BV352" i="1"/>
  <c r="BV340" i="1"/>
  <c r="BV332" i="1"/>
  <c r="BV325" i="1"/>
  <c r="BW322" i="1"/>
  <c r="BW321" i="1"/>
  <c r="BV319" i="1"/>
  <c r="BV317" i="1"/>
  <c r="BV315" i="1"/>
  <c r="BW312" i="1"/>
  <c r="BV311" i="1"/>
  <c r="BW353" i="1"/>
  <c r="BW346" i="1"/>
  <c r="BW345" i="1"/>
  <c r="BW337" i="1"/>
  <c r="BW336" i="1"/>
  <c r="BV335" i="1"/>
  <c r="BW329" i="1"/>
  <c r="BW328" i="1"/>
  <c r="BV327" i="1"/>
  <c r="BW323" i="1"/>
  <c r="BV322" i="1"/>
  <c r="BV321" i="1"/>
  <c r="BW316" i="1"/>
  <c r="BW313" i="1"/>
  <c r="BV312" i="1"/>
  <c r="BW309" i="1"/>
  <c r="BV357" i="1"/>
  <c r="BW354" i="1"/>
  <c r="BV346" i="1"/>
  <c r="BV344" i="1"/>
  <c r="BW341" i="1"/>
  <c r="BV328" i="1"/>
  <c r="BV314" i="1"/>
  <c r="BV308" i="1"/>
  <c r="BW305" i="1"/>
  <c r="BV304" i="1"/>
  <c r="BW301" i="1"/>
  <c r="BV300" i="1"/>
  <c r="BW297" i="1"/>
  <c r="BV296" i="1"/>
  <c r="BV295" i="1"/>
  <c r="BW290" i="1"/>
  <c r="BW287" i="1"/>
  <c r="BV286" i="1"/>
  <c r="BW283" i="1"/>
  <c r="BV282" i="1"/>
  <c r="BW279" i="1"/>
  <c r="BV278" i="1"/>
  <c r="BW275" i="1"/>
  <c r="BV274" i="1"/>
  <c r="BW271" i="1"/>
  <c r="BV270" i="1"/>
  <c r="BW269" i="1"/>
  <c r="BV267" i="1"/>
  <c r="BV265" i="1"/>
  <c r="BV263" i="1"/>
  <c r="BW365" i="1"/>
  <c r="BW343" i="1"/>
  <c r="BV336" i="1"/>
  <c r="BV331" i="1"/>
  <c r="BW320" i="1"/>
  <c r="BW319" i="1"/>
  <c r="BW311" i="1"/>
  <c r="BW310" i="1"/>
  <c r="BV309" i="1"/>
  <c r="BW306" i="1"/>
  <c r="BV305" i="1"/>
  <c r="BW324" i="1"/>
  <c r="BW317" i="1"/>
  <c r="BV310" i="1"/>
  <c r="BW308" i="1"/>
  <c r="BW307" i="1"/>
  <c r="BV306" i="1"/>
  <c r="BV302" i="1"/>
  <c r="BV297" i="1"/>
  <c r="BV293" i="1"/>
  <c r="BV290" i="1"/>
  <c r="BV287" i="1"/>
  <c r="BW285" i="1"/>
  <c r="BV281" i="1"/>
  <c r="BW280" i="1"/>
  <c r="BW278" i="1"/>
  <c r="BV276" i="1"/>
  <c r="BV271" i="1"/>
  <c r="BV268" i="1"/>
  <c r="BW258" i="1"/>
  <c r="BV257" i="1"/>
  <c r="BW254" i="1"/>
  <c r="BV253" i="1"/>
  <c r="BW250" i="1"/>
  <c r="BV249" i="1"/>
  <c r="BW246" i="1"/>
  <c r="BV245" i="1"/>
  <c r="BV324" i="1"/>
  <c r="BV316" i="1"/>
  <c r="BV313" i="1"/>
  <c r="BV307" i="1"/>
  <c r="BV301" i="1"/>
  <c r="BW299" i="1"/>
  <c r="BW295" i="1"/>
  <c r="BW292" i="1"/>
  <c r="BW289" i="1"/>
  <c r="BV285" i="1"/>
  <c r="BW284" i="1"/>
  <c r="BW282" i="1"/>
  <c r="BV280" i="1"/>
  <c r="BV275" i="1"/>
  <c r="BW273" i="1"/>
  <c r="BW266" i="1"/>
  <c r="BW265" i="1"/>
  <c r="BW262" i="1"/>
  <c r="BW259" i="1"/>
  <c r="BV258" i="1"/>
  <c r="BW255" i="1"/>
  <c r="BV254" i="1"/>
  <c r="BW251" i="1"/>
  <c r="BV250" i="1"/>
  <c r="BW247" i="1"/>
  <c r="BV246" i="1"/>
  <c r="BV242" i="1"/>
  <c r="BW241" i="1"/>
  <c r="BV240" i="1"/>
  <c r="BW239" i="1"/>
  <c r="BW370" i="1"/>
  <c r="BW364" i="1"/>
  <c r="BV342" i="1"/>
  <c r="BW340" i="1"/>
  <c r="BW318" i="1"/>
  <c r="BW314" i="1"/>
  <c r="BV299" i="1"/>
  <c r="BV294" i="1"/>
  <c r="BV283" i="1"/>
  <c r="BW281" i="1"/>
  <c r="BW272" i="1"/>
  <c r="BW270" i="1"/>
  <c r="BW268" i="1"/>
  <c r="BV264" i="1"/>
  <c r="BW261" i="1"/>
  <c r="BW257" i="1"/>
  <c r="BW256" i="1"/>
  <c r="BV255" i="1"/>
  <c r="BW344" i="1"/>
  <c r="BV318" i="1"/>
  <c r="BW302" i="1"/>
  <c r="BW300" i="1"/>
  <c r="BW298" i="1"/>
  <c r="BW296" i="1"/>
  <c r="BV292" i="1"/>
  <c r="BV289" i="1"/>
  <c r="BW276" i="1"/>
  <c r="BW274" i="1"/>
  <c r="BV272" i="1"/>
  <c r="BV269" i="1"/>
  <c r="BV266" i="1"/>
  <c r="BW263" i="1"/>
  <c r="BV261" i="1"/>
  <c r="BV256" i="1"/>
  <c r="BV248" i="1"/>
  <c r="BW242" i="1"/>
  <c r="BV241" i="1"/>
  <c r="BV238" i="1"/>
  <c r="BW236" i="1"/>
  <c r="BV235" i="1"/>
  <c r="BW232" i="1"/>
  <c r="BW230" i="1"/>
  <c r="BW227" i="1"/>
  <c r="BV226" i="1"/>
  <c r="BW223" i="1"/>
  <c r="BV222" i="1"/>
  <c r="BV349" i="1"/>
  <c r="BV339" i="1"/>
  <c r="BW332" i="1"/>
  <c r="BV320" i="1"/>
  <c r="BW304" i="1"/>
  <c r="BW303" i="1"/>
  <c r="BV298" i="1"/>
  <c r="BW315" i="1"/>
  <c r="BV303" i="1"/>
  <c r="BV291" i="1"/>
  <c r="BW288" i="1"/>
  <c r="BW286" i="1"/>
  <c r="BV284" i="1"/>
  <c r="BV279" i="1"/>
  <c r="BW277" i="1"/>
  <c r="BV260" i="1"/>
  <c r="BW253" i="1"/>
  <c r="BV251" i="1"/>
  <c r="BW245" i="1"/>
  <c r="BV243" i="1"/>
  <c r="BW240" i="1"/>
  <c r="BV237" i="1"/>
  <c r="BV232" i="1"/>
  <c r="BW229" i="1"/>
  <c r="BV225" i="1"/>
  <c r="BW224" i="1"/>
  <c r="BW222" i="1"/>
  <c r="BW219" i="1"/>
  <c r="BV288" i="1"/>
  <c r="BV277" i="1"/>
  <c r="BV273" i="1"/>
  <c r="BV262" i="1"/>
  <c r="BV259" i="1"/>
  <c r="BW248" i="1"/>
  <c r="BW244" i="1"/>
  <c r="BV239" i="1"/>
  <c r="BV236" i="1"/>
  <c r="BW234" i="1"/>
  <c r="BW231" i="1"/>
  <c r="BV229" i="1"/>
  <c r="BW228" i="1"/>
  <c r="BW226" i="1"/>
  <c r="BV224" i="1"/>
  <c r="BW220" i="1"/>
  <c r="BV219" i="1"/>
  <c r="BW333" i="1"/>
  <c r="BW293" i="1"/>
  <c r="BW267" i="1"/>
  <c r="BW264" i="1"/>
  <c r="BW252" i="1"/>
  <c r="BV244" i="1"/>
  <c r="BV323" i="1"/>
  <c r="BW243" i="1"/>
  <c r="BV234" i="1"/>
  <c r="BV216" i="1"/>
  <c r="BW215" i="1"/>
  <c r="BV214" i="1"/>
  <c r="BW213" i="1"/>
  <c r="BW211" i="1"/>
  <c r="BV210" i="1"/>
  <c r="BW207" i="1"/>
  <c r="BV206" i="1"/>
  <c r="BW203" i="1"/>
  <c r="BV202" i="1"/>
  <c r="BW199" i="1"/>
  <c r="BW196" i="1"/>
  <c r="BV195" i="1"/>
  <c r="BW192" i="1"/>
  <c r="BW191" i="1"/>
  <c r="BV189" i="1"/>
  <c r="BV187" i="1"/>
  <c r="BV185" i="1"/>
  <c r="BW182" i="1"/>
  <c r="BV181" i="1"/>
  <c r="BW178" i="1"/>
  <c r="BV177" i="1"/>
  <c r="BW174" i="1"/>
  <c r="BV173" i="1"/>
  <c r="BW170" i="1"/>
  <c r="BV169" i="1"/>
  <c r="BW166" i="1"/>
  <c r="BW165" i="1"/>
  <c r="BV163" i="1"/>
  <c r="BV161" i="1"/>
  <c r="BV159" i="1"/>
  <c r="BW156" i="1"/>
  <c r="BV155" i="1"/>
  <c r="BW152" i="1"/>
  <c r="BV151" i="1"/>
  <c r="BV149" i="1"/>
  <c r="BV147" i="1"/>
  <c r="BV145" i="1"/>
  <c r="BV143" i="1"/>
  <c r="BW294" i="1"/>
  <c r="BW238" i="1"/>
  <c r="BW233" i="1"/>
  <c r="BV230" i="1"/>
  <c r="BV227" i="1"/>
  <c r="BW225" i="1"/>
  <c r="BW221" i="1"/>
  <c r="BV220" i="1"/>
  <c r="BW218" i="1"/>
  <c r="BW217" i="1"/>
  <c r="BV215" i="1"/>
  <c r="BV213" i="1"/>
  <c r="BV211" i="1"/>
  <c r="BW208" i="1"/>
  <c r="BV207" i="1"/>
  <c r="BW204" i="1"/>
  <c r="BV203" i="1"/>
  <c r="BW200" i="1"/>
  <c r="BV199" i="1"/>
  <c r="BW197" i="1"/>
  <c r="BV196" i="1"/>
  <c r="BW193" i="1"/>
  <c r="BV192" i="1"/>
  <c r="BV191" i="1"/>
  <c r="BW186" i="1"/>
  <c r="BW183" i="1"/>
  <c r="BV182" i="1"/>
  <c r="BW179" i="1"/>
  <c r="BV178" i="1"/>
  <c r="BW175" i="1"/>
  <c r="BV174" i="1"/>
  <c r="BW171" i="1"/>
  <c r="BV170" i="1"/>
  <c r="BW167" i="1"/>
  <c r="BV166" i="1"/>
  <c r="BV165" i="1"/>
  <c r="BW160" i="1"/>
  <c r="BW157" i="1"/>
  <c r="BV156" i="1"/>
  <c r="BW153" i="1"/>
  <c r="BV152" i="1"/>
  <c r="BW150" i="1"/>
  <c r="BW148" i="1"/>
  <c r="BW146" i="1"/>
  <c r="BW144" i="1"/>
  <c r="BW142" i="1"/>
  <c r="BW325" i="1"/>
  <c r="BW260" i="1"/>
  <c r="BW249" i="1"/>
  <c r="BV247" i="1"/>
  <c r="BW237" i="1"/>
  <c r="BW235" i="1"/>
  <c r="BV233" i="1"/>
  <c r="BV231" i="1"/>
  <c r="BV221" i="1"/>
  <c r="BV218" i="1"/>
  <c r="BV217" i="1"/>
  <c r="BW212" i="1"/>
  <c r="BW209" i="1"/>
  <c r="BV208" i="1"/>
  <c r="BW205" i="1"/>
  <c r="BV204" i="1"/>
  <c r="BW201" i="1"/>
  <c r="BV200" i="1"/>
  <c r="BV252" i="1"/>
  <c r="BV228" i="1"/>
  <c r="BW216" i="1"/>
  <c r="BW210" i="1"/>
  <c r="BV205" i="1"/>
  <c r="BW194" i="1"/>
  <c r="BW190" i="1"/>
  <c r="BW189" i="1"/>
  <c r="BW181" i="1"/>
  <c r="BW180" i="1"/>
  <c r="BV179" i="1"/>
  <c r="BW173" i="1"/>
  <c r="BW172" i="1"/>
  <c r="BV171" i="1"/>
  <c r="BV158" i="1"/>
  <c r="BV150" i="1"/>
  <c r="BW149" i="1"/>
  <c r="BV142" i="1"/>
  <c r="BW141" i="1"/>
  <c r="BW138" i="1"/>
  <c r="BW136" i="1"/>
  <c r="BW134" i="1"/>
  <c r="BW291" i="1"/>
  <c r="BV223" i="1"/>
  <c r="BW206" i="1"/>
  <c r="BV201" i="1"/>
  <c r="BW198" i="1"/>
  <c r="BV197" i="1"/>
  <c r="BV194" i="1"/>
  <c r="BV193" i="1"/>
  <c r="BV190" i="1"/>
  <c r="BW188" i="1"/>
  <c r="BW187" i="1"/>
  <c r="BV180" i="1"/>
  <c r="BV172" i="1"/>
  <c r="BW164" i="1"/>
  <c r="BW163" i="1"/>
  <c r="BW155" i="1"/>
  <c r="BW154" i="1"/>
  <c r="BV153" i="1"/>
  <c r="BV148" i="1"/>
  <c r="BW147" i="1"/>
  <c r="BV141" i="1"/>
  <c r="BV138" i="1"/>
  <c r="BW137" i="1"/>
  <c r="BV136" i="1"/>
  <c r="BW135" i="1"/>
  <c r="BV134" i="1"/>
  <c r="BW132" i="1"/>
  <c r="BV131" i="1"/>
  <c r="BW128" i="1"/>
  <c r="BV127" i="1"/>
  <c r="BW124" i="1"/>
  <c r="BV123" i="1"/>
  <c r="BW120" i="1"/>
  <c r="BV212" i="1"/>
  <c r="BW202" i="1"/>
  <c r="BV198" i="1"/>
  <c r="BV188" i="1"/>
  <c r="BV186" i="1"/>
  <c r="BW185" i="1"/>
  <c r="BW184" i="1"/>
  <c r="BV183" i="1"/>
  <c r="BW177" i="1"/>
  <c r="BW176" i="1"/>
  <c r="BV175" i="1"/>
  <c r="BW169" i="1"/>
  <c r="BW168" i="1"/>
  <c r="BV167" i="1"/>
  <c r="BV164" i="1"/>
  <c r="BW162" i="1"/>
  <c r="BW161" i="1"/>
  <c r="BV154" i="1"/>
  <c r="BV146" i="1"/>
  <c r="BW145" i="1"/>
  <c r="BW214" i="1"/>
  <c r="BW195" i="1"/>
  <c r="BV160" i="1"/>
  <c r="BW143" i="1"/>
  <c r="BV209" i="1"/>
  <c r="BV144" i="1"/>
  <c r="BV184" i="1"/>
  <c r="BV157" i="1"/>
  <c r="BW139" i="1"/>
  <c r="BW133" i="1"/>
  <c r="BW131" i="1"/>
  <c r="BV129" i="1"/>
  <c r="BV124" i="1"/>
  <c r="BW122" i="1"/>
  <c r="BW117" i="1"/>
  <c r="BV116" i="1"/>
  <c r="BV113" i="1"/>
  <c r="BW108" i="1"/>
  <c r="BW105" i="1"/>
  <c r="BV104" i="1"/>
  <c r="BW101" i="1"/>
  <c r="BV100" i="1"/>
  <c r="BW97" i="1"/>
  <c r="BV96" i="1"/>
  <c r="BW93" i="1"/>
  <c r="BV162" i="1"/>
  <c r="BW158" i="1"/>
  <c r="BW151" i="1"/>
  <c r="BW140" i="1"/>
  <c r="BV139" i="1"/>
  <c r="BV137" i="1"/>
  <c r="BV133" i="1"/>
  <c r="BV128" i="1"/>
  <c r="BW126" i="1"/>
  <c r="BV122" i="1"/>
  <c r="BW121" i="1"/>
  <c r="BW118" i="1"/>
  <c r="BV117" i="1"/>
  <c r="BW114" i="1"/>
  <c r="BW112" i="1"/>
  <c r="BW110" i="1"/>
  <c r="BV108" i="1"/>
  <c r="BW106" i="1"/>
  <c r="BV105" i="1"/>
  <c r="BW102" i="1"/>
  <c r="BV101" i="1"/>
  <c r="BV168" i="1"/>
  <c r="BW159" i="1"/>
  <c r="BV140" i="1"/>
  <c r="BV135" i="1"/>
  <c r="BV132" i="1"/>
  <c r="BW130" i="1"/>
  <c r="BV126" i="1"/>
  <c r="BW125" i="1"/>
  <c r="BW123" i="1"/>
  <c r="BV121" i="1"/>
  <c r="BW119" i="1"/>
  <c r="BV118" i="1"/>
  <c r="BW115" i="1"/>
  <c r="BV114" i="1"/>
  <c r="BV112" i="1"/>
  <c r="BW111" i="1"/>
  <c r="BV110" i="1"/>
  <c r="BW109" i="1"/>
  <c r="BW107" i="1"/>
  <c r="BV106" i="1"/>
  <c r="BW103" i="1"/>
  <c r="BV102" i="1"/>
  <c r="BW99" i="1"/>
  <c r="BV98" i="1"/>
  <c r="BW95" i="1"/>
  <c r="BV94" i="1"/>
  <c r="BW91" i="1"/>
  <c r="BV90" i="1"/>
  <c r="BW87" i="1"/>
  <c r="BV85" i="1"/>
  <c r="BV83" i="1"/>
  <c r="BV176" i="1"/>
  <c r="BV130" i="1"/>
  <c r="BW129" i="1"/>
  <c r="BW127" i="1"/>
  <c r="BV125" i="1"/>
  <c r="BV115" i="1"/>
  <c r="BV107" i="1"/>
  <c r="BV95" i="1"/>
  <c r="BW94" i="1"/>
  <c r="BV91" i="1"/>
  <c r="BW89" i="1"/>
  <c r="BW86" i="1"/>
  <c r="BW85" i="1"/>
  <c r="BV81" i="1"/>
  <c r="BW78" i="1"/>
  <c r="BW116" i="1"/>
  <c r="BV103" i="1"/>
  <c r="BV93" i="1"/>
  <c r="BV89" i="1"/>
  <c r="BW88" i="1"/>
  <c r="BV86" i="1"/>
  <c r="BW82" i="1"/>
  <c r="BW79" i="1"/>
  <c r="BV78" i="1"/>
  <c r="BW75" i="1"/>
  <c r="BW74" i="1"/>
  <c r="BV73" i="1"/>
  <c r="BW70" i="1"/>
  <c r="BV69" i="1"/>
  <c r="BV67" i="1"/>
  <c r="BV120" i="1"/>
  <c r="BW113" i="1"/>
  <c r="BV111" i="1"/>
  <c r="BV109" i="1"/>
  <c r="BW104" i="1"/>
  <c r="BV99" i="1"/>
  <c r="BW98" i="1"/>
  <c r="BW92" i="1"/>
  <c r="BV119" i="1"/>
  <c r="BW100" i="1"/>
  <c r="BV97" i="1"/>
  <c r="BW96" i="1"/>
  <c r="BV92" i="1"/>
  <c r="BV87" i="1"/>
  <c r="BV84" i="1"/>
  <c r="BW81" i="1"/>
  <c r="BV80" i="1"/>
  <c r="BW77" i="1"/>
  <c r="BW76" i="1"/>
  <c r="BW72" i="1"/>
  <c r="BV71" i="1"/>
  <c r="BV68" i="1"/>
  <c r="CD370" i="1"/>
  <c r="CE366" i="1"/>
  <c r="CD365" i="1"/>
  <c r="CE362" i="1"/>
  <c r="CD361" i="1"/>
  <c r="CE358" i="1"/>
  <c r="CE367" i="1"/>
  <c r="CD366" i="1"/>
  <c r="CE363" i="1"/>
  <c r="CD362" i="1"/>
  <c r="CE359" i="1"/>
  <c r="CD358" i="1"/>
  <c r="CD364" i="1"/>
  <c r="CE355" i="1"/>
  <c r="CD354" i="1"/>
  <c r="CE351" i="1"/>
  <c r="CD350" i="1"/>
  <c r="CE369" i="1"/>
  <c r="CD367" i="1"/>
  <c r="CE361" i="1"/>
  <c r="CE360" i="1"/>
  <c r="CD359" i="1"/>
  <c r="CE356" i="1"/>
  <c r="CD355" i="1"/>
  <c r="CE352" i="1"/>
  <c r="CD351" i="1"/>
  <c r="CE370" i="1"/>
  <c r="CD369" i="1"/>
  <c r="CE364" i="1"/>
  <c r="CD353" i="1"/>
  <c r="CE348" i="1"/>
  <c r="CE347" i="1"/>
  <c r="CD345" i="1"/>
  <c r="CD343" i="1"/>
  <c r="CD341" i="1"/>
  <c r="CE338" i="1"/>
  <c r="CD337" i="1"/>
  <c r="CE334" i="1"/>
  <c r="CD333" i="1"/>
  <c r="CE330" i="1"/>
  <c r="CD329" i="1"/>
  <c r="CE326" i="1"/>
  <c r="CE365" i="1"/>
  <c r="CE357" i="1"/>
  <c r="CD356" i="1"/>
  <c r="CE350" i="1"/>
  <c r="CE349" i="1"/>
  <c r="CD348" i="1"/>
  <c r="CD347" i="1"/>
  <c r="CE342" i="1"/>
  <c r="CE339" i="1"/>
  <c r="CD338" i="1"/>
  <c r="CE335" i="1"/>
  <c r="CD334" i="1"/>
  <c r="CE331" i="1"/>
  <c r="CD330" i="1"/>
  <c r="CE327" i="1"/>
  <c r="CD326" i="1"/>
  <c r="CD363" i="1"/>
  <c r="CE354" i="1"/>
  <c r="CD340" i="1"/>
  <c r="CD332" i="1"/>
  <c r="CD325" i="1"/>
  <c r="CE322" i="1"/>
  <c r="CE321" i="1"/>
  <c r="CD319" i="1"/>
  <c r="CD317" i="1"/>
  <c r="CD315" i="1"/>
  <c r="CE312" i="1"/>
  <c r="CD311" i="1"/>
  <c r="CD357" i="1"/>
  <c r="CE346" i="1"/>
  <c r="CE345" i="1"/>
  <c r="CE337" i="1"/>
  <c r="CE336" i="1"/>
  <c r="CD335" i="1"/>
  <c r="CE329" i="1"/>
  <c r="CE328" i="1"/>
  <c r="CD327" i="1"/>
  <c r="CE323" i="1"/>
  <c r="CD322" i="1"/>
  <c r="CD321" i="1"/>
  <c r="CE316" i="1"/>
  <c r="CE313" i="1"/>
  <c r="CD312" i="1"/>
  <c r="CE309" i="1"/>
  <c r="CD342" i="1"/>
  <c r="CD339" i="1"/>
  <c r="CE332" i="1"/>
  <c r="CD314" i="1"/>
  <c r="CD308" i="1"/>
  <c r="CE305" i="1"/>
  <c r="CD304" i="1"/>
  <c r="CE301" i="1"/>
  <c r="CD300" i="1"/>
  <c r="CE297" i="1"/>
  <c r="CD296" i="1"/>
  <c r="CD295" i="1"/>
  <c r="CE290" i="1"/>
  <c r="CE287" i="1"/>
  <c r="CD286" i="1"/>
  <c r="CE283" i="1"/>
  <c r="CD282" i="1"/>
  <c r="CE279" i="1"/>
  <c r="CD278" i="1"/>
  <c r="CE275" i="1"/>
  <c r="CD274" i="1"/>
  <c r="CE271" i="1"/>
  <c r="CD270" i="1"/>
  <c r="CE269" i="1"/>
  <c r="CD267" i="1"/>
  <c r="CD265" i="1"/>
  <c r="CD263" i="1"/>
  <c r="CD360" i="1"/>
  <c r="CE353" i="1"/>
  <c r="CD352" i="1"/>
  <c r="CD349" i="1"/>
  <c r="CE344" i="1"/>
  <c r="CE340" i="1"/>
  <c r="CE333" i="1"/>
  <c r="CE320" i="1"/>
  <c r="CE319" i="1"/>
  <c r="CE311" i="1"/>
  <c r="CE310" i="1"/>
  <c r="CD309" i="1"/>
  <c r="CE306" i="1"/>
  <c r="CD305" i="1"/>
  <c r="CD336" i="1"/>
  <c r="CE325" i="1"/>
  <c r="CD323" i="1"/>
  <c r="CE318" i="1"/>
  <c r="CE314" i="1"/>
  <c r="CE308" i="1"/>
  <c r="CE307" i="1"/>
  <c r="CD306" i="1"/>
  <c r="CE303" i="1"/>
  <c r="CD299" i="1"/>
  <c r="CE298" i="1"/>
  <c r="CE296" i="1"/>
  <c r="CE294" i="1"/>
  <c r="CD292" i="1"/>
  <c r="CE291" i="1"/>
  <c r="CD289" i="1"/>
  <c r="CE288" i="1"/>
  <c r="CE286" i="1"/>
  <c r="CD284" i="1"/>
  <c r="CD279" i="1"/>
  <c r="CE277" i="1"/>
  <c r="CD273" i="1"/>
  <c r="CE272" i="1"/>
  <c r="CE270" i="1"/>
  <c r="CD269" i="1"/>
  <c r="CD266" i="1"/>
  <c r="CE264" i="1"/>
  <c r="CD262" i="1"/>
  <c r="CE261" i="1"/>
  <c r="CE258" i="1"/>
  <c r="CD257" i="1"/>
  <c r="CE254" i="1"/>
  <c r="CD253" i="1"/>
  <c r="CE250" i="1"/>
  <c r="CD249" i="1"/>
  <c r="CE246" i="1"/>
  <c r="CD245" i="1"/>
  <c r="CD344" i="1"/>
  <c r="CE343" i="1"/>
  <c r="CD328" i="1"/>
  <c r="CD320" i="1"/>
  <c r="CD318" i="1"/>
  <c r="CE315" i="1"/>
  <c r="CD307" i="1"/>
  <c r="CD303" i="1"/>
  <c r="CE302" i="1"/>
  <c r="CE300" i="1"/>
  <c r="CD298" i="1"/>
  <c r="CD294" i="1"/>
  <c r="CE293" i="1"/>
  <c r="CD291" i="1"/>
  <c r="CD288" i="1"/>
  <c r="CD283" i="1"/>
  <c r="CE281" i="1"/>
  <c r="CD277" i="1"/>
  <c r="CE276" i="1"/>
  <c r="CE274" i="1"/>
  <c r="CD272" i="1"/>
  <c r="CE268" i="1"/>
  <c r="CE267" i="1"/>
  <c r="CD264" i="1"/>
  <c r="CE263" i="1"/>
  <c r="CD261" i="1"/>
  <c r="CE259" i="1"/>
  <c r="CD258" i="1"/>
  <c r="CE255" i="1"/>
  <c r="CD254" i="1"/>
  <c r="CE251" i="1"/>
  <c r="CD250" i="1"/>
  <c r="CE247" i="1"/>
  <c r="CD246" i="1"/>
  <c r="CD242" i="1"/>
  <c r="CE241" i="1"/>
  <c r="CD240" i="1"/>
  <c r="CE239" i="1"/>
  <c r="CD324" i="1"/>
  <c r="CE317" i="1"/>
  <c r="CE304" i="1"/>
  <c r="CD301" i="1"/>
  <c r="CD275" i="1"/>
  <c r="CE273" i="1"/>
  <c r="CD271" i="1"/>
  <c r="CE262" i="1"/>
  <c r="CE257" i="1"/>
  <c r="CE256" i="1"/>
  <c r="CD255" i="1"/>
  <c r="CE249" i="1"/>
  <c r="CD346" i="1"/>
  <c r="CE341" i="1"/>
  <c r="CD331" i="1"/>
  <c r="CD313" i="1"/>
  <c r="CE299" i="1"/>
  <c r="CD297" i="1"/>
  <c r="CD290" i="1"/>
  <c r="CD281" i="1"/>
  <c r="CD268" i="1"/>
  <c r="CD256" i="1"/>
  <c r="CD248" i="1"/>
  <c r="CE243" i="1"/>
  <c r="CE240" i="1"/>
  <c r="CD239" i="1"/>
  <c r="CD238" i="1"/>
  <c r="CE236" i="1"/>
  <c r="CD235" i="1"/>
  <c r="CE232" i="1"/>
  <c r="CE230" i="1"/>
  <c r="CE227" i="1"/>
  <c r="CD226" i="1"/>
  <c r="CE223" i="1"/>
  <c r="CD222" i="1"/>
  <c r="CD302" i="1"/>
  <c r="CE292" i="1"/>
  <c r="CE266" i="1"/>
  <c r="CE252" i="1"/>
  <c r="CD247" i="1"/>
  <c r="CD234" i="1"/>
  <c r="CE233" i="1"/>
  <c r="CD231" i="1"/>
  <c r="CD228" i="1"/>
  <c r="CD223" i="1"/>
  <c r="CE219" i="1"/>
  <c r="CD316" i="1"/>
  <c r="CD293" i="1"/>
  <c r="CE265" i="1"/>
  <c r="CE260" i="1"/>
  <c r="CD252" i="1"/>
  <c r="CE245" i="1"/>
  <c r="CE242" i="1"/>
  <c r="CD241" i="1"/>
  <c r="CE238" i="1"/>
  <c r="CE237" i="1"/>
  <c r="CE235" i="1"/>
  <c r="CD233" i="1"/>
  <c r="CD230" i="1"/>
  <c r="CD227" i="1"/>
  <c r="CE225" i="1"/>
  <c r="CE220" i="1"/>
  <c r="CD219" i="1"/>
  <c r="CD310" i="1"/>
  <c r="CE295" i="1"/>
  <c r="CE289" i="1"/>
  <c r="CD287" i="1"/>
  <c r="CE285" i="1"/>
  <c r="CE280" i="1"/>
  <c r="CE278" i="1"/>
  <c r="CD276" i="1"/>
  <c r="CD260" i="1"/>
  <c r="CE253" i="1"/>
  <c r="CD251" i="1"/>
  <c r="CE248" i="1"/>
  <c r="CE244" i="1"/>
  <c r="CD285" i="1"/>
  <c r="CD229" i="1"/>
  <c r="CE228" i="1"/>
  <c r="CE226" i="1"/>
  <c r="CD224" i="1"/>
  <c r="CD216" i="1"/>
  <c r="CE215" i="1"/>
  <c r="CD214" i="1"/>
  <c r="CE213" i="1"/>
  <c r="CE211" i="1"/>
  <c r="CD210" i="1"/>
  <c r="CE207" i="1"/>
  <c r="CD206" i="1"/>
  <c r="CE203" i="1"/>
  <c r="CD202" i="1"/>
  <c r="CE199" i="1"/>
  <c r="CE196" i="1"/>
  <c r="CD195" i="1"/>
  <c r="CE192" i="1"/>
  <c r="CE191" i="1"/>
  <c r="CD189" i="1"/>
  <c r="CD187" i="1"/>
  <c r="CD185" i="1"/>
  <c r="CE182" i="1"/>
  <c r="CD181" i="1"/>
  <c r="CE178" i="1"/>
  <c r="CD177" i="1"/>
  <c r="CE174" i="1"/>
  <c r="CD173" i="1"/>
  <c r="CE170" i="1"/>
  <c r="CD169" i="1"/>
  <c r="CE166" i="1"/>
  <c r="CE165" i="1"/>
  <c r="CD163" i="1"/>
  <c r="CD161" i="1"/>
  <c r="CD159" i="1"/>
  <c r="CE156" i="1"/>
  <c r="CD155" i="1"/>
  <c r="CE152" i="1"/>
  <c r="CD151" i="1"/>
  <c r="CD149" i="1"/>
  <c r="CD147" i="1"/>
  <c r="CD145" i="1"/>
  <c r="CD143" i="1"/>
  <c r="CE324" i="1"/>
  <c r="CE284" i="1"/>
  <c r="CE282" i="1"/>
  <c r="CD280" i="1"/>
  <c r="CD259" i="1"/>
  <c r="CD236" i="1"/>
  <c r="CE234" i="1"/>
  <c r="CD232" i="1"/>
  <c r="CE221" i="1"/>
  <c r="CD220" i="1"/>
  <c r="CE218" i="1"/>
  <c r="CE217" i="1"/>
  <c r="CD215" i="1"/>
  <c r="CD213" i="1"/>
  <c r="CD211" i="1"/>
  <c r="CE208" i="1"/>
  <c r="CD207" i="1"/>
  <c r="CE204" i="1"/>
  <c r="CD203" i="1"/>
  <c r="CE200" i="1"/>
  <c r="CD199" i="1"/>
  <c r="CE197" i="1"/>
  <c r="CD196" i="1"/>
  <c r="CE193" i="1"/>
  <c r="CD192" i="1"/>
  <c r="CD191" i="1"/>
  <c r="CE186" i="1"/>
  <c r="CE183" i="1"/>
  <c r="CD182" i="1"/>
  <c r="CE179" i="1"/>
  <c r="CD178" i="1"/>
  <c r="CE175" i="1"/>
  <c r="CD174" i="1"/>
  <c r="CE171" i="1"/>
  <c r="CD170" i="1"/>
  <c r="CE167" i="1"/>
  <c r="CD166" i="1"/>
  <c r="CD165" i="1"/>
  <c r="CE160" i="1"/>
  <c r="CE157" i="1"/>
  <c r="CD156" i="1"/>
  <c r="CE153" i="1"/>
  <c r="CD152" i="1"/>
  <c r="CE150" i="1"/>
  <c r="CE148" i="1"/>
  <c r="CE146" i="1"/>
  <c r="CE144" i="1"/>
  <c r="CE142" i="1"/>
  <c r="CD244" i="1"/>
  <c r="CD225" i="1"/>
  <c r="CD221" i="1"/>
  <c r="CD218" i="1"/>
  <c r="CD217" i="1"/>
  <c r="CE212" i="1"/>
  <c r="CE209" i="1"/>
  <c r="CD208" i="1"/>
  <c r="CE205" i="1"/>
  <c r="CD204" i="1"/>
  <c r="CE201" i="1"/>
  <c r="CD200" i="1"/>
  <c r="CE198" i="1"/>
  <c r="CE231" i="1"/>
  <c r="CE222" i="1"/>
  <c r="CD212" i="1"/>
  <c r="CE202" i="1"/>
  <c r="CE194" i="1"/>
  <c r="CE190" i="1"/>
  <c r="CE189" i="1"/>
  <c r="CE181" i="1"/>
  <c r="CE180" i="1"/>
  <c r="CD179" i="1"/>
  <c r="CE173" i="1"/>
  <c r="CE172" i="1"/>
  <c r="CD171" i="1"/>
  <c r="CD158" i="1"/>
  <c r="CD150" i="1"/>
  <c r="CE149" i="1"/>
  <c r="CD142" i="1"/>
  <c r="CE141" i="1"/>
  <c r="CE138" i="1"/>
  <c r="CE136" i="1"/>
  <c r="CE134" i="1"/>
  <c r="CD237" i="1"/>
  <c r="CE214" i="1"/>
  <c r="CD209" i="1"/>
  <c r="CD197" i="1"/>
  <c r="CD194" i="1"/>
  <c r="CD193" i="1"/>
  <c r="CD190" i="1"/>
  <c r="CE188" i="1"/>
  <c r="CE187" i="1"/>
  <c r="CD180" i="1"/>
  <c r="CD172" i="1"/>
  <c r="CE164" i="1"/>
  <c r="CE163" i="1"/>
  <c r="CE155" i="1"/>
  <c r="CE154" i="1"/>
  <c r="CD153" i="1"/>
  <c r="CD148" i="1"/>
  <c r="CE147" i="1"/>
  <c r="CD141" i="1"/>
  <c r="CD138" i="1"/>
  <c r="CE137" i="1"/>
  <c r="CD136" i="1"/>
  <c r="CE135" i="1"/>
  <c r="CD134" i="1"/>
  <c r="CE132" i="1"/>
  <c r="CD131" i="1"/>
  <c r="CE128" i="1"/>
  <c r="CD127" i="1"/>
  <c r="CE124" i="1"/>
  <c r="CD123" i="1"/>
  <c r="CE120" i="1"/>
  <c r="CE229" i="1"/>
  <c r="CE216" i="1"/>
  <c r="CE210" i="1"/>
  <c r="CD205" i="1"/>
  <c r="CD198" i="1"/>
  <c r="CD188" i="1"/>
  <c r="CD186" i="1"/>
  <c r="CE185" i="1"/>
  <c r="CE184" i="1"/>
  <c r="CD183" i="1"/>
  <c r="CE177" i="1"/>
  <c r="CE176" i="1"/>
  <c r="CD175" i="1"/>
  <c r="CE169" i="1"/>
  <c r="CE168" i="1"/>
  <c r="CD167" i="1"/>
  <c r="CD164" i="1"/>
  <c r="CE162" i="1"/>
  <c r="CE161" i="1"/>
  <c r="CD154" i="1"/>
  <c r="CD146" i="1"/>
  <c r="CE145" i="1"/>
  <c r="CD243" i="1"/>
  <c r="CE224" i="1"/>
  <c r="CD201" i="1"/>
  <c r="CD184" i="1"/>
  <c r="CD176" i="1"/>
  <c r="CD168" i="1"/>
  <c r="CE206" i="1"/>
  <c r="CD162" i="1"/>
  <c r="CE159" i="1"/>
  <c r="CE158" i="1"/>
  <c r="CD157" i="1"/>
  <c r="CE151" i="1"/>
  <c r="CD160" i="1"/>
  <c r="CE139" i="1"/>
  <c r="CD132" i="1"/>
  <c r="CE130" i="1"/>
  <c r="CD126" i="1"/>
  <c r="CE125" i="1"/>
  <c r="CE123" i="1"/>
  <c r="CD121" i="1"/>
  <c r="CE117" i="1"/>
  <c r="CD116" i="1"/>
  <c r="CD113" i="1"/>
  <c r="CE108" i="1"/>
  <c r="CE105" i="1"/>
  <c r="CD104" i="1"/>
  <c r="CE101" i="1"/>
  <c r="CD100" i="1"/>
  <c r="CE97" i="1"/>
  <c r="CD96" i="1"/>
  <c r="CE93" i="1"/>
  <c r="CD92" i="1"/>
  <c r="CD144" i="1"/>
  <c r="CE143" i="1"/>
  <c r="CE140" i="1"/>
  <c r="CD139" i="1"/>
  <c r="CD137" i="1"/>
  <c r="CD130" i="1"/>
  <c r="CE129" i="1"/>
  <c r="CE127" i="1"/>
  <c r="CD125" i="1"/>
  <c r="CD120" i="1"/>
  <c r="CE118" i="1"/>
  <c r="CD117" i="1"/>
  <c r="CE114" i="1"/>
  <c r="CE112" i="1"/>
  <c r="CE110" i="1"/>
  <c r="CD108" i="1"/>
  <c r="CE106" i="1"/>
  <c r="CD105" i="1"/>
  <c r="CE102" i="1"/>
  <c r="CD101" i="1"/>
  <c r="CE195" i="1"/>
  <c r="CD140" i="1"/>
  <c r="CD135" i="1"/>
  <c r="CE133" i="1"/>
  <c r="CE131" i="1"/>
  <c r="CD129" i="1"/>
  <c r="CD124" i="1"/>
  <c r="CE122" i="1"/>
  <c r="CE119" i="1"/>
  <c r="CD118" i="1"/>
  <c r="CE115" i="1"/>
  <c r="CD114" i="1"/>
  <c r="CD112" i="1"/>
  <c r="CE111" i="1"/>
  <c r="CD110" i="1"/>
  <c r="CE109" i="1"/>
  <c r="CE107" i="1"/>
  <c r="CD106" i="1"/>
  <c r="CE103" i="1"/>
  <c r="CD102" i="1"/>
  <c r="CE99" i="1"/>
  <c r="CD98" i="1"/>
  <c r="CE95" i="1"/>
  <c r="CD94" i="1"/>
  <c r="CE91" i="1"/>
  <c r="CD90" i="1"/>
  <c r="CE87" i="1"/>
  <c r="CD85" i="1"/>
  <c r="CD83" i="1"/>
  <c r="CD133" i="1"/>
  <c r="CD128" i="1"/>
  <c r="CE126" i="1"/>
  <c r="CE113" i="1"/>
  <c r="CD111" i="1"/>
  <c r="CD109" i="1"/>
  <c r="CE104" i="1"/>
  <c r="CD99" i="1"/>
  <c r="CD95" i="1"/>
  <c r="CE94" i="1"/>
  <c r="CE90" i="1"/>
  <c r="CD88" i="1"/>
  <c r="CE84" i="1"/>
  <c r="CE83" i="1"/>
  <c r="CD81" i="1"/>
  <c r="CE78" i="1"/>
  <c r="CD77" i="1"/>
  <c r="CD119" i="1"/>
  <c r="CE100" i="1"/>
  <c r="CD93" i="1"/>
  <c r="CE92" i="1"/>
  <c r="CD87" i="1"/>
  <c r="CD84" i="1"/>
  <c r="CE82" i="1"/>
  <c r="CE79" i="1"/>
  <c r="CD78" i="1"/>
  <c r="CE75" i="1"/>
  <c r="CE74" i="1"/>
  <c r="CD73" i="1"/>
  <c r="CE70" i="1"/>
  <c r="CD69" i="1"/>
  <c r="CD67" i="1"/>
  <c r="CD122" i="1"/>
  <c r="CD115" i="1"/>
  <c r="CD107" i="1"/>
  <c r="CE98" i="1"/>
  <c r="CD91" i="1"/>
  <c r="CE121" i="1"/>
  <c r="CE116" i="1"/>
  <c r="CD103" i="1"/>
  <c r="CD97" i="1"/>
  <c r="CE96" i="1"/>
  <c r="CD89" i="1"/>
  <c r="CE88" i="1"/>
  <c r="CD86" i="1"/>
  <c r="CE81" i="1"/>
  <c r="CD80" i="1"/>
  <c r="CE77" i="1"/>
  <c r="CE76" i="1"/>
  <c r="CE72" i="1"/>
  <c r="CD71" i="1"/>
  <c r="CD68" i="1"/>
  <c r="CL370" i="1"/>
  <c r="CM366" i="1"/>
  <c r="CL365" i="1"/>
  <c r="CM362" i="1"/>
  <c r="CL361" i="1"/>
  <c r="CM358" i="1"/>
  <c r="CL357" i="1"/>
  <c r="CM367" i="1"/>
  <c r="CL366" i="1"/>
  <c r="CM363" i="1"/>
  <c r="CL362" i="1"/>
  <c r="CM359" i="1"/>
  <c r="CL358" i="1"/>
  <c r="CL364" i="1"/>
  <c r="CM355" i="1"/>
  <c r="CL354" i="1"/>
  <c r="CM351" i="1"/>
  <c r="CL350" i="1"/>
  <c r="CM369" i="1"/>
  <c r="CL367" i="1"/>
  <c r="CM361" i="1"/>
  <c r="CM360" i="1"/>
  <c r="CL359" i="1"/>
  <c r="CM356" i="1"/>
  <c r="CL355" i="1"/>
  <c r="CM352" i="1"/>
  <c r="CL351" i="1"/>
  <c r="CL360" i="1"/>
  <c r="CL353" i="1"/>
  <c r="CM348" i="1"/>
  <c r="CM347" i="1"/>
  <c r="CL345" i="1"/>
  <c r="CL343" i="1"/>
  <c r="CL341" i="1"/>
  <c r="CM338" i="1"/>
  <c r="CL337" i="1"/>
  <c r="CM334" i="1"/>
  <c r="CL333" i="1"/>
  <c r="CM330" i="1"/>
  <c r="CL329" i="1"/>
  <c r="CM326" i="1"/>
  <c r="CL325" i="1"/>
  <c r="CL363" i="1"/>
  <c r="CL356" i="1"/>
  <c r="CM350" i="1"/>
  <c r="CM349" i="1"/>
  <c r="CL348" i="1"/>
  <c r="CL347" i="1"/>
  <c r="CM342" i="1"/>
  <c r="CM339" i="1"/>
  <c r="CL338" i="1"/>
  <c r="CM335" i="1"/>
  <c r="CL334" i="1"/>
  <c r="CM331" i="1"/>
  <c r="CL330" i="1"/>
  <c r="CM327" i="1"/>
  <c r="CL326" i="1"/>
  <c r="CM370" i="1"/>
  <c r="CL352" i="1"/>
  <c r="CL340" i="1"/>
  <c r="CL332" i="1"/>
  <c r="CM325" i="1"/>
  <c r="CM322" i="1"/>
  <c r="CM321" i="1"/>
  <c r="CL319" i="1"/>
  <c r="CL317" i="1"/>
  <c r="CL315" i="1"/>
  <c r="CM312" i="1"/>
  <c r="CL311" i="1"/>
  <c r="CM365" i="1"/>
  <c r="CM364" i="1"/>
  <c r="CM353" i="1"/>
  <c r="CM346" i="1"/>
  <c r="CM345" i="1"/>
  <c r="CM337" i="1"/>
  <c r="CM336" i="1"/>
  <c r="CL335" i="1"/>
  <c r="CM329" i="1"/>
  <c r="CM328" i="1"/>
  <c r="CL327" i="1"/>
  <c r="CM323" i="1"/>
  <c r="CL322" i="1"/>
  <c r="CL321" i="1"/>
  <c r="CM316" i="1"/>
  <c r="CM313" i="1"/>
  <c r="CL312" i="1"/>
  <c r="CM309" i="1"/>
  <c r="CL369" i="1"/>
  <c r="CL346" i="1"/>
  <c r="CL344" i="1"/>
  <c r="CM341" i="1"/>
  <c r="CL328" i="1"/>
  <c r="CL314" i="1"/>
  <c r="CL308" i="1"/>
  <c r="CM305" i="1"/>
  <c r="CL304" i="1"/>
  <c r="CM301" i="1"/>
  <c r="CL300" i="1"/>
  <c r="CM297" i="1"/>
  <c r="CL296" i="1"/>
  <c r="CL295" i="1"/>
  <c r="CM290" i="1"/>
  <c r="CM287" i="1"/>
  <c r="CL286" i="1"/>
  <c r="CM283" i="1"/>
  <c r="CL282" i="1"/>
  <c r="CM279" i="1"/>
  <c r="CL278" i="1"/>
  <c r="CM275" i="1"/>
  <c r="CL274" i="1"/>
  <c r="CM271" i="1"/>
  <c r="CL270" i="1"/>
  <c r="CM269" i="1"/>
  <c r="CL267" i="1"/>
  <c r="CL265" i="1"/>
  <c r="CL263" i="1"/>
  <c r="CM343" i="1"/>
  <c r="CL336" i="1"/>
  <c r="CL331" i="1"/>
  <c r="CM320" i="1"/>
  <c r="CM319" i="1"/>
  <c r="CM311" i="1"/>
  <c r="CM310" i="1"/>
  <c r="CL309" i="1"/>
  <c r="CM306" i="1"/>
  <c r="CL305" i="1"/>
  <c r="CM354" i="1"/>
  <c r="CL349" i="1"/>
  <c r="CM344" i="1"/>
  <c r="CM333" i="1"/>
  <c r="CM332" i="1"/>
  <c r="CM324" i="1"/>
  <c r="CM317" i="1"/>
  <c r="CL310" i="1"/>
  <c r="CM308" i="1"/>
  <c r="CM307" i="1"/>
  <c r="CL306" i="1"/>
  <c r="CL302" i="1"/>
  <c r="CL297" i="1"/>
  <c r="CL293" i="1"/>
  <c r="CL290" i="1"/>
  <c r="CL287" i="1"/>
  <c r="CM285" i="1"/>
  <c r="CL281" i="1"/>
  <c r="CM280" i="1"/>
  <c r="CM278" i="1"/>
  <c r="CL276" i="1"/>
  <c r="CL271" i="1"/>
  <c r="CL268" i="1"/>
  <c r="CM258" i="1"/>
  <c r="CL257" i="1"/>
  <c r="CM254" i="1"/>
  <c r="CL253" i="1"/>
  <c r="CM250" i="1"/>
  <c r="CL249" i="1"/>
  <c r="CM246" i="1"/>
  <c r="CL245" i="1"/>
  <c r="CL342" i="1"/>
  <c r="CM340" i="1"/>
  <c r="CL339" i="1"/>
  <c r="CL324" i="1"/>
  <c r="CL316" i="1"/>
  <c r="CL313" i="1"/>
  <c r="CL307" i="1"/>
  <c r="CL301" i="1"/>
  <c r="CM299" i="1"/>
  <c r="CM295" i="1"/>
  <c r="CM292" i="1"/>
  <c r="CM289" i="1"/>
  <c r="CL285" i="1"/>
  <c r="CM284" i="1"/>
  <c r="CM282" i="1"/>
  <c r="CL280" i="1"/>
  <c r="CL275" i="1"/>
  <c r="CM273" i="1"/>
  <c r="CM266" i="1"/>
  <c r="CM265" i="1"/>
  <c r="CM262" i="1"/>
  <c r="CM259" i="1"/>
  <c r="CL258" i="1"/>
  <c r="CM255" i="1"/>
  <c r="CL254" i="1"/>
  <c r="CM251" i="1"/>
  <c r="CL250" i="1"/>
  <c r="CM247" i="1"/>
  <c r="CL246" i="1"/>
  <c r="CL242" i="1"/>
  <c r="CM241" i="1"/>
  <c r="CL240" i="1"/>
  <c r="CM239" i="1"/>
  <c r="CL320" i="1"/>
  <c r="CM303" i="1"/>
  <c r="CL298" i="1"/>
  <c r="CM293" i="1"/>
  <c r="CM291" i="1"/>
  <c r="CM288" i="1"/>
  <c r="CM286" i="1"/>
  <c r="CL284" i="1"/>
  <c r="CL279" i="1"/>
  <c r="CM277" i="1"/>
  <c r="CM267" i="1"/>
  <c r="CM257" i="1"/>
  <c r="CM256" i="1"/>
  <c r="CL255" i="1"/>
  <c r="CM249" i="1"/>
  <c r="CL323" i="1"/>
  <c r="CM315" i="1"/>
  <c r="CL303" i="1"/>
  <c r="CM294" i="1"/>
  <c r="CL291" i="1"/>
  <c r="CL288" i="1"/>
  <c r="CL277" i="1"/>
  <c r="CL273" i="1"/>
  <c r="CM264" i="1"/>
  <c r="CL262" i="1"/>
  <c r="CL256" i="1"/>
  <c r="CL248" i="1"/>
  <c r="CM243" i="1"/>
  <c r="CM242" i="1"/>
  <c r="CL241" i="1"/>
  <c r="CL238" i="1"/>
  <c r="CM236" i="1"/>
  <c r="CL235" i="1"/>
  <c r="CM232" i="1"/>
  <c r="CM230" i="1"/>
  <c r="CM227" i="1"/>
  <c r="CL226" i="1"/>
  <c r="CM223" i="1"/>
  <c r="CL222" i="1"/>
  <c r="CM357" i="1"/>
  <c r="CM318" i="1"/>
  <c r="CM314" i="1"/>
  <c r="CM304" i="1"/>
  <c r="CL299" i="1"/>
  <c r="CM298" i="1"/>
  <c r="CM296" i="1"/>
  <c r="CL294" i="1"/>
  <c r="CM272" i="1"/>
  <c r="CM270" i="1"/>
  <c r="CM261" i="1"/>
  <c r="CL260" i="1"/>
  <c r="CM253" i="1"/>
  <c r="CL251" i="1"/>
  <c r="CL244" i="1"/>
  <c r="CL243" i="1"/>
  <c r="CL239" i="1"/>
  <c r="CL237" i="1"/>
  <c r="CL232" i="1"/>
  <c r="CM229" i="1"/>
  <c r="CL225" i="1"/>
  <c r="CM224" i="1"/>
  <c r="CM222" i="1"/>
  <c r="CM219" i="1"/>
  <c r="CL318" i="1"/>
  <c r="CM302" i="1"/>
  <c r="CM300" i="1"/>
  <c r="CL289" i="1"/>
  <c r="CM276" i="1"/>
  <c r="CM274" i="1"/>
  <c r="CL272" i="1"/>
  <c r="CM268" i="1"/>
  <c r="CM263" i="1"/>
  <c r="CL261" i="1"/>
  <c r="CL259" i="1"/>
  <c r="CL247" i="1"/>
  <c r="CL236" i="1"/>
  <c r="CM234" i="1"/>
  <c r="CM231" i="1"/>
  <c r="CL229" i="1"/>
  <c r="CM228" i="1"/>
  <c r="CM226" i="1"/>
  <c r="CL224" i="1"/>
  <c r="CM220" i="1"/>
  <c r="CL219" i="1"/>
  <c r="CL269" i="1"/>
  <c r="CM252" i="1"/>
  <c r="CM245" i="1"/>
  <c r="CL266" i="1"/>
  <c r="CM237" i="1"/>
  <c r="CM235" i="1"/>
  <c r="CL233" i="1"/>
  <c r="CL231" i="1"/>
  <c r="CL216" i="1"/>
  <c r="CM215" i="1"/>
  <c r="CL214" i="1"/>
  <c r="CM213" i="1"/>
  <c r="CM211" i="1"/>
  <c r="CL210" i="1"/>
  <c r="CM207" i="1"/>
  <c r="CL206" i="1"/>
  <c r="CM203" i="1"/>
  <c r="CL202" i="1"/>
  <c r="CM199" i="1"/>
  <c r="CM196" i="1"/>
  <c r="CL195" i="1"/>
  <c r="CM192" i="1"/>
  <c r="CM191" i="1"/>
  <c r="CL189" i="1"/>
  <c r="CL187" i="1"/>
  <c r="CL185" i="1"/>
  <c r="CM182" i="1"/>
  <c r="CL181" i="1"/>
  <c r="CM178" i="1"/>
  <c r="CL177" i="1"/>
  <c r="CM174" i="1"/>
  <c r="CL173" i="1"/>
  <c r="CM170" i="1"/>
  <c r="CL169" i="1"/>
  <c r="CM166" i="1"/>
  <c r="CM165" i="1"/>
  <c r="CL163" i="1"/>
  <c r="CL161" i="1"/>
  <c r="CL159" i="1"/>
  <c r="CM156" i="1"/>
  <c r="CL155" i="1"/>
  <c r="CM152" i="1"/>
  <c r="CL151" i="1"/>
  <c r="CL149" i="1"/>
  <c r="CL147" i="1"/>
  <c r="CL145" i="1"/>
  <c r="CL143" i="1"/>
  <c r="CL264" i="1"/>
  <c r="CM260" i="1"/>
  <c r="CM244" i="1"/>
  <c r="CL228" i="1"/>
  <c r="CL223" i="1"/>
  <c r="CM221" i="1"/>
  <c r="CL220" i="1"/>
  <c r="CM218" i="1"/>
  <c r="CM217" i="1"/>
  <c r="CL215" i="1"/>
  <c r="CL213" i="1"/>
  <c r="CL211" i="1"/>
  <c r="CM208" i="1"/>
  <c r="CL207" i="1"/>
  <c r="CM204" i="1"/>
  <c r="CL203" i="1"/>
  <c r="CM200" i="1"/>
  <c r="CL199" i="1"/>
  <c r="CM197" i="1"/>
  <c r="CL196" i="1"/>
  <c r="CM193" i="1"/>
  <c r="CL192" i="1"/>
  <c r="CL191" i="1"/>
  <c r="CM186" i="1"/>
  <c r="CM183" i="1"/>
  <c r="CL182" i="1"/>
  <c r="CM179" i="1"/>
  <c r="CL178" i="1"/>
  <c r="CM175" i="1"/>
  <c r="CL174" i="1"/>
  <c r="CM171" i="1"/>
  <c r="CL170" i="1"/>
  <c r="CM167" i="1"/>
  <c r="CL166" i="1"/>
  <c r="CL165" i="1"/>
  <c r="CM160" i="1"/>
  <c r="CM157" i="1"/>
  <c r="CL156" i="1"/>
  <c r="CM153" i="1"/>
  <c r="CL152" i="1"/>
  <c r="CM150" i="1"/>
  <c r="CM148" i="1"/>
  <c r="CM146" i="1"/>
  <c r="CM144" i="1"/>
  <c r="CM142" i="1"/>
  <c r="CL283" i="1"/>
  <c r="CM281" i="1"/>
  <c r="CL252" i="1"/>
  <c r="CL234" i="1"/>
  <c r="CL221" i="1"/>
  <c r="CL218" i="1"/>
  <c r="CL217" i="1"/>
  <c r="CM212" i="1"/>
  <c r="CM209" i="1"/>
  <c r="CL208" i="1"/>
  <c r="CM205" i="1"/>
  <c r="CL204" i="1"/>
  <c r="CM201" i="1"/>
  <c r="CL200" i="1"/>
  <c r="CM198" i="1"/>
  <c r="CM216" i="1"/>
  <c r="CM210" i="1"/>
  <c r="CL205" i="1"/>
  <c r="CL198" i="1"/>
  <c r="CM194" i="1"/>
  <c r="CM190" i="1"/>
  <c r="CM189" i="1"/>
  <c r="CM181" i="1"/>
  <c r="CM180" i="1"/>
  <c r="CL179" i="1"/>
  <c r="CM173" i="1"/>
  <c r="CM172" i="1"/>
  <c r="CL171" i="1"/>
  <c r="CL158" i="1"/>
  <c r="CL150" i="1"/>
  <c r="CM149" i="1"/>
  <c r="CL142" i="1"/>
  <c r="CM141" i="1"/>
  <c r="CM138" i="1"/>
  <c r="CM136" i="1"/>
  <c r="CM134" i="1"/>
  <c r="CL292" i="1"/>
  <c r="CM233" i="1"/>
  <c r="CL227" i="1"/>
  <c r="CM225" i="1"/>
  <c r="CM206" i="1"/>
  <c r="CL201" i="1"/>
  <c r="CL197" i="1"/>
  <c r="CL194" i="1"/>
  <c r="CL193" i="1"/>
  <c r="CL190" i="1"/>
  <c r="CM188" i="1"/>
  <c r="CM187" i="1"/>
  <c r="CL180" i="1"/>
  <c r="CL172" i="1"/>
  <c r="CM164" i="1"/>
  <c r="CM163" i="1"/>
  <c r="CM155" i="1"/>
  <c r="CM154" i="1"/>
  <c r="CL153" i="1"/>
  <c r="CL148" i="1"/>
  <c r="CM147" i="1"/>
  <c r="CL141" i="1"/>
  <c r="CL138" i="1"/>
  <c r="CM137" i="1"/>
  <c r="CL136" i="1"/>
  <c r="CM135" i="1"/>
  <c r="CL134" i="1"/>
  <c r="CM132" i="1"/>
  <c r="CL131" i="1"/>
  <c r="CM128" i="1"/>
  <c r="CL127" i="1"/>
  <c r="CM124" i="1"/>
  <c r="CL123" i="1"/>
  <c r="CM120" i="1"/>
  <c r="CM248" i="1"/>
  <c r="CM240" i="1"/>
  <c r="CL212" i="1"/>
  <c r="CM202" i="1"/>
  <c r="CL188" i="1"/>
  <c r="CL186" i="1"/>
  <c r="CM185" i="1"/>
  <c r="CM184" i="1"/>
  <c r="CL183" i="1"/>
  <c r="CM177" i="1"/>
  <c r="CM176" i="1"/>
  <c r="CL175" i="1"/>
  <c r="CM169" i="1"/>
  <c r="CM168" i="1"/>
  <c r="CL167" i="1"/>
  <c r="CL164" i="1"/>
  <c r="CM162" i="1"/>
  <c r="CM161" i="1"/>
  <c r="CL154" i="1"/>
  <c r="CL146" i="1"/>
  <c r="CM145" i="1"/>
  <c r="CM238" i="1"/>
  <c r="CL230" i="1"/>
  <c r="CM214" i="1"/>
  <c r="CL144" i="1"/>
  <c r="CM143" i="1"/>
  <c r="CM195" i="1"/>
  <c r="CL160" i="1"/>
  <c r="CL162" i="1"/>
  <c r="CM158" i="1"/>
  <c r="CM151" i="1"/>
  <c r="CM139" i="1"/>
  <c r="CM131" i="1"/>
  <c r="CL129" i="1"/>
  <c r="CL124" i="1"/>
  <c r="CM122" i="1"/>
  <c r="CM117" i="1"/>
  <c r="CL116" i="1"/>
  <c r="CL113" i="1"/>
  <c r="CM108" i="1"/>
  <c r="CM105" i="1"/>
  <c r="CL104" i="1"/>
  <c r="CM101" i="1"/>
  <c r="CL100" i="1"/>
  <c r="CM97" i="1"/>
  <c r="CL96" i="1"/>
  <c r="CM93" i="1"/>
  <c r="CL92" i="1"/>
  <c r="CL168" i="1"/>
  <c r="CM159" i="1"/>
  <c r="CM140" i="1"/>
  <c r="CL139" i="1"/>
  <c r="CL137" i="1"/>
  <c r="CL128" i="1"/>
  <c r="CM126" i="1"/>
  <c r="CL122" i="1"/>
  <c r="CM121" i="1"/>
  <c r="CM118" i="1"/>
  <c r="CL117" i="1"/>
  <c r="CM114" i="1"/>
  <c r="CM112" i="1"/>
  <c r="CM110" i="1"/>
  <c r="CL108" i="1"/>
  <c r="CM106" i="1"/>
  <c r="CL105" i="1"/>
  <c r="CM102" i="1"/>
  <c r="CL101" i="1"/>
  <c r="CL209" i="1"/>
  <c r="CL176" i="1"/>
  <c r="CL140" i="1"/>
  <c r="CL135" i="1"/>
  <c r="CM133" i="1"/>
  <c r="CL132" i="1"/>
  <c r="CM130" i="1"/>
  <c r="CL126" i="1"/>
  <c r="CM125" i="1"/>
  <c r="CM123" i="1"/>
  <c r="CL121" i="1"/>
  <c r="CM119" i="1"/>
  <c r="CL118" i="1"/>
  <c r="CM115" i="1"/>
  <c r="CL114" i="1"/>
  <c r="CL112" i="1"/>
  <c r="CM111" i="1"/>
  <c r="CL110" i="1"/>
  <c r="CM109" i="1"/>
  <c r="CM107" i="1"/>
  <c r="CL106" i="1"/>
  <c r="CM103" i="1"/>
  <c r="CL102" i="1"/>
  <c r="CM99" i="1"/>
  <c r="CL98" i="1"/>
  <c r="CM95" i="1"/>
  <c r="CL94" i="1"/>
  <c r="CM91" i="1"/>
  <c r="CL90" i="1"/>
  <c r="CM87" i="1"/>
  <c r="CL85" i="1"/>
  <c r="CL83" i="1"/>
  <c r="CL184" i="1"/>
  <c r="CL157" i="1"/>
  <c r="CL133" i="1"/>
  <c r="CL130" i="1"/>
  <c r="CM129" i="1"/>
  <c r="CM127" i="1"/>
  <c r="CL125" i="1"/>
  <c r="CL115" i="1"/>
  <c r="CL107" i="1"/>
  <c r="CL95" i="1"/>
  <c r="CM94" i="1"/>
  <c r="CL91" i="1"/>
  <c r="CM89" i="1"/>
  <c r="CM86" i="1"/>
  <c r="CM85" i="1"/>
  <c r="CL81" i="1"/>
  <c r="CM78" i="1"/>
  <c r="CL77" i="1"/>
  <c r="CM116" i="1"/>
  <c r="CL103" i="1"/>
  <c r="CL93" i="1"/>
  <c r="CM92" i="1"/>
  <c r="CL89" i="1"/>
  <c r="CM88" i="1"/>
  <c r="CL86" i="1"/>
  <c r="CM82" i="1"/>
  <c r="CM79" i="1"/>
  <c r="CL78" i="1"/>
  <c r="CM75" i="1"/>
  <c r="CM74" i="1"/>
  <c r="CL73" i="1"/>
  <c r="CM70" i="1"/>
  <c r="CL69" i="1"/>
  <c r="CL67" i="1"/>
  <c r="CM113" i="1"/>
  <c r="CL111" i="1"/>
  <c r="CL109" i="1"/>
  <c r="CM104" i="1"/>
  <c r="CL99" i="1"/>
  <c r="CM98" i="1"/>
  <c r="CL120" i="1"/>
  <c r="CL119" i="1"/>
  <c r="CM100" i="1"/>
  <c r="CL97" i="1"/>
  <c r="CM96" i="1"/>
  <c r="CL87" i="1"/>
  <c r="CL84" i="1"/>
  <c r="CM81" i="1"/>
  <c r="CL80" i="1"/>
  <c r="CM77" i="1"/>
  <c r="CM76" i="1"/>
  <c r="CM72" i="1"/>
  <c r="CL71" i="1"/>
  <c r="CL68" i="1"/>
  <c r="CT370" i="1"/>
  <c r="CU366" i="1"/>
  <c r="CT365" i="1"/>
  <c r="CU362" i="1"/>
  <c r="CT361" i="1"/>
  <c r="CU358" i="1"/>
  <c r="CT357" i="1"/>
  <c r="CU367" i="1"/>
  <c r="CT366" i="1"/>
  <c r="CU363" i="1"/>
  <c r="CT362" i="1"/>
  <c r="CU359" i="1"/>
  <c r="CT358" i="1"/>
  <c r="CT364" i="1"/>
  <c r="CU355" i="1"/>
  <c r="CT354" i="1"/>
  <c r="CU351" i="1"/>
  <c r="CT350" i="1"/>
  <c r="CU369" i="1"/>
  <c r="CT367" i="1"/>
  <c r="CU361" i="1"/>
  <c r="CU360" i="1"/>
  <c r="CT359" i="1"/>
  <c r="CU356" i="1"/>
  <c r="CT355" i="1"/>
  <c r="CU352" i="1"/>
  <c r="CT351" i="1"/>
  <c r="CU370" i="1"/>
  <c r="CT369" i="1"/>
  <c r="CU364" i="1"/>
  <c r="CU357" i="1"/>
  <c r="CT353" i="1"/>
  <c r="CU348" i="1"/>
  <c r="CU347" i="1"/>
  <c r="CT345" i="1"/>
  <c r="CT343" i="1"/>
  <c r="CT341" i="1"/>
  <c r="CU338" i="1"/>
  <c r="CT337" i="1"/>
  <c r="CU334" i="1"/>
  <c r="CT333" i="1"/>
  <c r="CU330" i="1"/>
  <c r="CT329" i="1"/>
  <c r="CU326" i="1"/>
  <c r="CT325" i="1"/>
  <c r="CU365" i="1"/>
  <c r="CT356" i="1"/>
  <c r="CU350" i="1"/>
  <c r="CU349" i="1"/>
  <c r="CT348" i="1"/>
  <c r="CT347" i="1"/>
  <c r="CU342" i="1"/>
  <c r="CU339" i="1"/>
  <c r="CT338" i="1"/>
  <c r="CU335" i="1"/>
  <c r="CT334" i="1"/>
  <c r="CU331" i="1"/>
  <c r="CT330" i="1"/>
  <c r="CU327" i="1"/>
  <c r="CT326" i="1"/>
  <c r="CT360" i="1"/>
  <c r="CU354" i="1"/>
  <c r="CT340" i="1"/>
  <c r="CT332" i="1"/>
  <c r="CU322" i="1"/>
  <c r="CU321" i="1"/>
  <c r="CT319" i="1"/>
  <c r="CT317" i="1"/>
  <c r="CT315" i="1"/>
  <c r="CU312" i="1"/>
  <c r="CT311" i="1"/>
  <c r="CU346" i="1"/>
  <c r="CU345" i="1"/>
  <c r="CU337" i="1"/>
  <c r="CU336" i="1"/>
  <c r="CT335" i="1"/>
  <c r="CU329" i="1"/>
  <c r="CU328" i="1"/>
  <c r="CT327" i="1"/>
  <c r="CU323" i="1"/>
  <c r="CT322" i="1"/>
  <c r="CT321" i="1"/>
  <c r="CU316" i="1"/>
  <c r="CU313" i="1"/>
  <c r="CT312" i="1"/>
  <c r="CU309" i="1"/>
  <c r="CT342" i="1"/>
  <c r="CT339" i="1"/>
  <c r="CU332" i="1"/>
  <c r="CU325" i="1"/>
  <c r="CT314" i="1"/>
  <c r="CT308" i="1"/>
  <c r="CU305" i="1"/>
  <c r="CT304" i="1"/>
  <c r="CU301" i="1"/>
  <c r="CT300" i="1"/>
  <c r="CU297" i="1"/>
  <c r="CT296" i="1"/>
  <c r="CT295" i="1"/>
  <c r="CU290" i="1"/>
  <c r="CU287" i="1"/>
  <c r="CT286" i="1"/>
  <c r="CU283" i="1"/>
  <c r="CT282" i="1"/>
  <c r="CU279" i="1"/>
  <c r="CT278" i="1"/>
  <c r="CU275" i="1"/>
  <c r="CT274" i="1"/>
  <c r="CU271" i="1"/>
  <c r="CT270" i="1"/>
  <c r="CU269" i="1"/>
  <c r="CT267" i="1"/>
  <c r="CT265" i="1"/>
  <c r="CT263" i="1"/>
  <c r="CT363" i="1"/>
  <c r="CT349" i="1"/>
  <c r="CU344" i="1"/>
  <c r="CU340" i="1"/>
  <c r="CU333" i="1"/>
  <c r="CU320" i="1"/>
  <c r="CU319" i="1"/>
  <c r="CU311" i="1"/>
  <c r="CU310" i="1"/>
  <c r="CT309" i="1"/>
  <c r="CU306" i="1"/>
  <c r="CT305" i="1"/>
  <c r="CT352" i="1"/>
  <c r="CU341" i="1"/>
  <c r="CT323" i="1"/>
  <c r="CU318" i="1"/>
  <c r="CU314" i="1"/>
  <c r="CU308" i="1"/>
  <c r="CU307" i="1"/>
  <c r="CT306" i="1"/>
  <c r="CT299" i="1"/>
  <c r="CU298" i="1"/>
  <c r="CU296" i="1"/>
  <c r="CU294" i="1"/>
  <c r="CT292" i="1"/>
  <c r="CU291" i="1"/>
  <c r="CT289" i="1"/>
  <c r="CU288" i="1"/>
  <c r="CU286" i="1"/>
  <c r="CT284" i="1"/>
  <c r="CT279" i="1"/>
  <c r="CU277" i="1"/>
  <c r="CT273" i="1"/>
  <c r="CU272" i="1"/>
  <c r="CU270" i="1"/>
  <c r="CT269" i="1"/>
  <c r="CT266" i="1"/>
  <c r="CU264" i="1"/>
  <c r="CT262" i="1"/>
  <c r="CU261" i="1"/>
  <c r="CU258" i="1"/>
  <c r="CT257" i="1"/>
  <c r="CU254" i="1"/>
  <c r="CT253" i="1"/>
  <c r="CU250" i="1"/>
  <c r="CT249" i="1"/>
  <c r="CU246" i="1"/>
  <c r="CT245" i="1"/>
  <c r="CU353" i="1"/>
  <c r="CT346" i="1"/>
  <c r="CT331" i="1"/>
  <c r="CT320" i="1"/>
  <c r="CT318" i="1"/>
  <c r="CU315" i="1"/>
  <c r="CT307" i="1"/>
  <c r="CU302" i="1"/>
  <c r="CU300" i="1"/>
  <c r="CT298" i="1"/>
  <c r="CT294" i="1"/>
  <c r="CU293" i="1"/>
  <c r="CT291" i="1"/>
  <c r="CT288" i="1"/>
  <c r="CT283" i="1"/>
  <c r="CU281" i="1"/>
  <c r="CT277" i="1"/>
  <c r="CU276" i="1"/>
  <c r="CU274" i="1"/>
  <c r="CT272" i="1"/>
  <c r="CU268" i="1"/>
  <c r="CU267" i="1"/>
  <c r="CT264" i="1"/>
  <c r="CU263" i="1"/>
  <c r="CT261" i="1"/>
  <c r="CU259" i="1"/>
  <c r="CT258" i="1"/>
  <c r="CU255" i="1"/>
  <c r="CT254" i="1"/>
  <c r="CU251" i="1"/>
  <c r="CT250" i="1"/>
  <c r="CU247" i="1"/>
  <c r="CT246" i="1"/>
  <c r="CT242" i="1"/>
  <c r="CU241" i="1"/>
  <c r="CT240" i="1"/>
  <c r="CU239" i="1"/>
  <c r="CT344" i="1"/>
  <c r="CU304" i="1"/>
  <c r="CT302" i="1"/>
  <c r="CU295" i="1"/>
  <c r="CU292" i="1"/>
  <c r="CU289" i="1"/>
  <c r="CT287" i="1"/>
  <c r="CU285" i="1"/>
  <c r="CU280" i="1"/>
  <c r="CU278" i="1"/>
  <c r="CT276" i="1"/>
  <c r="CU266" i="1"/>
  <c r="CU265" i="1"/>
  <c r="CU257" i="1"/>
  <c r="CU256" i="1"/>
  <c r="CT255" i="1"/>
  <c r="CU249" i="1"/>
  <c r="CT336" i="1"/>
  <c r="CU324" i="1"/>
  <c r="CT316" i="1"/>
  <c r="CT310" i="1"/>
  <c r="CT293" i="1"/>
  <c r="CT285" i="1"/>
  <c r="CU284" i="1"/>
  <c r="CU282" i="1"/>
  <c r="CT280" i="1"/>
  <c r="CT256" i="1"/>
  <c r="CT248" i="1"/>
  <c r="CU243" i="1"/>
  <c r="CU240" i="1"/>
  <c r="CT239" i="1"/>
  <c r="CT238" i="1"/>
  <c r="CU236" i="1"/>
  <c r="CT235" i="1"/>
  <c r="CU232" i="1"/>
  <c r="CU230" i="1"/>
  <c r="CU227" i="1"/>
  <c r="CT226" i="1"/>
  <c r="CU223" i="1"/>
  <c r="CT222" i="1"/>
  <c r="CT324" i="1"/>
  <c r="CU317" i="1"/>
  <c r="CU303" i="1"/>
  <c r="CT301" i="1"/>
  <c r="CT328" i="1"/>
  <c r="CU299" i="1"/>
  <c r="CT275" i="1"/>
  <c r="CU273" i="1"/>
  <c r="CT271" i="1"/>
  <c r="CT268" i="1"/>
  <c r="CU262" i="1"/>
  <c r="CU252" i="1"/>
  <c r="CU248" i="1"/>
  <c r="CU244" i="1"/>
  <c r="CU242" i="1"/>
  <c r="CT241" i="1"/>
  <c r="CT234" i="1"/>
  <c r="CU233" i="1"/>
  <c r="CT231" i="1"/>
  <c r="CT228" i="1"/>
  <c r="CT223" i="1"/>
  <c r="CU221" i="1"/>
  <c r="CU219" i="1"/>
  <c r="CT297" i="1"/>
  <c r="CU260" i="1"/>
  <c r="CT252" i="1"/>
  <c r="CT244" i="1"/>
  <c r="CT243" i="1"/>
  <c r="CU238" i="1"/>
  <c r="CU237" i="1"/>
  <c r="CU235" i="1"/>
  <c r="CT233" i="1"/>
  <c r="CT230" i="1"/>
  <c r="CT227" i="1"/>
  <c r="CU225" i="1"/>
  <c r="CT221" i="1"/>
  <c r="CU220" i="1"/>
  <c r="CT219" i="1"/>
  <c r="CU343" i="1"/>
  <c r="CT313" i="1"/>
  <c r="CT303" i="1"/>
  <c r="CT290" i="1"/>
  <c r="CT281" i="1"/>
  <c r="CT260" i="1"/>
  <c r="CU253" i="1"/>
  <c r="CT251" i="1"/>
  <c r="CT247" i="1"/>
  <c r="CT259" i="1"/>
  <c r="CT225" i="1"/>
  <c r="CT216" i="1"/>
  <c r="CU215" i="1"/>
  <c r="CT214" i="1"/>
  <c r="CU213" i="1"/>
  <c r="CU211" i="1"/>
  <c r="CT210" i="1"/>
  <c r="CU207" i="1"/>
  <c r="CT206" i="1"/>
  <c r="CU203" i="1"/>
  <c r="CT202" i="1"/>
  <c r="CU199" i="1"/>
  <c r="CU196" i="1"/>
  <c r="CT195" i="1"/>
  <c r="CU192" i="1"/>
  <c r="CU191" i="1"/>
  <c r="CT189" i="1"/>
  <c r="CT187" i="1"/>
  <c r="CT185" i="1"/>
  <c r="CU182" i="1"/>
  <c r="CT181" i="1"/>
  <c r="CU178" i="1"/>
  <c r="CT177" i="1"/>
  <c r="CU174" i="1"/>
  <c r="CT173" i="1"/>
  <c r="CU170" i="1"/>
  <c r="CT169" i="1"/>
  <c r="CU166" i="1"/>
  <c r="CU165" i="1"/>
  <c r="CT163" i="1"/>
  <c r="CT161" i="1"/>
  <c r="CT159" i="1"/>
  <c r="CU156" i="1"/>
  <c r="CT155" i="1"/>
  <c r="CU152" i="1"/>
  <c r="CT151" i="1"/>
  <c r="CT149" i="1"/>
  <c r="CT147" i="1"/>
  <c r="CT145" i="1"/>
  <c r="CT143" i="1"/>
  <c r="CT237" i="1"/>
  <c r="CU231" i="1"/>
  <c r="CU229" i="1"/>
  <c r="CU224" i="1"/>
  <c r="CU222" i="1"/>
  <c r="CT220" i="1"/>
  <c r="CU218" i="1"/>
  <c r="CU217" i="1"/>
  <c r="CT215" i="1"/>
  <c r="CT213" i="1"/>
  <c r="CT211" i="1"/>
  <c r="CU208" i="1"/>
  <c r="CT207" i="1"/>
  <c r="CU204" i="1"/>
  <c r="CT203" i="1"/>
  <c r="CU200" i="1"/>
  <c r="CT199" i="1"/>
  <c r="CU197" i="1"/>
  <c r="CT196" i="1"/>
  <c r="CU193" i="1"/>
  <c r="CT192" i="1"/>
  <c r="CT191" i="1"/>
  <c r="CU186" i="1"/>
  <c r="CU183" i="1"/>
  <c r="CT182" i="1"/>
  <c r="CU179" i="1"/>
  <c r="CT178" i="1"/>
  <c r="CU175" i="1"/>
  <c r="CT174" i="1"/>
  <c r="CU171" i="1"/>
  <c r="CT170" i="1"/>
  <c r="CU167" i="1"/>
  <c r="CT166" i="1"/>
  <c r="CT165" i="1"/>
  <c r="CU160" i="1"/>
  <c r="CU157" i="1"/>
  <c r="CT156" i="1"/>
  <c r="CU153" i="1"/>
  <c r="CT152" i="1"/>
  <c r="CU150" i="1"/>
  <c r="CU148" i="1"/>
  <c r="CU146" i="1"/>
  <c r="CU144" i="1"/>
  <c r="CU142" i="1"/>
  <c r="CU245" i="1"/>
  <c r="CT229" i="1"/>
  <c r="CU228" i="1"/>
  <c r="CU226" i="1"/>
  <c r="CT224" i="1"/>
  <c r="CT218" i="1"/>
  <c r="CT217" i="1"/>
  <c r="CU212" i="1"/>
  <c r="CU209" i="1"/>
  <c r="CT208" i="1"/>
  <c r="CU205" i="1"/>
  <c r="CT204" i="1"/>
  <c r="CU201" i="1"/>
  <c r="CT200" i="1"/>
  <c r="CU198" i="1"/>
  <c r="CT232" i="1"/>
  <c r="CT212" i="1"/>
  <c r="CU202" i="1"/>
  <c r="CU194" i="1"/>
  <c r="CU190" i="1"/>
  <c r="CU189" i="1"/>
  <c r="CU181" i="1"/>
  <c r="CU180" i="1"/>
  <c r="CT179" i="1"/>
  <c r="CU173" i="1"/>
  <c r="CU172" i="1"/>
  <c r="CT171" i="1"/>
  <c r="CT158" i="1"/>
  <c r="CT150" i="1"/>
  <c r="CU149" i="1"/>
  <c r="CT142" i="1"/>
  <c r="CU141" i="1"/>
  <c r="CU138" i="1"/>
  <c r="CU136" i="1"/>
  <c r="CU134" i="1"/>
  <c r="CT236" i="1"/>
  <c r="CU214" i="1"/>
  <c r="CT209" i="1"/>
  <c r="CT197" i="1"/>
  <c r="CT194" i="1"/>
  <c r="CT193" i="1"/>
  <c r="CT190" i="1"/>
  <c r="CU188" i="1"/>
  <c r="CU187" i="1"/>
  <c r="CT180" i="1"/>
  <c r="CT172" i="1"/>
  <c r="CU164" i="1"/>
  <c r="CU163" i="1"/>
  <c r="CU155" i="1"/>
  <c r="CU154" i="1"/>
  <c r="CT153" i="1"/>
  <c r="CT148" i="1"/>
  <c r="CU147" i="1"/>
  <c r="CT141" i="1"/>
  <c r="CT138" i="1"/>
  <c r="CU137" i="1"/>
  <c r="CT136" i="1"/>
  <c r="CU135" i="1"/>
  <c r="CT134" i="1"/>
  <c r="CU132" i="1"/>
  <c r="CT131" i="1"/>
  <c r="CU128" i="1"/>
  <c r="CT127" i="1"/>
  <c r="CU124" i="1"/>
  <c r="CT123" i="1"/>
  <c r="CU120" i="1"/>
  <c r="CT119" i="1"/>
  <c r="CU234" i="1"/>
  <c r="CU216" i="1"/>
  <c r="CU210" i="1"/>
  <c r="CT205" i="1"/>
  <c r="CT198" i="1"/>
  <c r="CT188" i="1"/>
  <c r="CT186" i="1"/>
  <c r="CU185" i="1"/>
  <c r="CU184" i="1"/>
  <c r="CT183" i="1"/>
  <c r="CU177" i="1"/>
  <c r="CU176" i="1"/>
  <c r="CT175" i="1"/>
  <c r="CU169" i="1"/>
  <c r="CU168" i="1"/>
  <c r="CT167" i="1"/>
  <c r="CT164" i="1"/>
  <c r="CU162" i="1"/>
  <c r="CU161" i="1"/>
  <c r="CT154" i="1"/>
  <c r="CT146" i="1"/>
  <c r="CU145" i="1"/>
  <c r="CT162" i="1"/>
  <c r="CU159" i="1"/>
  <c r="CU158" i="1"/>
  <c r="CT157" i="1"/>
  <c r="CU151" i="1"/>
  <c r="CT184" i="1"/>
  <c r="CT176" i="1"/>
  <c r="CT168" i="1"/>
  <c r="CT144" i="1"/>
  <c r="CU139" i="1"/>
  <c r="CT132" i="1"/>
  <c r="CU130" i="1"/>
  <c r="CT126" i="1"/>
  <c r="CU125" i="1"/>
  <c r="CU123" i="1"/>
  <c r="CT121" i="1"/>
  <c r="CU117" i="1"/>
  <c r="CT116" i="1"/>
  <c r="CT113" i="1"/>
  <c r="CU108" i="1"/>
  <c r="CU105" i="1"/>
  <c r="CT104" i="1"/>
  <c r="CU101" i="1"/>
  <c r="CT100" i="1"/>
  <c r="CU97" i="1"/>
  <c r="CT96" i="1"/>
  <c r="CU93" i="1"/>
  <c r="CT92" i="1"/>
  <c r="CT201" i="1"/>
  <c r="CU195" i="1"/>
  <c r="CU140" i="1"/>
  <c r="CT139" i="1"/>
  <c r="CT137" i="1"/>
  <c r="CT130" i="1"/>
  <c r="CU129" i="1"/>
  <c r="CU127" i="1"/>
  <c r="CT125" i="1"/>
  <c r="CT120" i="1"/>
  <c r="CU118" i="1"/>
  <c r="CT117" i="1"/>
  <c r="CU114" i="1"/>
  <c r="CU112" i="1"/>
  <c r="CU110" i="1"/>
  <c r="CT108" i="1"/>
  <c r="CU106" i="1"/>
  <c r="CT105" i="1"/>
  <c r="CU102" i="1"/>
  <c r="CT101" i="1"/>
  <c r="CU98" i="1"/>
  <c r="CU143" i="1"/>
  <c r="CT140" i="1"/>
  <c r="CT135" i="1"/>
  <c r="CU133" i="1"/>
  <c r="CU131" i="1"/>
  <c r="CT129" i="1"/>
  <c r="CT124" i="1"/>
  <c r="CU122" i="1"/>
  <c r="CT118" i="1"/>
  <c r="CU115" i="1"/>
  <c r="CT114" i="1"/>
  <c r="CT112" i="1"/>
  <c r="CU111" i="1"/>
  <c r="CT110" i="1"/>
  <c r="CU109" i="1"/>
  <c r="CU107" i="1"/>
  <c r="CT106" i="1"/>
  <c r="CU103" i="1"/>
  <c r="CT102" i="1"/>
  <c r="CU99" i="1"/>
  <c r="CT98" i="1"/>
  <c r="CU95" i="1"/>
  <c r="CT94" i="1"/>
  <c r="CU91" i="1"/>
  <c r="CT90" i="1"/>
  <c r="CU87" i="1"/>
  <c r="CT85" i="1"/>
  <c r="CT83" i="1"/>
  <c r="CU206" i="1"/>
  <c r="CT160" i="1"/>
  <c r="CT133" i="1"/>
  <c r="CT128" i="1"/>
  <c r="CU126" i="1"/>
  <c r="CU121" i="1"/>
  <c r="CU113" i="1"/>
  <c r="CT111" i="1"/>
  <c r="CT109" i="1"/>
  <c r="CU104" i="1"/>
  <c r="CT99" i="1"/>
  <c r="CT95" i="1"/>
  <c r="CU94" i="1"/>
  <c r="CU90" i="1"/>
  <c r="CT88" i="1"/>
  <c r="CU84" i="1"/>
  <c r="CU83" i="1"/>
  <c r="CT81" i="1"/>
  <c r="CU78" i="1"/>
  <c r="CT77" i="1"/>
  <c r="CU119" i="1"/>
  <c r="CU100" i="1"/>
  <c r="CT93" i="1"/>
  <c r="CU92" i="1"/>
  <c r="CT87" i="1"/>
  <c r="CT84" i="1"/>
  <c r="CU82" i="1"/>
  <c r="CU79" i="1"/>
  <c r="CT78" i="1"/>
  <c r="CU75" i="1"/>
  <c r="CU74" i="1"/>
  <c r="CT73" i="1"/>
  <c r="CU70" i="1"/>
  <c r="CT69" i="1"/>
  <c r="CT67" i="1"/>
  <c r="CT115" i="1"/>
  <c r="CT107" i="1"/>
  <c r="CT91" i="1"/>
  <c r="CT122" i="1"/>
  <c r="CU116" i="1"/>
  <c r="CT103" i="1"/>
  <c r="CT97" i="1"/>
  <c r="CU96" i="1"/>
  <c r="CT89" i="1"/>
  <c r="CU88" i="1"/>
  <c r="CT86" i="1"/>
  <c r="CU81" i="1"/>
  <c r="CT80" i="1"/>
  <c r="CU77" i="1"/>
  <c r="CU76" i="1"/>
  <c r="CU72" i="1"/>
  <c r="CT71" i="1"/>
  <c r="CT68" i="1"/>
  <c r="Z63" i="1"/>
  <c r="AH63" i="1"/>
  <c r="AP63" i="1"/>
  <c r="AX63" i="1"/>
  <c r="BF63" i="1"/>
  <c r="BN63" i="1"/>
  <c r="BV63" i="1"/>
  <c r="CD63" i="1"/>
  <c r="CL63" i="1"/>
  <c r="CT63" i="1"/>
  <c r="AB64" i="1"/>
  <c r="AJ64" i="1"/>
  <c r="AR64" i="1"/>
  <c r="AZ64" i="1"/>
  <c r="BH64" i="1"/>
  <c r="BP64" i="1"/>
  <c r="BX64" i="1"/>
  <c r="CF64" i="1"/>
  <c r="CN64" i="1"/>
  <c r="CV64" i="1"/>
  <c r="Y65" i="1"/>
  <c r="AC65" i="1"/>
  <c r="AG65" i="1"/>
  <c r="AK65" i="1"/>
  <c r="AO65" i="1"/>
  <c r="AS65" i="1"/>
  <c r="AW65" i="1"/>
  <c r="BA65" i="1"/>
  <c r="BE65" i="1"/>
  <c r="BI65" i="1"/>
  <c r="BM65" i="1"/>
  <c r="BQ65" i="1"/>
  <c r="BU65" i="1"/>
  <c r="BY65" i="1"/>
  <c r="CC65" i="1"/>
  <c r="CG65" i="1"/>
  <c r="CK65" i="1"/>
  <c r="CO65" i="1"/>
  <c r="CS65" i="1"/>
  <c r="CW65" i="1"/>
  <c r="Z66" i="1"/>
  <c r="AE66" i="1"/>
  <c r="AK66" i="1"/>
  <c r="AP66" i="1"/>
  <c r="AU66" i="1"/>
  <c r="BA66" i="1"/>
  <c r="BF66" i="1"/>
  <c r="BK66" i="1"/>
  <c r="BQ66" i="1"/>
  <c r="BV66" i="1"/>
  <c r="CA66" i="1"/>
  <c r="CG66" i="1"/>
  <c r="CL66" i="1"/>
  <c r="CQ66" i="1"/>
  <c r="CW66" i="1"/>
  <c r="AA67" i="1"/>
  <c r="AI67" i="1"/>
  <c r="AQ67" i="1"/>
  <c r="AY67" i="1"/>
  <c r="BG67" i="1"/>
  <c r="BO67" i="1"/>
  <c r="BW67" i="1"/>
  <c r="CE67" i="1"/>
  <c r="CM67" i="1"/>
  <c r="CU67" i="1"/>
  <c r="AA68" i="1"/>
  <c r="AI68" i="1"/>
  <c r="AQ68" i="1"/>
  <c r="AY68" i="1"/>
  <c r="BG68" i="1"/>
  <c r="BO68" i="1"/>
  <c r="BW68" i="1"/>
  <c r="CE68" i="1"/>
  <c r="CM68" i="1"/>
  <c r="CU68" i="1"/>
  <c r="AA69" i="1"/>
  <c r="AI69" i="1"/>
  <c r="AQ69" i="1"/>
  <c r="AY69" i="1"/>
  <c r="BG69" i="1"/>
  <c r="BO69" i="1"/>
  <c r="BW69" i="1"/>
  <c r="CE69" i="1"/>
  <c r="CM69" i="1"/>
  <c r="CU69" i="1"/>
  <c r="Z70" i="1"/>
  <c r="AH70" i="1"/>
  <c r="AP70" i="1"/>
  <c r="AX70" i="1"/>
  <c r="BF70" i="1"/>
  <c r="BN70" i="1"/>
  <c r="BV70" i="1"/>
  <c r="CD70" i="1"/>
  <c r="CL70" i="1"/>
  <c r="CT70" i="1"/>
  <c r="Y71" i="1"/>
  <c r="AG71" i="1"/>
  <c r="AO71" i="1"/>
  <c r="AW71" i="1"/>
  <c r="BE71" i="1"/>
  <c r="BM71" i="1"/>
  <c r="BU71" i="1"/>
  <c r="CC71" i="1"/>
  <c r="CK71" i="1"/>
  <c r="CS71" i="1"/>
  <c r="X72" i="1"/>
  <c r="AF72" i="1"/>
  <c r="AN72" i="1"/>
  <c r="AV72" i="1"/>
  <c r="BD72" i="1"/>
  <c r="BL72" i="1"/>
  <c r="BT72" i="1"/>
  <c r="CB72" i="1"/>
  <c r="CJ72" i="1"/>
  <c r="CR72" i="1"/>
  <c r="AE73" i="1"/>
  <c r="AM73" i="1"/>
  <c r="AU73" i="1"/>
  <c r="BC73" i="1"/>
  <c r="BK73" i="1"/>
  <c r="BS73" i="1"/>
  <c r="CA73" i="1"/>
  <c r="CI73" i="1"/>
  <c r="CQ73" i="1"/>
  <c r="CY73" i="1"/>
  <c r="V74" i="1"/>
  <c r="AD74" i="1"/>
  <c r="AL74" i="1"/>
  <c r="AT74" i="1"/>
  <c r="BB74" i="1"/>
  <c r="BJ74" i="1"/>
  <c r="BR74" i="1"/>
  <c r="BZ74" i="1"/>
  <c r="CH74" i="1"/>
  <c r="CP74" i="1"/>
  <c r="CX74" i="1"/>
  <c r="Z75" i="1"/>
  <c r="AH75" i="1"/>
  <c r="AP75" i="1"/>
  <c r="AX75" i="1"/>
  <c r="BF75" i="1"/>
  <c r="BN75" i="1"/>
  <c r="BV75" i="1"/>
  <c r="CD75" i="1"/>
  <c r="CL75" i="1"/>
  <c r="CT75" i="1"/>
  <c r="Z76" i="1"/>
  <c r="AH76" i="1"/>
  <c r="AP76" i="1"/>
  <c r="AX76" i="1"/>
  <c r="BF76" i="1"/>
  <c r="BN76" i="1"/>
  <c r="BV76" i="1"/>
  <c r="CD76" i="1"/>
  <c r="CL76" i="1"/>
  <c r="CT76" i="1"/>
  <c r="V77" i="1"/>
  <c r="AD77" i="1"/>
  <c r="AL77" i="1"/>
  <c r="AT77" i="1"/>
  <c r="BB77" i="1"/>
  <c r="BJ77" i="1"/>
  <c r="BR77" i="1"/>
  <c r="CB77" i="1"/>
  <c r="CR77" i="1"/>
  <c r="AG78" i="1"/>
  <c r="AW78" i="1"/>
  <c r="BM78" i="1"/>
  <c r="CC78" i="1"/>
  <c r="CS78" i="1"/>
  <c r="V79" i="1"/>
  <c r="AL79" i="1"/>
  <c r="BB79" i="1"/>
  <c r="BR79" i="1"/>
  <c r="CH79" i="1"/>
  <c r="CX79" i="1"/>
  <c r="AA80" i="1"/>
  <c r="AQ80" i="1"/>
  <c r="BG80" i="1"/>
  <c r="BW80" i="1"/>
  <c r="CM80" i="1"/>
  <c r="AB81" i="1"/>
  <c r="AR81" i="1"/>
  <c r="BH81" i="1"/>
  <c r="BX81" i="1"/>
  <c r="CN81" i="1"/>
  <c r="AH82" i="1"/>
  <c r="AX82" i="1"/>
  <c r="BN82" i="1"/>
  <c r="CD82" i="1"/>
  <c r="CT82" i="1"/>
  <c r="AQ83" i="1"/>
  <c r="BL83" i="1"/>
  <c r="CG83" i="1"/>
  <c r="AF84" i="1"/>
  <c r="BB84" i="1"/>
  <c r="BW84" i="1"/>
  <c r="CR84" i="1"/>
  <c r="AI85" i="1"/>
  <c r="BD85" i="1"/>
  <c r="BY85" i="1"/>
  <c r="CU85" i="1"/>
  <c r="AD86" i="1"/>
  <c r="AY86" i="1"/>
  <c r="BT86" i="1"/>
  <c r="CP86" i="1"/>
  <c r="AG87" i="1"/>
  <c r="BB87" i="1"/>
  <c r="BX87" i="1"/>
  <c r="CS87" i="1"/>
  <c r="AK88" i="1"/>
  <c r="BF88" i="1"/>
  <c r="CA88" i="1"/>
  <c r="CW88" i="1"/>
  <c r="AD89" i="1"/>
  <c r="AY89" i="1"/>
  <c r="BT89" i="1"/>
  <c r="CP89" i="1"/>
  <c r="AK90" i="1"/>
  <c r="BG90" i="1"/>
  <c r="CB90" i="1"/>
  <c r="CW90" i="1"/>
  <c r="AC91" i="1"/>
  <c r="AX91" i="1"/>
  <c r="BT91" i="1"/>
  <c r="S140" i="1"/>
  <c r="S167" i="1"/>
  <c r="H167" i="1" s="1"/>
  <c r="S219" i="1"/>
  <c r="H219" i="1" s="1"/>
  <c r="S163" i="1"/>
  <c r="S193" i="1"/>
  <c r="H193" i="1" s="1"/>
  <c r="S189" i="1"/>
  <c r="S220" i="1"/>
  <c r="H220" i="1" s="1"/>
  <c r="S221" i="1"/>
  <c r="H221" i="1" s="1"/>
  <c r="S268" i="1"/>
  <c r="S293" i="1"/>
  <c r="S272" i="1"/>
  <c r="H272" i="1" s="1"/>
  <c r="S349" i="1"/>
  <c r="H325" i="1" l="1"/>
  <c r="T325" i="1" s="1"/>
  <c r="H297" i="1"/>
  <c r="T297" i="1" s="1"/>
  <c r="H273" i="1"/>
  <c r="T273" i="1" s="1"/>
  <c r="H245" i="1"/>
  <c r="T245" i="1" s="1"/>
  <c r="H194" i="1"/>
  <c r="T194" i="1" s="1"/>
  <c r="H195" i="1"/>
  <c r="T195" i="1" s="1"/>
  <c r="H142" i="1"/>
  <c r="T142" i="1" s="1"/>
  <c r="H141" i="1"/>
  <c r="T141" i="1" s="1"/>
  <c r="T246" i="1"/>
  <c r="T89" i="1"/>
  <c r="S316" i="1"/>
  <c r="S46" i="1" s="1"/>
  <c r="S108" i="1"/>
  <c r="S38" i="1" s="1"/>
  <c r="T221" i="1"/>
  <c r="T220" i="1"/>
  <c r="CD368" i="1"/>
  <c r="V49" i="1" s="1"/>
  <c r="T90" i="1"/>
  <c r="T299" i="1"/>
  <c r="H160" i="1"/>
  <c r="T247" i="1"/>
  <c r="S134" i="1"/>
  <c r="S39" i="1" s="1"/>
  <c r="T115" i="1"/>
  <c r="BM368" i="1"/>
  <c r="W40" i="1" s="1"/>
  <c r="O43" i="27" s="1"/>
  <c r="CP368" i="1"/>
  <c r="V55" i="1" s="1"/>
  <c r="CC368" i="1"/>
  <c r="W48" i="1" s="1"/>
  <c r="O51" i="27" s="1"/>
  <c r="AK51" i="27" s="1"/>
  <c r="BV368" i="1"/>
  <c r="V45" i="1" s="1"/>
  <c r="BR368" i="1"/>
  <c r="V43" i="1" s="1"/>
  <c r="AT368" i="1"/>
  <c r="O52" i="1" s="1"/>
  <c r="BZ368" i="1"/>
  <c r="V47" i="1" s="1"/>
  <c r="CS368" i="1"/>
  <c r="W56" i="1" s="1"/>
  <c r="O59" i="27" s="1"/>
  <c r="AK59" i="27" s="1"/>
  <c r="AW368" i="1"/>
  <c r="P53" i="1" s="1"/>
  <c r="O35" i="27" s="1"/>
  <c r="AK35" i="27" s="1"/>
  <c r="S264" i="1"/>
  <c r="S44" i="1" s="1"/>
  <c r="CT368" i="1"/>
  <c r="V57" i="1" s="1"/>
  <c r="AD368" i="1"/>
  <c r="L53" i="1" s="1"/>
  <c r="BJ368" i="1"/>
  <c r="V39" i="1" s="1"/>
  <c r="AG368" i="1"/>
  <c r="M54" i="1" s="1"/>
  <c r="O27" i="27" s="1"/>
  <c r="AK27" i="27" s="1"/>
  <c r="BU368" i="1"/>
  <c r="W44" i="1" s="1"/>
  <c r="O47" i="27" s="1"/>
  <c r="AK47" i="27" s="1"/>
  <c r="BE368" i="1"/>
  <c r="W36" i="1" s="1"/>
  <c r="O39" i="27" s="1"/>
  <c r="AO368" i="1"/>
  <c r="P49" i="1" s="1"/>
  <c r="O31" i="27" s="1"/>
  <c r="AK31" i="27" s="1"/>
  <c r="Y368" i="1"/>
  <c r="M50" i="1" s="1"/>
  <c r="O23" i="27" s="1"/>
  <c r="AK23" i="27" s="1"/>
  <c r="CX368" i="1"/>
  <c r="V59" i="1" s="1"/>
  <c r="CH368" i="1"/>
  <c r="V51" i="1" s="1"/>
  <c r="BB368" i="1"/>
  <c r="O56" i="1" s="1"/>
  <c r="AL368" i="1"/>
  <c r="L57" i="1" s="1"/>
  <c r="V368" i="1"/>
  <c r="L49" i="1" s="1"/>
  <c r="AR368" i="1"/>
  <c r="O51" i="1" s="1"/>
  <c r="BQ368" i="1"/>
  <c r="W42" i="1" s="1"/>
  <c r="O45" i="27" s="1"/>
  <c r="AK45" i="27" s="1"/>
  <c r="CJ368" i="1"/>
  <c r="V52" i="1" s="1"/>
  <c r="BT368" i="1"/>
  <c r="V44" i="1" s="1"/>
  <c r="BD368" i="1"/>
  <c r="V36" i="1" s="1"/>
  <c r="AN368" i="1"/>
  <c r="O49" i="1" s="1"/>
  <c r="X368" i="1"/>
  <c r="L50" i="1" s="1"/>
  <c r="CY368" i="1"/>
  <c r="W59" i="1" s="1"/>
  <c r="O62" i="27" s="1"/>
  <c r="AK62" i="27" s="1"/>
  <c r="CI368" i="1"/>
  <c r="W51" i="1" s="1"/>
  <c r="O54" i="27" s="1"/>
  <c r="AK54" i="27" s="1"/>
  <c r="BS368" i="1"/>
  <c r="W43" i="1" s="1"/>
  <c r="O46" i="27" s="1"/>
  <c r="AK46" i="27" s="1"/>
  <c r="BC368" i="1"/>
  <c r="P56" i="1" s="1"/>
  <c r="O38" i="27" s="1"/>
  <c r="AK38" i="27" s="1"/>
  <c r="AM368" i="1"/>
  <c r="M57" i="1" s="1"/>
  <c r="O30" i="27" s="1"/>
  <c r="AK30" i="27" s="1"/>
  <c r="W368" i="1"/>
  <c r="M49" i="1" s="1"/>
  <c r="O22" i="27" s="1"/>
  <c r="AK22" i="27" s="1"/>
  <c r="BN368" i="1"/>
  <c r="V41" i="1" s="1"/>
  <c r="T349" i="1"/>
  <c r="S186" i="1"/>
  <c r="S41" i="1" s="1"/>
  <c r="BX368" i="1"/>
  <c r="V46" i="1" s="1"/>
  <c r="AB368" i="1"/>
  <c r="L52" i="1" s="1"/>
  <c r="CW368" i="1"/>
  <c r="W58" i="1" s="1"/>
  <c r="O61" i="27" s="1"/>
  <c r="AK61" i="27" s="1"/>
  <c r="BA368" i="1"/>
  <c r="P55" i="1" s="1"/>
  <c r="O37" i="27" s="1"/>
  <c r="AK37" i="27" s="1"/>
  <c r="T272" i="1"/>
  <c r="S238" i="1"/>
  <c r="S43" i="1" s="1"/>
  <c r="T193" i="1"/>
  <c r="S160" i="1"/>
  <c r="S40" i="1" s="1"/>
  <c r="CV368" i="1"/>
  <c r="V58" i="1" s="1"/>
  <c r="CF368" i="1"/>
  <c r="V50" i="1" s="1"/>
  <c r="BP368" i="1"/>
  <c r="V42" i="1" s="1"/>
  <c r="AZ368" i="1"/>
  <c r="O55" i="1" s="1"/>
  <c r="AJ368" i="1"/>
  <c r="L56" i="1" s="1"/>
  <c r="AX368" i="1"/>
  <c r="O54" i="1" s="1"/>
  <c r="CU368" i="1"/>
  <c r="W57" i="1" s="1"/>
  <c r="O60" i="27" s="1"/>
  <c r="AK60" i="27" s="1"/>
  <c r="CE368" i="1"/>
  <c r="W49" i="1" s="1"/>
  <c r="O52" i="27" s="1"/>
  <c r="AK52" i="27" s="1"/>
  <c r="BO368" i="1"/>
  <c r="W41" i="1" s="1"/>
  <c r="O44" i="27" s="1"/>
  <c r="AK44" i="27" s="1"/>
  <c r="AY368" i="1"/>
  <c r="P54" i="1" s="1"/>
  <c r="O36" i="27" s="1"/>
  <c r="AK36" i="27" s="1"/>
  <c r="AI368" i="1"/>
  <c r="M55" i="1" s="1"/>
  <c r="O28" i="27" s="1"/>
  <c r="AK28" i="27" s="1"/>
  <c r="CL368" i="1"/>
  <c r="V53" i="1" s="1"/>
  <c r="BF368" i="1"/>
  <c r="V37" i="1" s="1"/>
  <c r="AH368" i="1"/>
  <c r="L55" i="1" s="1"/>
  <c r="CN368" i="1"/>
  <c r="V54" i="1" s="1"/>
  <c r="BH368" i="1"/>
  <c r="V38" i="1" s="1"/>
  <c r="S290" i="1"/>
  <c r="S45" i="1" s="1"/>
  <c r="CG368" i="1"/>
  <c r="W50" i="1" s="1"/>
  <c r="O53" i="27" s="1"/>
  <c r="AK53" i="27" s="1"/>
  <c r="AK368" i="1"/>
  <c r="M56" i="1" s="1"/>
  <c r="O29" i="27" s="1"/>
  <c r="AK29" i="27" s="1"/>
  <c r="S368" i="1"/>
  <c r="S48" i="1" s="1"/>
  <c r="S342" i="1"/>
  <c r="S47" i="1" s="1"/>
  <c r="S212" i="1"/>
  <c r="S42" i="1" s="1"/>
  <c r="T167" i="1"/>
  <c r="T135" i="1"/>
  <c r="CO368" i="1"/>
  <c r="W54" i="1" s="1"/>
  <c r="O57" i="27" s="1"/>
  <c r="AK57" i="27" s="1"/>
  <c r="BY368" i="1"/>
  <c r="W46" i="1" s="1"/>
  <c r="O49" i="27" s="1"/>
  <c r="AK49" i="27" s="1"/>
  <c r="BI368" i="1"/>
  <c r="W38" i="1" s="1"/>
  <c r="O41" i="27" s="1"/>
  <c r="AK41" i="27" s="1"/>
  <c r="AS368" i="1"/>
  <c r="P51" i="1" s="1"/>
  <c r="O33" i="27" s="1"/>
  <c r="AK33" i="27" s="1"/>
  <c r="AC368" i="1"/>
  <c r="M52" i="1" s="1"/>
  <c r="O25" i="27" s="1"/>
  <c r="AK25" i="27" s="1"/>
  <c r="CR368" i="1"/>
  <c r="V56" i="1" s="1"/>
  <c r="CB368" i="1"/>
  <c r="V48" i="1" s="1"/>
  <c r="BL368" i="1"/>
  <c r="V40" i="1" s="1"/>
  <c r="AV368" i="1"/>
  <c r="O53" i="1" s="1"/>
  <c r="AF368" i="1"/>
  <c r="L54" i="1" s="1"/>
  <c r="CQ368" i="1"/>
  <c r="W55" i="1" s="1"/>
  <c r="O58" i="27" s="1"/>
  <c r="AK58" i="27" s="1"/>
  <c r="CA368" i="1"/>
  <c r="W47" i="1" s="1"/>
  <c r="O50" i="27" s="1"/>
  <c r="AK50" i="27" s="1"/>
  <c r="BK368" i="1"/>
  <c r="W39" i="1" s="1"/>
  <c r="O42" i="27" s="1"/>
  <c r="AK42" i="27" s="1"/>
  <c r="AU368" i="1"/>
  <c r="P52" i="1" s="1"/>
  <c r="O34" i="27" s="1"/>
  <c r="AK34" i="27" s="1"/>
  <c r="AE368" i="1"/>
  <c r="M53" i="1" s="1"/>
  <c r="O26" i="27" s="1"/>
  <c r="AK26" i="27" s="1"/>
  <c r="Z368" i="1"/>
  <c r="L51" i="1" s="1"/>
  <c r="T219" i="1"/>
  <c r="CM368" i="1"/>
  <c r="W53" i="1" s="1"/>
  <c r="O56" i="27" s="1"/>
  <c r="AK56" i="27" s="1"/>
  <c r="BW368" i="1"/>
  <c r="W45" i="1" s="1"/>
  <c r="O48" i="27" s="1"/>
  <c r="AK48" i="27" s="1"/>
  <c r="BG368" i="1"/>
  <c r="W37" i="1" s="1"/>
  <c r="O40" i="27" s="1"/>
  <c r="AK40" i="27" s="1"/>
  <c r="AQ368" i="1"/>
  <c r="P50" i="1" s="1"/>
  <c r="O32" i="27" s="1"/>
  <c r="AK32" i="27" s="1"/>
  <c r="AA368" i="1"/>
  <c r="M51" i="1" s="1"/>
  <c r="O24" i="27" s="1"/>
  <c r="AK24" i="27" s="1"/>
  <c r="AP368" i="1"/>
  <c r="O50" i="1" s="1"/>
  <c r="AK43" i="27" l="1"/>
  <c r="AK39" i="27"/>
  <c r="T160" i="1"/>
  <c r="H40" i="1"/>
  <c r="T40" i="1" s="1"/>
  <c r="H316" i="1"/>
  <c r="T316" i="1" s="1"/>
  <c r="H238" i="1"/>
  <c r="H43" i="1" s="1"/>
  <c r="T43" i="1" s="1"/>
  <c r="H368" i="1"/>
  <c r="H48" i="1" s="1"/>
  <c r="T48" i="1" s="1"/>
  <c r="H38" i="1"/>
  <c r="T38" i="1" s="1"/>
  <c r="H212" i="1"/>
  <c r="H290" i="1"/>
  <c r="T290" i="1" s="1"/>
  <c r="H186" i="1"/>
  <c r="H41" i="1" s="1"/>
  <c r="T41" i="1" s="1"/>
  <c r="H342" i="1"/>
  <c r="H47" i="1" s="1"/>
  <c r="T47" i="1" s="1"/>
  <c r="H134" i="1"/>
  <c r="T271" i="1"/>
  <c r="T298" i="1"/>
  <c r="T350" i="1"/>
  <c r="T324" i="1"/>
  <c r="H264" i="1"/>
  <c r="T264" i="1" s="1"/>
  <c r="T64" i="1"/>
  <c r="T134" i="1" l="1"/>
  <c r="H39" i="1"/>
  <c r="T39" i="1" s="1"/>
  <c r="T212" i="1"/>
  <c r="H42" i="1"/>
  <c r="T42" i="1" s="1"/>
  <c r="T238" i="1"/>
  <c r="H46" i="1"/>
  <c r="T46" i="1" s="1"/>
  <c r="T368" i="1"/>
  <c r="T342" i="1"/>
  <c r="H45" i="1"/>
  <c r="T45" i="1" s="1"/>
  <c r="T186" i="1"/>
  <c r="T108" i="1"/>
  <c r="H44" i="1"/>
  <c r="T44" i="1" s="1"/>
  <c r="R63" i="1"/>
  <c r="S63" i="1" l="1"/>
  <c r="CK63" i="1"/>
  <c r="CK368" i="1" s="1"/>
  <c r="W52" i="1" s="1"/>
  <c r="O55" i="27" s="1"/>
  <c r="AK55" i="27" l="1"/>
  <c r="S82" i="1"/>
  <c r="S37" i="1" s="1"/>
  <c r="H82" i="1"/>
  <c r="H37" i="1" s="1"/>
  <c r="T37" i="1" l="1"/>
  <c r="T63" i="1"/>
  <c r="T82" i="1" l="1"/>
  <c r="K44" i="1" l="1"/>
  <c r="H52" i="1" s="1"/>
  <c r="H54" i="1" l="1"/>
  <c r="AK4" i="27" l="1"/>
  <c r="AK8" i="27" s="1"/>
  <c r="G8" i="27" s="1"/>
  <c r="S52" i="1"/>
  <c r="T54" i="1"/>
  <c r="H55" i="1"/>
  <c r="H57" i="1" s="1"/>
  <c r="V15" i="2" s="1"/>
  <c r="S55" i="1" l="1"/>
  <c r="BL8" i="27"/>
  <c r="BC8" i="27"/>
  <c r="O63" i="27"/>
  <c r="V16" i="2"/>
  <c r="G6" i="2"/>
  <c r="V17" i="2"/>
  <c r="O44" i="1" l="1"/>
  <c r="K41" i="1"/>
  <c r="AK63" i="27"/>
  <c r="O72" i="27"/>
  <c r="AK72" i="27" s="1"/>
  <c r="K47" i="1" l="1"/>
  <c r="O38" i="1"/>
  <c r="O41" i="1" s="1"/>
  <c r="AT4" i="27"/>
  <c r="AT8" i="27" s="1"/>
</calcChain>
</file>

<file path=xl/sharedStrings.xml><?xml version="1.0" encoding="utf-8"?>
<sst xmlns="http://schemas.openxmlformats.org/spreadsheetml/2006/main" count="2039" uniqueCount="595">
  <si>
    <t>内　訳　明　細　書　　</t>
  </si>
  <si>
    <t>日付</t>
  </si>
  <si>
    <t>担当者</t>
  </si>
  <si>
    <t>/</t>
  </si>
  <si>
    <t>※下記二十枠部分触るな！</t>
  </si>
  <si>
    <t>数量</t>
  </si>
  <si>
    <t>職人</t>
  </si>
  <si>
    <t>人工</t>
  </si>
  <si>
    <t>人当</t>
  </si>
  <si>
    <t>費用</t>
  </si>
  <si>
    <t>材料</t>
  </si>
  <si>
    <t>Net</t>
  </si>
  <si>
    <t>原価</t>
  </si>
  <si>
    <t>粗利率</t>
  </si>
  <si>
    <t>式</t>
  </si>
  <si>
    <t>粗利率３５％（税抜）</t>
  </si>
  <si>
    <t>粗利率３５％（税込）</t>
  </si>
  <si>
    <t>諸経費別　合計</t>
  </si>
  <si>
    <t>粗利率（％）</t>
  </si>
  <si>
    <t>解体</t>
  </si>
  <si>
    <t>諸　　　経　　　費</t>
  </si>
  <si>
    <t>端　　数　　値　　引</t>
  </si>
  <si>
    <t>合　　　　　　　計</t>
  </si>
  <si>
    <t>消　　  費 　 　税</t>
  </si>
  <si>
    <t>左官</t>
  </si>
  <si>
    <t>ゴミ経費なし
原価</t>
  </si>
  <si>
    <t>小計</t>
  </si>
  <si>
    <t>総　　　合　　　計</t>
  </si>
  <si>
    <t>枠より右は絶対触らない。</t>
  </si>
  <si>
    <t>小　　　　　　　計</t>
  </si>
  <si>
    <t>計</t>
  </si>
  <si>
    <t>ﾍﾟｰｼﾞ計</t>
  </si>
  <si>
    <t>御　　見　　積　　書</t>
  </si>
  <si>
    <t>　</t>
  </si>
  <si>
    <t>金額</t>
  </si>
  <si>
    <t>-</t>
  </si>
  <si>
    <t>(消費税込)</t>
  </si>
  <si>
    <t>工　　 事 　　名</t>
  </si>
  <si>
    <t xml:space="preserve"> お打ち合わせによる</t>
  </si>
  <si>
    <t>工　事　場　所</t>
  </si>
  <si>
    <t>工　　　　　　期</t>
  </si>
  <si>
    <t>見積有効期間</t>
  </si>
  <si>
    <t>工　事　概　要</t>
  </si>
  <si>
    <t xml:space="preserve"> 内訳明細書に準ずる</t>
  </si>
  <si>
    <t>（備　　　　　考）</t>
  </si>
  <si>
    <t xml:space="preserve"> 工事中に電気・水道を使用させて頂きます。</t>
  </si>
  <si>
    <t>上記のとおり御見積り申しあげます</t>
  </si>
  <si>
    <t>印</t>
  </si>
  <si>
    <t>月</t>
  </si>
  <si>
    <t>火</t>
  </si>
  <si>
    <t>水</t>
  </si>
  <si>
    <t>木</t>
  </si>
  <si>
    <t>金</t>
  </si>
  <si>
    <t>土</t>
  </si>
  <si>
    <t>日</t>
  </si>
  <si>
    <t>担当者</t>
    <rPh sb="0" eb="3">
      <t>タントウシャ</t>
    </rPh>
    <phoneticPr fontId="2"/>
  </si>
  <si>
    <t>原価</t>
    <phoneticPr fontId="2"/>
  </si>
  <si>
    <t>ラグズ建築</t>
    <rPh sb="3" eb="5">
      <t>ケンチク</t>
    </rPh>
    <phoneticPr fontId="3"/>
  </si>
  <si>
    <t>名　　　　　　　称</t>
    <rPh sb="0" eb="9">
      <t>メイショウ</t>
    </rPh>
    <phoneticPr fontId="3"/>
  </si>
  <si>
    <t>数量</t>
    <rPh sb="0" eb="2">
      <t>スウリョウ</t>
    </rPh>
    <phoneticPr fontId="3"/>
  </si>
  <si>
    <t>呼称</t>
    <rPh sb="0" eb="2">
      <t>コショウ</t>
    </rPh>
    <phoneticPr fontId="3"/>
  </si>
  <si>
    <t>単    価</t>
    <rPh sb="0" eb="6">
      <t>タンカ</t>
    </rPh>
    <phoneticPr fontId="3"/>
  </si>
  <si>
    <t>金　　　額</t>
    <rPh sb="0" eb="5">
      <t>キンガク</t>
    </rPh>
    <phoneticPr fontId="3"/>
  </si>
  <si>
    <t>定価</t>
    <rPh sb="0" eb="2">
      <t>テイカ</t>
    </rPh>
    <phoneticPr fontId="3"/>
  </si>
  <si>
    <t>備　考</t>
    <rPh sb="0" eb="3">
      <t>ビコウ</t>
    </rPh>
    <phoneticPr fontId="3"/>
  </si>
  <si>
    <t>工　　　　程　　　　表</t>
    <rPh sb="0" eb="1">
      <t>コウ</t>
    </rPh>
    <rPh sb="5" eb="6">
      <t>ホド</t>
    </rPh>
    <rPh sb="10" eb="11">
      <t>オモテ</t>
    </rPh>
    <phoneticPr fontId="3"/>
  </si>
  <si>
    <t>　</t>
    <phoneticPr fontId="3"/>
  </si>
  <si>
    <t>工事名</t>
    <rPh sb="0" eb="2">
      <t>コウジ</t>
    </rPh>
    <rPh sb="2" eb="3">
      <t>メイ</t>
    </rPh>
    <phoneticPr fontId="3"/>
  </si>
  <si>
    <t>担当　：　</t>
    <rPh sb="0" eb="2">
      <t>タントウ</t>
    </rPh>
    <phoneticPr fontId="3"/>
  </si>
  <si>
    <t>月</t>
    <rPh sb="0" eb="1">
      <t>ゲツ</t>
    </rPh>
    <phoneticPr fontId="3"/>
  </si>
  <si>
    <t>火</t>
    <rPh sb="0" eb="1">
      <t>カ</t>
    </rPh>
    <phoneticPr fontId="3"/>
  </si>
  <si>
    <t>AM</t>
    <phoneticPr fontId="3"/>
  </si>
  <si>
    <t>PM</t>
    <phoneticPr fontId="3"/>
  </si>
  <si>
    <t>仮設工事</t>
    <rPh sb="0" eb="2">
      <t>カセツ</t>
    </rPh>
    <rPh sb="2" eb="4">
      <t>コウジ</t>
    </rPh>
    <phoneticPr fontId="3"/>
  </si>
  <si>
    <t>養生</t>
    <rPh sb="0" eb="2">
      <t>ヨウジョウ</t>
    </rPh>
    <phoneticPr fontId="3"/>
  </si>
  <si>
    <t>解体工事</t>
    <rPh sb="0" eb="2">
      <t>カイタイ</t>
    </rPh>
    <rPh sb="2" eb="4">
      <t>コウジ</t>
    </rPh>
    <phoneticPr fontId="3"/>
  </si>
  <si>
    <t>キッチン解体・撤去</t>
    <rPh sb="4" eb="6">
      <t>カイタイ</t>
    </rPh>
    <rPh sb="7" eb="9">
      <t>テッキョ</t>
    </rPh>
    <phoneticPr fontId="3"/>
  </si>
  <si>
    <t>配管設備工事</t>
    <rPh sb="0" eb="2">
      <t>ハイカン</t>
    </rPh>
    <rPh sb="2" eb="4">
      <t>セツビ</t>
    </rPh>
    <rPh sb="4" eb="6">
      <t>コウジ</t>
    </rPh>
    <phoneticPr fontId="3"/>
  </si>
  <si>
    <t>配管移設</t>
    <rPh sb="0" eb="2">
      <t>ハイカン</t>
    </rPh>
    <rPh sb="2" eb="4">
      <t>イセツ</t>
    </rPh>
    <phoneticPr fontId="3"/>
  </si>
  <si>
    <t>電気工事</t>
    <rPh sb="0" eb="2">
      <t>デンキ</t>
    </rPh>
    <rPh sb="2" eb="4">
      <t>コウジ</t>
    </rPh>
    <phoneticPr fontId="3"/>
  </si>
  <si>
    <t>電気配線移設</t>
    <rPh sb="0" eb="2">
      <t>デンキ</t>
    </rPh>
    <rPh sb="2" eb="4">
      <t>ハイセン</t>
    </rPh>
    <rPh sb="4" eb="6">
      <t>イセツ</t>
    </rPh>
    <phoneticPr fontId="3"/>
  </si>
  <si>
    <t>ガス工事</t>
    <rPh sb="2" eb="4">
      <t>コウジ</t>
    </rPh>
    <phoneticPr fontId="3"/>
  </si>
  <si>
    <t>ガス管移設</t>
    <rPh sb="2" eb="3">
      <t>カン</t>
    </rPh>
    <rPh sb="3" eb="5">
      <t>イセツ</t>
    </rPh>
    <phoneticPr fontId="3"/>
  </si>
  <si>
    <t>大工工事</t>
    <rPh sb="0" eb="2">
      <t>ダイク</t>
    </rPh>
    <rPh sb="2" eb="4">
      <t>コウジ</t>
    </rPh>
    <phoneticPr fontId="3"/>
  </si>
  <si>
    <t>キッチン下地</t>
    <rPh sb="4" eb="6">
      <t>シタジ</t>
    </rPh>
    <phoneticPr fontId="3"/>
  </si>
  <si>
    <t>住宅設備工事</t>
    <rPh sb="0" eb="6">
      <t>ジュウタクセツビコウジ</t>
    </rPh>
    <phoneticPr fontId="3"/>
  </si>
  <si>
    <t>キッチン組立</t>
    <rPh sb="4" eb="6">
      <t>クミタテ</t>
    </rPh>
    <phoneticPr fontId="3"/>
  </si>
  <si>
    <t>備考</t>
    <rPh sb="0" eb="2">
      <t>ビコウ</t>
    </rPh>
    <phoneticPr fontId="3"/>
  </si>
  <si>
    <t>※作業時間はAM8：30～PM17：30頃を予定しております</t>
    <rPh sb="1" eb="5">
      <t>サギョウジカン</t>
    </rPh>
    <rPh sb="20" eb="21">
      <t>ゴロ</t>
    </rPh>
    <rPh sb="22" eb="24">
      <t>ヨテイ</t>
    </rPh>
    <phoneticPr fontId="3"/>
  </si>
  <si>
    <t>※雨天時等で、多少工程が前後する可能性がございます</t>
    <rPh sb="1" eb="3">
      <t>ウテン</t>
    </rPh>
    <rPh sb="3" eb="4">
      <t>ジ</t>
    </rPh>
    <rPh sb="4" eb="5">
      <t>トウ</t>
    </rPh>
    <rPh sb="7" eb="9">
      <t>タショウ</t>
    </rPh>
    <rPh sb="9" eb="11">
      <t>コウテイ</t>
    </rPh>
    <rPh sb="12" eb="14">
      <t>ゼンゴ</t>
    </rPh>
    <rPh sb="16" eb="19">
      <t>カノウセイ</t>
    </rPh>
    <phoneticPr fontId="3"/>
  </si>
  <si>
    <t>様邸改装工事</t>
    <rPh sb="0" eb="1">
      <t>サマ</t>
    </rPh>
    <rPh sb="1" eb="2">
      <t>テイ</t>
    </rPh>
    <rPh sb="2" eb="4">
      <t>カイソウ</t>
    </rPh>
    <rPh sb="4" eb="6">
      <t>コウジ</t>
    </rPh>
    <phoneticPr fontId="3"/>
  </si>
  <si>
    <t>担当　：</t>
    <rPh sb="0" eb="2">
      <t>タントウ</t>
    </rPh>
    <phoneticPr fontId="3"/>
  </si>
  <si>
    <t>クロス工事</t>
    <rPh sb="3" eb="5">
      <t>コウジ</t>
    </rPh>
    <phoneticPr fontId="3"/>
  </si>
  <si>
    <t>屋根工事</t>
    <rPh sb="0" eb="2">
      <t>ヤネ</t>
    </rPh>
    <rPh sb="2" eb="4">
      <t>コウジ</t>
    </rPh>
    <phoneticPr fontId="3"/>
  </si>
  <si>
    <t>月</t>
    <phoneticPr fontId="3"/>
  </si>
  <si>
    <t>※本工程は、仮の工程表になります</t>
    <rPh sb="1" eb="4">
      <t>ホンコウテイ</t>
    </rPh>
    <rPh sb="6" eb="7">
      <t>カリ</t>
    </rPh>
    <rPh sb="8" eb="11">
      <t>コウテイヒョウ</t>
    </rPh>
    <phoneticPr fontId="3"/>
  </si>
  <si>
    <t>※振込手数料はお施主様負担でお願いいたします</t>
    <rPh sb="1" eb="3">
      <t>フリコミ</t>
    </rPh>
    <rPh sb="3" eb="6">
      <t>テスウリョウ</t>
    </rPh>
    <rPh sb="8" eb="11">
      <t>セシュサマ</t>
    </rPh>
    <rPh sb="11" eb="13">
      <t>フタン</t>
    </rPh>
    <rPh sb="15" eb="16">
      <t>ネガ</t>
    </rPh>
    <phoneticPr fontId="2"/>
  </si>
  <si>
    <t>個</t>
    <rPh sb="0" eb="1">
      <t>コ</t>
    </rPh>
    <phoneticPr fontId="2"/>
  </si>
  <si>
    <t>㎡</t>
    <phoneticPr fontId="2"/>
  </si>
  <si>
    <t>ｍ</t>
    <phoneticPr fontId="2"/>
  </si>
  <si>
    <t>梱</t>
    <rPh sb="0" eb="1">
      <t>コン</t>
    </rPh>
    <phoneticPr fontId="2"/>
  </si>
  <si>
    <t>㎥</t>
    <phoneticPr fontId="2"/>
  </si>
  <si>
    <t>式</t>
    <rPh sb="0" eb="1">
      <t>シキ</t>
    </rPh>
    <phoneticPr fontId="2"/>
  </si>
  <si>
    <t>本</t>
    <rPh sb="0" eb="1">
      <t>ホン</t>
    </rPh>
    <phoneticPr fontId="2"/>
  </si>
  <si>
    <t>枚</t>
    <rPh sb="0" eb="1">
      <t>マイ</t>
    </rPh>
    <phoneticPr fontId="2"/>
  </si>
  <si>
    <t>下記データ↓↓</t>
    <rPh sb="0" eb="2">
      <t>カキ</t>
    </rPh>
    <phoneticPr fontId="2"/>
  </si>
  <si>
    <t>触ってはダメ</t>
    <rPh sb="0" eb="1">
      <t>サワ</t>
    </rPh>
    <phoneticPr fontId="2"/>
  </si>
  <si>
    <t>より</t>
    <phoneticPr fontId="2"/>
  </si>
  <si>
    <t>１か月</t>
    <rPh sb="2" eb="3">
      <t>ゲツ</t>
    </rPh>
    <phoneticPr fontId="2"/>
  </si>
  <si>
    <t>御支払条件</t>
    <rPh sb="0" eb="5">
      <t>オシハライジョウケン</t>
    </rPh>
    <phoneticPr fontId="2"/>
  </si>
  <si>
    <t>お支払イメージは下記参照</t>
    <rPh sb="1" eb="3">
      <t>シハライ</t>
    </rPh>
    <rPh sb="8" eb="10">
      <t>カキ</t>
    </rPh>
    <rPh sb="10" eb="12">
      <t>サンショウ</t>
    </rPh>
    <phoneticPr fontId="2"/>
  </si>
  <si>
    <t>建材</t>
    <rPh sb="0" eb="2">
      <t>ケンザイ</t>
    </rPh>
    <phoneticPr fontId="2"/>
  </si>
  <si>
    <t>材木</t>
    <rPh sb="0" eb="2">
      <t>ザイモク</t>
    </rPh>
    <phoneticPr fontId="2"/>
  </si>
  <si>
    <t>サッシ</t>
    <phoneticPr fontId="2"/>
  </si>
  <si>
    <t>クロス</t>
    <phoneticPr fontId="2"/>
  </si>
  <si>
    <t>塗装</t>
    <rPh sb="0" eb="2">
      <t>トソウ</t>
    </rPh>
    <phoneticPr fontId="2"/>
  </si>
  <si>
    <t>板金</t>
    <rPh sb="0" eb="2">
      <t>バンキン</t>
    </rPh>
    <phoneticPr fontId="2"/>
  </si>
  <si>
    <t>足場</t>
    <rPh sb="0" eb="2">
      <t>アシバ</t>
    </rPh>
    <phoneticPr fontId="2"/>
  </si>
  <si>
    <t>外構</t>
    <rPh sb="0" eb="2">
      <t>ガイコウ</t>
    </rPh>
    <phoneticPr fontId="2"/>
  </si>
  <si>
    <t>養生</t>
    <phoneticPr fontId="2"/>
  </si>
  <si>
    <t>単価</t>
    <rPh sb="0" eb="2">
      <t>タンカ</t>
    </rPh>
    <phoneticPr fontId="2"/>
  </si>
  <si>
    <t>工事場所入力</t>
    <rPh sb="0" eb="4">
      <t>コウジバショ</t>
    </rPh>
    <rPh sb="4" eb="6">
      <t>ニュウリョク</t>
    </rPh>
    <phoneticPr fontId="2"/>
  </si>
  <si>
    <t>←データ　枠内入力禁止</t>
    <rPh sb="5" eb="7">
      <t>ワクナイ</t>
    </rPh>
    <rPh sb="7" eb="9">
      <t>ニュウリョク</t>
    </rPh>
    <rPh sb="9" eb="11">
      <t>キンシ</t>
    </rPh>
    <phoneticPr fontId="2"/>
  </si>
  <si>
    <t>見積有効期限</t>
    <rPh sb="0" eb="2">
      <t>ミツモリ</t>
    </rPh>
    <rPh sb="2" eb="6">
      <t>ユウコウキゲン</t>
    </rPh>
    <phoneticPr fontId="2"/>
  </si>
  <si>
    <t>担当者</t>
    <rPh sb="0" eb="3">
      <t>タントウシャ</t>
    </rPh>
    <phoneticPr fontId="2"/>
  </si>
  <si>
    <t>←</t>
    <phoneticPr fontId="2"/>
  </si>
  <si>
    <t>横自由入力</t>
    <rPh sb="0" eb="1">
      <t>ヨコ</t>
    </rPh>
    <rPh sb="1" eb="3">
      <t>ジユウ</t>
    </rPh>
    <rPh sb="3" eb="5">
      <t>ニュウリョク</t>
    </rPh>
    <phoneticPr fontId="2"/>
  </si>
  <si>
    <t>式</t>
    <rPh sb="0" eb="1">
      <t>シキ</t>
    </rPh>
    <phoneticPr fontId="2"/>
  </si>
  <si>
    <t>電気工事</t>
    <rPh sb="0" eb="4">
      <t>デンキコウジ</t>
    </rPh>
    <phoneticPr fontId="2"/>
  </si>
  <si>
    <t>仮設工事</t>
    <rPh sb="0" eb="4">
      <t>カセツコウジ</t>
    </rPh>
    <phoneticPr fontId="2"/>
  </si>
  <si>
    <t>巾木</t>
    <rPh sb="0" eb="2">
      <t>ハバキ</t>
    </rPh>
    <phoneticPr fontId="2"/>
  </si>
  <si>
    <t>塗装工事</t>
    <rPh sb="0" eb="4">
      <t>トソウコウジ</t>
    </rPh>
    <phoneticPr fontId="2"/>
  </si>
  <si>
    <t>箇所</t>
    <rPh sb="0" eb="2">
      <t>カショ</t>
    </rPh>
    <phoneticPr fontId="2"/>
  </si>
  <si>
    <t>電材</t>
    <rPh sb="0" eb="2">
      <t>デンザイ</t>
    </rPh>
    <phoneticPr fontId="2"/>
  </si>
  <si>
    <t>床</t>
    <rPh sb="0" eb="1">
      <t>ユカ</t>
    </rPh>
    <phoneticPr fontId="2"/>
  </si>
  <si>
    <t>台</t>
    <rPh sb="0" eb="1">
      <t>ダイ</t>
    </rPh>
    <phoneticPr fontId="2"/>
  </si>
  <si>
    <t>セット</t>
    <phoneticPr fontId="2"/>
  </si>
  <si>
    <t>ヨビ</t>
    <phoneticPr fontId="2"/>
  </si>
  <si>
    <t>仮設トイレ</t>
    <rPh sb="0" eb="2">
      <t>カセツ</t>
    </rPh>
    <phoneticPr fontId="2"/>
  </si>
  <si>
    <t>仮設</t>
    <rPh sb="0" eb="2">
      <t>カセツ</t>
    </rPh>
    <phoneticPr fontId="2"/>
  </si>
  <si>
    <t>お客様名</t>
    <rPh sb="1" eb="3">
      <t>キャクサマ</t>
    </rPh>
    <rPh sb="3" eb="4">
      <t>メイ</t>
    </rPh>
    <phoneticPr fontId="2"/>
  </si>
  <si>
    <t>パーチ</t>
    <phoneticPr fontId="2"/>
  </si>
  <si>
    <t>針葉樹</t>
    <rPh sb="0" eb="3">
      <t>シンヨウジュ</t>
    </rPh>
    <phoneticPr fontId="2"/>
  </si>
  <si>
    <t>束</t>
    <rPh sb="0" eb="1">
      <t>ツカ</t>
    </rPh>
    <phoneticPr fontId="2"/>
  </si>
  <si>
    <t>かけ</t>
    <phoneticPr fontId="2"/>
  </si>
  <si>
    <t>屋根</t>
    <rPh sb="0" eb="2">
      <t>ヤネ</t>
    </rPh>
    <phoneticPr fontId="2"/>
  </si>
  <si>
    <t>大工工事</t>
    <rPh sb="0" eb="4">
      <t>ダイクコウジ</t>
    </rPh>
    <phoneticPr fontId="2"/>
  </si>
  <si>
    <t>左官工事</t>
    <rPh sb="0" eb="4">
      <t>サカンコウジ</t>
    </rPh>
    <phoneticPr fontId="2"/>
  </si>
  <si>
    <t>内装解体・サッシ解体</t>
    <rPh sb="0" eb="2">
      <t>ナイソウ</t>
    </rPh>
    <rPh sb="2" eb="4">
      <t>カイタイ</t>
    </rPh>
    <rPh sb="8" eb="10">
      <t>カイタイ</t>
    </rPh>
    <phoneticPr fontId="2"/>
  </si>
  <si>
    <t>配管移設</t>
    <rPh sb="0" eb="2">
      <t>ハイカン</t>
    </rPh>
    <rPh sb="2" eb="4">
      <t>イセツ</t>
    </rPh>
    <phoneticPr fontId="2"/>
  </si>
  <si>
    <t>配線移設</t>
    <rPh sb="0" eb="2">
      <t>ハイセン</t>
    </rPh>
    <rPh sb="2" eb="4">
      <t>イセツ</t>
    </rPh>
    <phoneticPr fontId="2"/>
  </si>
  <si>
    <t>クロス貼り</t>
    <rPh sb="3" eb="4">
      <t>ハ</t>
    </rPh>
    <phoneticPr fontId="2"/>
  </si>
  <si>
    <t>サッシ取付</t>
    <rPh sb="3" eb="5">
      <t>トリツケ</t>
    </rPh>
    <phoneticPr fontId="2"/>
  </si>
  <si>
    <t>床組</t>
    <rPh sb="0" eb="2">
      <t>ユカグミ</t>
    </rPh>
    <phoneticPr fontId="2"/>
  </si>
  <si>
    <t>壁断熱</t>
    <rPh sb="0" eb="1">
      <t>カベ</t>
    </rPh>
    <rPh sb="1" eb="3">
      <t>ダンネツ</t>
    </rPh>
    <phoneticPr fontId="2"/>
  </si>
  <si>
    <t>造作・天井組</t>
    <rPh sb="0" eb="2">
      <t>ゾウサク</t>
    </rPh>
    <rPh sb="3" eb="6">
      <t>テンジョウクミ</t>
    </rPh>
    <phoneticPr fontId="2"/>
  </si>
  <si>
    <t>クリーニング</t>
    <phoneticPr fontId="2"/>
  </si>
  <si>
    <t>木</t>
    <rPh sb="0" eb="1">
      <t>モク</t>
    </rPh>
    <phoneticPr fontId="3"/>
  </si>
  <si>
    <t>板金工事</t>
    <rPh sb="0" eb="4">
      <t>バンキンコウジ</t>
    </rPh>
    <phoneticPr fontId="2"/>
  </si>
  <si>
    <t>床工事</t>
    <rPh sb="0" eb="3">
      <t>ユカコウジ</t>
    </rPh>
    <phoneticPr fontId="2"/>
  </si>
  <si>
    <t>内装工事</t>
    <rPh sb="0" eb="4">
      <t>ナイソウコウジ</t>
    </rPh>
    <phoneticPr fontId="2"/>
  </si>
  <si>
    <t>床工事</t>
    <rPh sb="0" eb="3">
      <t>ユカコウジ</t>
    </rPh>
    <phoneticPr fontId="3"/>
  </si>
  <si>
    <t>フローリング・巾木</t>
    <rPh sb="7" eb="9">
      <t>ハバキ</t>
    </rPh>
    <phoneticPr fontId="2"/>
  </si>
  <si>
    <t>２階　フィルム</t>
    <rPh sb="1" eb="2">
      <t>カイ</t>
    </rPh>
    <phoneticPr fontId="2"/>
  </si>
  <si>
    <t>外部板金</t>
    <rPh sb="0" eb="2">
      <t>ガイブ</t>
    </rPh>
    <rPh sb="2" eb="4">
      <t>バンキン</t>
    </rPh>
    <phoneticPr fontId="2"/>
  </si>
  <si>
    <t>外部塗装</t>
    <rPh sb="0" eb="2">
      <t>ガイブ</t>
    </rPh>
    <rPh sb="2" eb="4">
      <t>トソウ</t>
    </rPh>
    <phoneticPr fontId="2"/>
  </si>
  <si>
    <t>内部土間補修</t>
    <rPh sb="0" eb="2">
      <t>ナイブ</t>
    </rPh>
    <rPh sb="2" eb="4">
      <t>ドマ</t>
    </rPh>
    <rPh sb="4" eb="6">
      <t>ホシュウ</t>
    </rPh>
    <phoneticPr fontId="2"/>
  </si>
  <si>
    <t>フリーフロア</t>
    <phoneticPr fontId="2"/>
  </si>
  <si>
    <t>水廻り・作業部屋造作</t>
    <rPh sb="0" eb="2">
      <t>ミズマワ</t>
    </rPh>
    <rPh sb="4" eb="8">
      <t>サギョウヘヤ</t>
    </rPh>
    <rPh sb="8" eb="10">
      <t>ゾウサク</t>
    </rPh>
    <phoneticPr fontId="2"/>
  </si>
  <si>
    <t>土間うち</t>
    <rPh sb="0" eb="2">
      <t>ドマ</t>
    </rPh>
    <phoneticPr fontId="2"/>
  </si>
  <si>
    <t>足場解体</t>
    <rPh sb="0" eb="4">
      <t>アシバカイタイ</t>
    </rPh>
    <phoneticPr fontId="2"/>
  </si>
  <si>
    <t>住宅設備工事</t>
    <rPh sb="0" eb="6">
      <t>ジュウタクセツビコウジ</t>
    </rPh>
    <phoneticPr fontId="2"/>
  </si>
  <si>
    <t>トイレ・洗面・キッチン</t>
    <rPh sb="4" eb="6">
      <t>センメン</t>
    </rPh>
    <phoneticPr fontId="2"/>
  </si>
  <si>
    <t>清掃</t>
    <rPh sb="0" eb="2">
      <t>セイソウ</t>
    </rPh>
    <phoneticPr fontId="2"/>
  </si>
  <si>
    <t>仕上げ</t>
    <rPh sb="0" eb="2">
      <t>シア</t>
    </rPh>
    <phoneticPr fontId="2"/>
  </si>
  <si>
    <t>●外部</t>
    <rPh sb="1" eb="3">
      <t>ガイブ</t>
    </rPh>
    <phoneticPr fontId="63"/>
  </si>
  <si>
    <t>屋根・軒</t>
    <rPh sb="0" eb="2">
      <t>ヤネ</t>
    </rPh>
    <rPh sb="3" eb="4">
      <t>ノキ</t>
    </rPh>
    <phoneticPr fontId="63"/>
  </si>
  <si>
    <t>屋根</t>
    <rPh sb="0" eb="2">
      <t>ヤネ</t>
    </rPh>
    <phoneticPr fontId="63"/>
  </si>
  <si>
    <t>破風・鼻隠し</t>
    <rPh sb="0" eb="2">
      <t>ハフ</t>
    </rPh>
    <rPh sb="3" eb="5">
      <t>ハナカク</t>
    </rPh>
    <phoneticPr fontId="63"/>
  </si>
  <si>
    <t>軒天</t>
    <rPh sb="0" eb="2">
      <t>ノキテン</t>
    </rPh>
    <phoneticPr fontId="63"/>
  </si>
  <si>
    <t>通気見切</t>
    <rPh sb="0" eb="2">
      <t>ツウキ</t>
    </rPh>
    <rPh sb="2" eb="4">
      <t>ミキ</t>
    </rPh>
    <phoneticPr fontId="63"/>
  </si>
  <si>
    <t>開口部</t>
    <rPh sb="0" eb="3">
      <t>カイコウブ</t>
    </rPh>
    <phoneticPr fontId="63"/>
  </si>
  <si>
    <t>サッシ（外部）</t>
    <rPh sb="4" eb="6">
      <t>ガイブ</t>
    </rPh>
    <phoneticPr fontId="63"/>
  </si>
  <si>
    <t>サッシ（内部）</t>
    <rPh sb="4" eb="6">
      <t>ナイブ</t>
    </rPh>
    <phoneticPr fontId="63"/>
  </si>
  <si>
    <t>ガラス</t>
    <phoneticPr fontId="63"/>
  </si>
  <si>
    <t>網戸</t>
    <rPh sb="0" eb="2">
      <t>アミド</t>
    </rPh>
    <phoneticPr fontId="63"/>
  </si>
  <si>
    <t>ハンドル</t>
    <phoneticPr fontId="63"/>
  </si>
  <si>
    <t>イメージ</t>
    <phoneticPr fontId="63"/>
  </si>
  <si>
    <t>取替</t>
    <rPh sb="0" eb="2">
      <t>トリカエ</t>
    </rPh>
    <phoneticPr fontId="63"/>
  </si>
  <si>
    <t>既設</t>
    <rPh sb="0" eb="2">
      <t>キセツ</t>
    </rPh>
    <phoneticPr fontId="63"/>
  </si>
  <si>
    <t>←イメージ図/取替/既設</t>
    <rPh sb="5" eb="6">
      <t>ズ</t>
    </rPh>
    <rPh sb="7" eb="9">
      <t>トリカエ</t>
    </rPh>
    <rPh sb="10" eb="12">
      <t>キセツ</t>
    </rPh>
    <phoneticPr fontId="63"/>
  </si>
  <si>
    <t>陶器瓦</t>
    <rPh sb="0" eb="3">
      <t>トウキカワラ</t>
    </rPh>
    <phoneticPr fontId="63"/>
  </si>
  <si>
    <t>窯業系化粧破風</t>
    <rPh sb="0" eb="3">
      <t>ヨウギョウケイ</t>
    </rPh>
    <rPh sb="3" eb="5">
      <t>ケショウ</t>
    </rPh>
    <rPh sb="5" eb="7">
      <t>ハフ</t>
    </rPh>
    <phoneticPr fontId="63"/>
  </si>
  <si>
    <t>塗装済珪酸カルシウム板</t>
    <rPh sb="0" eb="3">
      <t>トソウズ</t>
    </rPh>
    <rPh sb="3" eb="5">
      <t>ケイサン</t>
    </rPh>
    <rPh sb="10" eb="11">
      <t>イタ</t>
    </rPh>
    <phoneticPr fontId="63"/>
  </si>
  <si>
    <t>BM-2</t>
    <phoneticPr fontId="63"/>
  </si>
  <si>
    <t>アルミ樹脂複合</t>
    <rPh sb="3" eb="5">
      <t>ジュシ</t>
    </rPh>
    <rPh sb="5" eb="7">
      <t>フクゴウ</t>
    </rPh>
    <phoneticPr fontId="63"/>
  </si>
  <si>
    <t>LOW-Eガラス</t>
    <phoneticPr fontId="63"/>
  </si>
  <si>
    <t>固定網戸</t>
    <rPh sb="0" eb="4">
      <t>コテイアミド</t>
    </rPh>
    <phoneticPr fontId="63"/>
  </si>
  <si>
    <t>オペレーターハンドル</t>
    <phoneticPr fontId="63"/>
  </si>
  <si>
    <t>←　材質</t>
    <rPh sb="2" eb="4">
      <t>ザイシツ</t>
    </rPh>
    <phoneticPr fontId="63"/>
  </si>
  <si>
    <t>新東　セラムFフラット</t>
    <rPh sb="0" eb="2">
      <t>シントウ</t>
    </rPh>
    <phoneticPr fontId="63"/>
  </si>
  <si>
    <t>神島化学</t>
    <rPh sb="0" eb="2">
      <t>カミシマ</t>
    </rPh>
    <rPh sb="2" eb="4">
      <t>カガク</t>
    </rPh>
    <phoneticPr fontId="63"/>
  </si>
  <si>
    <t>神島化学</t>
    <rPh sb="0" eb="4">
      <t>カミシマカガク</t>
    </rPh>
    <phoneticPr fontId="63"/>
  </si>
  <si>
    <t>YKKAP</t>
    <phoneticPr fontId="63"/>
  </si>
  <si>
    <t>YKKAP</t>
  </si>
  <si>
    <t>アルゴンガス</t>
    <phoneticPr fontId="63"/>
  </si>
  <si>
    <t>スライド網戸</t>
    <rPh sb="4" eb="6">
      <t>アミド</t>
    </rPh>
    <phoneticPr fontId="63"/>
  </si>
  <si>
    <t>←　メーカー</t>
    <phoneticPr fontId="63"/>
  </si>
  <si>
    <t>ブラック</t>
    <phoneticPr fontId="63"/>
  </si>
  <si>
    <t>Wミルトアイボリー</t>
    <phoneticPr fontId="63"/>
  </si>
  <si>
    <t>ラフォーレティンバー</t>
    <phoneticPr fontId="63"/>
  </si>
  <si>
    <t>ブラウン</t>
    <phoneticPr fontId="63"/>
  </si>
  <si>
    <t>エピソードNEO-R</t>
    <phoneticPr fontId="63"/>
  </si>
  <si>
    <t>エピソードNEO-R</t>
  </si>
  <si>
    <t>遮熱ブルー</t>
    <rPh sb="0" eb="2">
      <t>シャネツ</t>
    </rPh>
    <phoneticPr fontId="63"/>
  </si>
  <si>
    <t>ブラックネット</t>
    <phoneticPr fontId="63"/>
  </si>
  <si>
    <t>←シリーズ/色</t>
    <rPh sb="6" eb="7">
      <t>イロ</t>
    </rPh>
    <phoneticPr fontId="63"/>
  </si>
  <si>
    <t>プラチナステン</t>
    <phoneticPr fontId="63"/>
  </si>
  <si>
    <t>ホワイト</t>
    <phoneticPr fontId="63"/>
  </si>
  <si>
    <t>透明/型</t>
    <rPh sb="0" eb="2">
      <t>トウメイ</t>
    </rPh>
    <rPh sb="3" eb="4">
      <t>カタ</t>
    </rPh>
    <phoneticPr fontId="63"/>
  </si>
  <si>
    <t>←サイズ/他</t>
    <rPh sb="5" eb="6">
      <t>タ</t>
    </rPh>
    <phoneticPr fontId="63"/>
  </si>
  <si>
    <t>軒樋</t>
    <rPh sb="0" eb="2">
      <t>ノキトイ</t>
    </rPh>
    <phoneticPr fontId="63"/>
  </si>
  <si>
    <t>這樋（はいどい）</t>
    <rPh sb="0" eb="2">
      <t>ハイトイ</t>
    </rPh>
    <phoneticPr fontId="63"/>
  </si>
  <si>
    <t>竪樋</t>
    <rPh sb="0" eb="2">
      <t>タテトイ</t>
    </rPh>
    <phoneticPr fontId="63"/>
  </si>
  <si>
    <t>雨戸</t>
    <rPh sb="0" eb="2">
      <t>アマド</t>
    </rPh>
    <phoneticPr fontId="63"/>
  </si>
  <si>
    <t>面格子</t>
    <rPh sb="0" eb="3">
      <t>メンコウシ</t>
    </rPh>
    <phoneticPr fontId="63"/>
  </si>
  <si>
    <t>勝手口ドア</t>
    <rPh sb="0" eb="3">
      <t>カッテグチ</t>
    </rPh>
    <phoneticPr fontId="63"/>
  </si>
  <si>
    <t>玄関庇</t>
    <rPh sb="0" eb="3">
      <t>ゲンカンヒサシ</t>
    </rPh>
    <phoneticPr fontId="63"/>
  </si>
  <si>
    <t>ファインNF-1型</t>
    <rPh sb="8" eb="9">
      <t>ガタ</t>
    </rPh>
    <phoneticPr fontId="63"/>
  </si>
  <si>
    <t>丸　S30</t>
    <rPh sb="0" eb="1">
      <t>マル</t>
    </rPh>
    <phoneticPr fontId="63"/>
  </si>
  <si>
    <t>Panasonic</t>
    <phoneticPr fontId="63"/>
  </si>
  <si>
    <t>玄関ポーチ</t>
    <rPh sb="0" eb="2">
      <t>ゲンカン</t>
    </rPh>
    <phoneticPr fontId="63"/>
  </si>
  <si>
    <t>軒天/水平軒天</t>
    <rPh sb="0" eb="2">
      <t>ノキテン</t>
    </rPh>
    <rPh sb="3" eb="5">
      <t>スイヘイ</t>
    </rPh>
    <rPh sb="5" eb="7">
      <t>ノキテン</t>
    </rPh>
    <phoneticPr fontId="63"/>
  </si>
  <si>
    <t>ポーチタイル</t>
    <phoneticPr fontId="63"/>
  </si>
  <si>
    <t>玄関タイル（土間収納共通）</t>
    <rPh sb="0" eb="2">
      <t>ゲンカン</t>
    </rPh>
    <rPh sb="6" eb="10">
      <t>ドマシュウノウ</t>
    </rPh>
    <rPh sb="10" eb="12">
      <t>キョウツウ</t>
    </rPh>
    <phoneticPr fontId="63"/>
  </si>
  <si>
    <t>フラットルーフ</t>
    <phoneticPr fontId="63"/>
  </si>
  <si>
    <t>建物一体型</t>
    <rPh sb="0" eb="2">
      <t>タテモノ</t>
    </rPh>
    <rPh sb="2" eb="5">
      <t>イッタイガタ</t>
    </rPh>
    <phoneticPr fontId="63"/>
  </si>
  <si>
    <t>物干しセット</t>
    <rPh sb="0" eb="2">
      <t>モノホ</t>
    </rPh>
    <phoneticPr fontId="63"/>
  </si>
  <si>
    <t>磁器タイル</t>
    <rPh sb="0" eb="2">
      <t>ジキ</t>
    </rPh>
    <phoneticPr fontId="63"/>
  </si>
  <si>
    <t>LIXIL</t>
    <phoneticPr fontId="63"/>
  </si>
  <si>
    <t>ラフォーレティンバー</t>
  </si>
  <si>
    <t>コンテⅡ</t>
    <phoneticPr fontId="63"/>
  </si>
  <si>
    <t>Con5</t>
    <phoneticPr fontId="63"/>
  </si>
  <si>
    <t>目地：</t>
    <rPh sb="0" eb="2">
      <t>メジ</t>
    </rPh>
    <phoneticPr fontId="63"/>
  </si>
  <si>
    <t>300角</t>
    <rPh sb="3" eb="4">
      <t>カク</t>
    </rPh>
    <phoneticPr fontId="63"/>
  </si>
  <si>
    <t>外部</t>
    <rPh sb="0" eb="2">
      <t>ガイブ</t>
    </rPh>
    <phoneticPr fontId="63"/>
  </si>
  <si>
    <t>外壁（メイン）</t>
    <rPh sb="0" eb="2">
      <t>ガイヘキ</t>
    </rPh>
    <phoneticPr fontId="63"/>
  </si>
  <si>
    <t>外壁（アクセント）</t>
    <rPh sb="0" eb="2">
      <t>ガイヘキ</t>
    </rPh>
    <phoneticPr fontId="63"/>
  </si>
  <si>
    <t>オーバーハング水切り</t>
    <rPh sb="7" eb="9">
      <t>ミズキ</t>
    </rPh>
    <phoneticPr fontId="63"/>
  </si>
  <si>
    <t>土台水切り</t>
    <rPh sb="0" eb="2">
      <t>ドダイ</t>
    </rPh>
    <rPh sb="2" eb="4">
      <t>ミズキ</t>
    </rPh>
    <phoneticPr fontId="63"/>
  </si>
  <si>
    <t>玄関ドア</t>
    <rPh sb="0" eb="2">
      <t>ゲンカン</t>
    </rPh>
    <phoneticPr fontId="63"/>
  </si>
  <si>
    <t>単体断熱玄関ドア</t>
    <rPh sb="0" eb="2">
      <t>タンタイ</t>
    </rPh>
    <rPh sb="2" eb="4">
      <t>ダンネツ</t>
    </rPh>
    <rPh sb="4" eb="6">
      <t>ゲンカン</t>
    </rPh>
    <phoneticPr fontId="63"/>
  </si>
  <si>
    <t>オリジナル</t>
    <phoneticPr fontId="63"/>
  </si>
  <si>
    <t>ガルバリウム製</t>
    <rPh sb="6" eb="7">
      <t>セイ</t>
    </rPh>
    <phoneticPr fontId="63"/>
  </si>
  <si>
    <t>柄：</t>
    <rPh sb="0" eb="1">
      <t>ガラ</t>
    </rPh>
    <phoneticPr fontId="63"/>
  </si>
  <si>
    <t>トーコー</t>
    <phoneticPr fontId="63"/>
  </si>
  <si>
    <t>色：</t>
    <rPh sb="0" eb="1">
      <t>イロ</t>
    </rPh>
    <phoneticPr fontId="63"/>
  </si>
  <si>
    <t>基礎</t>
    <rPh sb="0" eb="2">
      <t>キソ</t>
    </rPh>
    <phoneticPr fontId="63"/>
  </si>
  <si>
    <t>基礎見掛かり：モルタル刷毛引き仕上げ</t>
    <rPh sb="0" eb="2">
      <t>キソ</t>
    </rPh>
    <rPh sb="2" eb="3">
      <t>ミ</t>
    </rPh>
    <rPh sb="3" eb="4">
      <t>カ</t>
    </rPh>
    <rPh sb="11" eb="14">
      <t>ハケビ</t>
    </rPh>
    <rPh sb="15" eb="17">
      <t>シア</t>
    </rPh>
    <phoneticPr fontId="63"/>
  </si>
  <si>
    <t>他</t>
    <rPh sb="0" eb="1">
      <t>タ</t>
    </rPh>
    <phoneticPr fontId="63"/>
  </si>
  <si>
    <t>エクステリア</t>
    <phoneticPr fontId="63"/>
  </si>
  <si>
    <t>工事無し</t>
    <rPh sb="0" eb="3">
      <t>コウジナ</t>
    </rPh>
    <phoneticPr fontId="63"/>
  </si>
  <si>
    <t>床下換気：城東テクノ/基礎パッキン</t>
    <rPh sb="0" eb="2">
      <t>ユカシタ</t>
    </rPh>
    <rPh sb="2" eb="4">
      <t>カンキ</t>
    </rPh>
    <rPh sb="5" eb="7">
      <t>ジョウトウ</t>
    </rPh>
    <rPh sb="11" eb="13">
      <t>キソ</t>
    </rPh>
    <phoneticPr fontId="63"/>
  </si>
  <si>
    <t>床束：鋼製束</t>
    <rPh sb="0" eb="2">
      <t>ユカツカ</t>
    </rPh>
    <rPh sb="3" eb="6">
      <t>コウセイツカ</t>
    </rPh>
    <phoneticPr fontId="63"/>
  </si>
  <si>
    <t>様邸改装工事</t>
    <rPh sb="0" eb="2">
      <t>サマテイ</t>
    </rPh>
    <rPh sb="2" eb="6">
      <t>カイソウコウジ</t>
    </rPh>
    <phoneticPr fontId="63"/>
  </si>
  <si>
    <t>担当</t>
    <rPh sb="0" eb="2">
      <t>タントウ</t>
    </rPh>
    <phoneticPr fontId="63"/>
  </si>
  <si>
    <t>作成日</t>
    <rPh sb="0" eb="3">
      <t>サクセイビ</t>
    </rPh>
    <phoneticPr fontId="63"/>
  </si>
  <si>
    <t>外部仕上げ表</t>
    <rPh sb="0" eb="2">
      <t>ガイブ</t>
    </rPh>
    <rPh sb="2" eb="4">
      <t>シア</t>
    </rPh>
    <rPh sb="5" eb="6">
      <t>ヒョウ</t>
    </rPh>
    <phoneticPr fontId="63"/>
  </si>
  <si>
    <t>●内部　1階</t>
    <rPh sb="1" eb="3">
      <t>ナイブ</t>
    </rPh>
    <rPh sb="5" eb="6">
      <t>カイ</t>
    </rPh>
    <phoneticPr fontId="63"/>
  </si>
  <si>
    <t>玄関</t>
    <rPh sb="0" eb="2">
      <t>ゲンカン</t>
    </rPh>
    <phoneticPr fontId="63"/>
  </si>
  <si>
    <t>床</t>
    <rPh sb="0" eb="1">
      <t>ユカ</t>
    </rPh>
    <phoneticPr fontId="63"/>
  </si>
  <si>
    <t>廻縁なし</t>
    <rPh sb="0" eb="1">
      <t>カイ</t>
    </rPh>
    <rPh sb="1" eb="2">
      <t>ブチ</t>
    </rPh>
    <phoneticPr fontId="63"/>
  </si>
  <si>
    <t>巾木</t>
    <rPh sb="0" eb="2">
      <t>ハバキ</t>
    </rPh>
    <phoneticPr fontId="63"/>
  </si>
  <si>
    <t>窓枠</t>
    <rPh sb="0" eb="2">
      <t>マドワク</t>
    </rPh>
    <phoneticPr fontId="63"/>
  </si>
  <si>
    <t>壁</t>
    <rPh sb="0" eb="1">
      <t>カベ</t>
    </rPh>
    <phoneticPr fontId="63"/>
  </si>
  <si>
    <t>天井</t>
    <rPh sb="0" eb="2">
      <t>テンジョウ</t>
    </rPh>
    <phoneticPr fontId="63"/>
  </si>
  <si>
    <t>玄関框</t>
    <rPh sb="0" eb="2">
      <t>ゲンカン</t>
    </rPh>
    <rPh sb="2" eb="3">
      <t>カマチ</t>
    </rPh>
    <phoneticPr fontId="63"/>
  </si>
  <si>
    <t>収納</t>
    <rPh sb="0" eb="2">
      <t>シュウノウ</t>
    </rPh>
    <phoneticPr fontId="63"/>
  </si>
  <si>
    <t>アクセント</t>
    <phoneticPr fontId="63"/>
  </si>
  <si>
    <t>←メーカー</t>
    <phoneticPr fontId="63"/>
  </si>
  <si>
    <t>←シリーズ</t>
    <phoneticPr fontId="63"/>
  </si>
  <si>
    <t>←品番/色</t>
    <rPh sb="1" eb="3">
      <t>ヒンバン</t>
    </rPh>
    <rPh sb="4" eb="5">
      <t>イロ</t>
    </rPh>
    <phoneticPr fontId="63"/>
  </si>
  <si>
    <t>土間収納</t>
    <rPh sb="0" eb="2">
      <t>ドマ</t>
    </rPh>
    <rPh sb="2" eb="4">
      <t>シュウノウ</t>
    </rPh>
    <phoneticPr fontId="63"/>
  </si>
  <si>
    <t>洗面脱衣室</t>
    <rPh sb="0" eb="2">
      <t>センメン</t>
    </rPh>
    <rPh sb="2" eb="5">
      <t>ダツイシツ</t>
    </rPh>
    <phoneticPr fontId="63"/>
  </si>
  <si>
    <t>LDK</t>
    <phoneticPr fontId="63"/>
  </si>
  <si>
    <t>トイレ</t>
    <phoneticPr fontId="63"/>
  </si>
  <si>
    <t>キッチン前笠木</t>
    <rPh sb="4" eb="5">
      <t>マエ</t>
    </rPh>
    <rPh sb="5" eb="7">
      <t>カサギ</t>
    </rPh>
    <phoneticPr fontId="63"/>
  </si>
  <si>
    <t>タイル</t>
    <phoneticPr fontId="63"/>
  </si>
  <si>
    <t>和室</t>
    <rPh sb="0" eb="2">
      <t>ワシツ</t>
    </rPh>
    <phoneticPr fontId="63"/>
  </si>
  <si>
    <t>畳</t>
    <rPh sb="0" eb="1">
      <t>タタミ</t>
    </rPh>
    <phoneticPr fontId="63"/>
  </si>
  <si>
    <t>畳寄せ</t>
    <rPh sb="0" eb="1">
      <t>タタミ</t>
    </rPh>
    <rPh sb="1" eb="2">
      <t>ヨ</t>
    </rPh>
    <phoneticPr fontId="63"/>
  </si>
  <si>
    <t>キッチン</t>
    <phoneticPr fontId="63"/>
  </si>
  <si>
    <t>エコカラット</t>
    <phoneticPr fontId="63"/>
  </si>
  <si>
    <t>廊下</t>
    <rPh sb="0" eb="2">
      <t>ロウカ</t>
    </rPh>
    <phoneticPr fontId="63"/>
  </si>
  <si>
    <t>ホール</t>
    <phoneticPr fontId="63"/>
  </si>
  <si>
    <t>洋室</t>
    <rPh sb="0" eb="2">
      <t>ヨウシツ</t>
    </rPh>
    <phoneticPr fontId="63"/>
  </si>
  <si>
    <t>MEMO</t>
    <phoneticPr fontId="63"/>
  </si>
  <si>
    <t>様邸　改装工事</t>
    <rPh sb="0" eb="2">
      <t>サマテイ</t>
    </rPh>
    <rPh sb="3" eb="7">
      <t>カイソウコウジ</t>
    </rPh>
    <phoneticPr fontId="63"/>
  </si>
  <si>
    <t>１階内部仕上げ表</t>
    <rPh sb="1" eb="2">
      <t>カイ</t>
    </rPh>
    <rPh sb="2" eb="4">
      <t>ナイブ</t>
    </rPh>
    <rPh sb="4" eb="6">
      <t>シア</t>
    </rPh>
    <rPh sb="7" eb="8">
      <t>ヒョウ</t>
    </rPh>
    <phoneticPr fontId="63"/>
  </si>
  <si>
    <t>●建具表</t>
    <rPh sb="1" eb="4">
      <t>タテグヒョウ</t>
    </rPh>
    <phoneticPr fontId="63"/>
  </si>
  <si>
    <t>●内部収納・玄関収納</t>
    <rPh sb="1" eb="3">
      <t>ナイブ</t>
    </rPh>
    <rPh sb="3" eb="5">
      <t>シュウノウ</t>
    </rPh>
    <rPh sb="6" eb="8">
      <t>ゲンカン</t>
    </rPh>
    <rPh sb="8" eb="10">
      <t>シュウノウ</t>
    </rPh>
    <phoneticPr fontId="63"/>
  </si>
  <si>
    <t>１階</t>
    <rPh sb="1" eb="2">
      <t>カイ</t>
    </rPh>
    <phoneticPr fontId="63"/>
  </si>
  <si>
    <t>【1】LDK</t>
    <phoneticPr fontId="63"/>
  </si>
  <si>
    <t>【2】ホール</t>
    <phoneticPr fontId="63"/>
  </si>
  <si>
    <t>【3】居間</t>
    <rPh sb="3" eb="5">
      <t>イマ</t>
    </rPh>
    <phoneticPr fontId="63"/>
  </si>
  <si>
    <t>【4】洋室</t>
    <rPh sb="3" eb="5">
      <t>ヨウシツ</t>
    </rPh>
    <phoneticPr fontId="63"/>
  </si>
  <si>
    <t>【5】収納</t>
    <rPh sb="3" eb="5">
      <t>シュウノウ</t>
    </rPh>
    <phoneticPr fontId="63"/>
  </si>
  <si>
    <t>【6】ホール収納</t>
    <rPh sb="6" eb="8">
      <t>シュウノウ</t>
    </rPh>
    <phoneticPr fontId="63"/>
  </si>
  <si>
    <t>【7】脱衣室</t>
    <rPh sb="3" eb="6">
      <t>ダツイシツ</t>
    </rPh>
    <phoneticPr fontId="63"/>
  </si>
  <si>
    <t>枕棚・吊りパイプ</t>
    <rPh sb="0" eb="2">
      <t>マクラタナ</t>
    </rPh>
    <rPh sb="3" eb="4">
      <t>ツ</t>
    </rPh>
    <phoneticPr fontId="63"/>
  </si>
  <si>
    <t>←部屋名</t>
    <rPh sb="1" eb="4">
      <t>ヘヤメイ</t>
    </rPh>
    <phoneticPr fontId="63"/>
  </si>
  <si>
    <t>普及品</t>
    <rPh sb="0" eb="3">
      <t>フキュウヒン</t>
    </rPh>
    <phoneticPr fontId="63"/>
  </si>
  <si>
    <t>中段棚</t>
    <rPh sb="0" eb="3">
      <t>チュウダンタナ</t>
    </rPh>
    <phoneticPr fontId="63"/>
  </si>
  <si>
    <t>片引き戸</t>
    <rPh sb="0" eb="2">
      <t>カタビ</t>
    </rPh>
    <rPh sb="3" eb="4">
      <t>ト</t>
    </rPh>
    <phoneticPr fontId="63"/>
  </si>
  <si>
    <t>←　開き/片引き/引き違い</t>
    <rPh sb="2" eb="3">
      <t>ヒラ</t>
    </rPh>
    <rPh sb="5" eb="7">
      <t>カタビ</t>
    </rPh>
    <rPh sb="9" eb="10">
      <t>ヒ</t>
    </rPh>
    <rPh sb="11" eb="12">
      <t>チガ</t>
    </rPh>
    <phoneticPr fontId="63"/>
  </si>
  <si>
    <t>LC型</t>
    <rPh sb="2" eb="3">
      <t>ガタ</t>
    </rPh>
    <phoneticPr fontId="63"/>
  </si>
  <si>
    <t>ウォールナット</t>
    <phoneticPr fontId="63"/>
  </si>
  <si>
    <t>←色</t>
    <rPh sb="1" eb="2">
      <t>イロ</t>
    </rPh>
    <phoneticPr fontId="63"/>
  </si>
  <si>
    <t>2035*1645</t>
    <phoneticPr fontId="63"/>
  </si>
  <si>
    <t>固定枠</t>
    <rPh sb="0" eb="3">
      <t>コテイワク</t>
    </rPh>
    <phoneticPr fontId="63"/>
  </si>
  <si>
    <t>【8】トイレ</t>
    <phoneticPr fontId="63"/>
  </si>
  <si>
    <t>【9】和室</t>
    <rPh sb="3" eb="5">
      <t>ワシツ</t>
    </rPh>
    <phoneticPr fontId="63"/>
  </si>
  <si>
    <t>【10】洋室2</t>
    <rPh sb="4" eb="6">
      <t>ヨウシツ</t>
    </rPh>
    <phoneticPr fontId="63"/>
  </si>
  <si>
    <t>●設備・その他</t>
    <rPh sb="1" eb="3">
      <t>セツビ</t>
    </rPh>
    <rPh sb="6" eb="7">
      <t>タ</t>
    </rPh>
    <phoneticPr fontId="63"/>
  </si>
  <si>
    <t>太陽光</t>
    <rPh sb="0" eb="3">
      <t>タイヨウコウ</t>
    </rPh>
    <phoneticPr fontId="63"/>
  </si>
  <si>
    <t>給湯器</t>
    <rPh sb="0" eb="3">
      <t>キュウトウキ</t>
    </rPh>
    <phoneticPr fontId="63"/>
  </si>
  <si>
    <t>ガス給湯器</t>
    <rPh sb="2" eb="5">
      <t>キュウトウキ</t>
    </rPh>
    <phoneticPr fontId="63"/>
  </si>
  <si>
    <t>エコキュート</t>
    <phoneticPr fontId="63"/>
  </si>
  <si>
    <t>カラーTVドアホン</t>
    <phoneticPr fontId="63"/>
  </si>
  <si>
    <t>換気設備</t>
    <rPh sb="0" eb="2">
      <t>カンキ</t>
    </rPh>
    <rPh sb="2" eb="4">
      <t>セツビ</t>
    </rPh>
    <phoneticPr fontId="63"/>
  </si>
  <si>
    <t>第３種</t>
    <rPh sb="0" eb="1">
      <t>ダイ</t>
    </rPh>
    <rPh sb="2" eb="3">
      <t>シュ</t>
    </rPh>
    <phoneticPr fontId="63"/>
  </si>
  <si>
    <t>シルバー</t>
    <phoneticPr fontId="63"/>
  </si>
  <si>
    <t>屋外設備</t>
    <rPh sb="0" eb="4">
      <t>オクガイセツビ</t>
    </rPh>
    <phoneticPr fontId="63"/>
  </si>
  <si>
    <t>２階</t>
    <rPh sb="1" eb="2">
      <t>カイ</t>
    </rPh>
    <phoneticPr fontId="63"/>
  </si>
  <si>
    <t>【11】LDK</t>
    <phoneticPr fontId="63"/>
  </si>
  <si>
    <t>【12】ホール</t>
    <phoneticPr fontId="63"/>
  </si>
  <si>
    <t>【13】洋室</t>
    <rPh sb="4" eb="6">
      <t>ヨウシツ</t>
    </rPh>
    <phoneticPr fontId="63"/>
  </si>
  <si>
    <t>【14】洋室</t>
    <rPh sb="4" eb="6">
      <t>ヨウシツ</t>
    </rPh>
    <phoneticPr fontId="63"/>
  </si>
  <si>
    <t>【15】収納</t>
    <rPh sb="4" eb="6">
      <t>シュウノウ</t>
    </rPh>
    <phoneticPr fontId="63"/>
  </si>
  <si>
    <t>【16】ホール収納</t>
    <rPh sb="7" eb="9">
      <t>シュウノウ</t>
    </rPh>
    <phoneticPr fontId="63"/>
  </si>
  <si>
    <t>【17】脱衣室</t>
    <rPh sb="4" eb="7">
      <t>ダツイシツ</t>
    </rPh>
    <phoneticPr fontId="63"/>
  </si>
  <si>
    <t>床暖房・ガスコック</t>
    <rPh sb="0" eb="3">
      <t>ユカダンボウ</t>
    </rPh>
    <phoneticPr fontId="63"/>
  </si>
  <si>
    <t>天井点検口</t>
    <rPh sb="0" eb="5">
      <t>テンジョウテンケンコウ</t>
    </rPh>
    <phoneticPr fontId="63"/>
  </si>
  <si>
    <t>脱衣室</t>
    <rPh sb="0" eb="3">
      <t>ダツイシツ</t>
    </rPh>
    <phoneticPr fontId="63"/>
  </si>
  <si>
    <t>床下収納庫</t>
    <rPh sb="0" eb="2">
      <t>ユカシタ</t>
    </rPh>
    <rPh sb="2" eb="5">
      <t>シュウノウコ</t>
    </rPh>
    <phoneticPr fontId="63"/>
  </si>
  <si>
    <t>室内物干し</t>
    <rPh sb="0" eb="2">
      <t>シツナイ</t>
    </rPh>
    <rPh sb="2" eb="4">
      <t>モノホ</t>
    </rPh>
    <phoneticPr fontId="63"/>
  </si>
  <si>
    <t>トイレ収納</t>
    <rPh sb="3" eb="5">
      <t>シュウノウ</t>
    </rPh>
    <phoneticPr fontId="63"/>
  </si>
  <si>
    <t>１階トイレ</t>
    <rPh sb="1" eb="2">
      <t>カイ</t>
    </rPh>
    <phoneticPr fontId="63"/>
  </si>
  <si>
    <t>２階トイレ</t>
    <rPh sb="1" eb="2">
      <t>カイ</t>
    </rPh>
    <phoneticPr fontId="63"/>
  </si>
  <si>
    <t>システム収納</t>
    <rPh sb="4" eb="6">
      <t>シュウノウ</t>
    </rPh>
    <phoneticPr fontId="63"/>
  </si>
  <si>
    <t>集成材カウンター</t>
    <rPh sb="0" eb="3">
      <t>シュウセイザイ</t>
    </rPh>
    <phoneticPr fontId="63"/>
  </si>
  <si>
    <t>【18】トイレ</t>
    <phoneticPr fontId="63"/>
  </si>
  <si>
    <t>開き戸　標準仕様</t>
    <rPh sb="0" eb="1">
      <t>ヒラ</t>
    </rPh>
    <rPh sb="2" eb="3">
      <t>ト</t>
    </rPh>
    <rPh sb="4" eb="8">
      <t>ヒョウジュンシヨウ</t>
    </rPh>
    <phoneticPr fontId="63"/>
  </si>
  <si>
    <t>引き戸標準仕様</t>
    <rPh sb="0" eb="1">
      <t>ヒ</t>
    </rPh>
    <rPh sb="2" eb="3">
      <t>ト</t>
    </rPh>
    <rPh sb="3" eb="5">
      <t>ヒョウジュン</t>
    </rPh>
    <rPh sb="5" eb="7">
      <t>シヨウ</t>
    </rPh>
    <phoneticPr fontId="63"/>
  </si>
  <si>
    <t>可動棚</t>
    <rPh sb="0" eb="3">
      <t>カドウタナ</t>
    </rPh>
    <phoneticPr fontId="63"/>
  </si>
  <si>
    <t>カバー蝶番</t>
    <rPh sb="3" eb="5">
      <t>チョウバン</t>
    </rPh>
    <phoneticPr fontId="63"/>
  </si>
  <si>
    <t>サテンシルバー（塗装）</t>
    <rPh sb="8" eb="10">
      <t>トソウ</t>
    </rPh>
    <phoneticPr fontId="63"/>
  </si>
  <si>
    <t>角型引手　C1型</t>
    <rPh sb="0" eb="1">
      <t>カク</t>
    </rPh>
    <rPh sb="1" eb="2">
      <t>カタ</t>
    </rPh>
    <rPh sb="2" eb="4">
      <t>ヒキテ</t>
    </rPh>
    <rPh sb="7" eb="8">
      <t>ガタ</t>
    </rPh>
    <phoneticPr fontId="63"/>
  </si>
  <si>
    <t>ハンドルA1型</t>
    <rPh sb="6" eb="7">
      <t>ガタ</t>
    </rPh>
    <phoneticPr fontId="63"/>
  </si>
  <si>
    <t>特記事項</t>
    <rPh sb="0" eb="4">
      <t>トッキジコウ</t>
    </rPh>
    <phoneticPr fontId="63"/>
  </si>
  <si>
    <t>枕棚　標準　FL+1800</t>
    <rPh sb="0" eb="2">
      <t>マクラタナ</t>
    </rPh>
    <rPh sb="3" eb="5">
      <t>ヒョウジュン</t>
    </rPh>
    <phoneticPr fontId="63"/>
  </si>
  <si>
    <t>キッチンカウンター　FL+1050</t>
    <phoneticPr fontId="63"/>
  </si>
  <si>
    <t>ニッチ</t>
    <phoneticPr fontId="63"/>
  </si>
  <si>
    <t>中段　標準　FL+800</t>
    <rPh sb="0" eb="2">
      <t>チュウダン</t>
    </rPh>
    <rPh sb="3" eb="5">
      <t>ヒョウジュン</t>
    </rPh>
    <phoneticPr fontId="63"/>
  </si>
  <si>
    <t>階段笠木　FL+1100　　</t>
    <rPh sb="0" eb="4">
      <t>カイダンカサギ</t>
    </rPh>
    <phoneticPr fontId="63"/>
  </si>
  <si>
    <t>建具表</t>
    <rPh sb="0" eb="2">
      <t>タテグ</t>
    </rPh>
    <rPh sb="2" eb="3">
      <t>ヒョウ</t>
    </rPh>
    <phoneticPr fontId="63"/>
  </si>
  <si>
    <t>●　１階　住宅設備/照明器具　</t>
    <rPh sb="3" eb="4">
      <t>カイ</t>
    </rPh>
    <rPh sb="5" eb="9">
      <t>ジュウタクセツビ</t>
    </rPh>
    <rPh sb="10" eb="14">
      <t>ショウメイキグ</t>
    </rPh>
    <phoneticPr fontId="63"/>
  </si>
  <si>
    <t>照明器具</t>
    <rPh sb="0" eb="4">
      <t>ショウメイキグ</t>
    </rPh>
    <phoneticPr fontId="63"/>
  </si>
  <si>
    <t>スイッチ</t>
    <phoneticPr fontId="63"/>
  </si>
  <si>
    <t>コンセント</t>
    <phoneticPr fontId="63"/>
  </si>
  <si>
    <t>リモコン</t>
    <phoneticPr fontId="63"/>
  </si>
  <si>
    <t>給湯リモコン</t>
    <rPh sb="0" eb="2">
      <t>キュウトウ</t>
    </rPh>
    <phoneticPr fontId="63"/>
  </si>
  <si>
    <t>住宅設備</t>
    <rPh sb="0" eb="4">
      <t>ジュウタクセツビ</t>
    </rPh>
    <phoneticPr fontId="63"/>
  </si>
  <si>
    <t>住宅設備②</t>
    <rPh sb="0" eb="4">
      <t>ジュウタクセツビ</t>
    </rPh>
    <phoneticPr fontId="63"/>
  </si>
  <si>
    <t>クリナップ</t>
    <phoneticPr fontId="63"/>
  </si>
  <si>
    <t>コスモ/ホタル</t>
    <phoneticPr fontId="63"/>
  </si>
  <si>
    <t>コスモ</t>
    <phoneticPr fontId="63"/>
  </si>
  <si>
    <t>ダウンライト/100</t>
    <phoneticPr fontId="63"/>
  </si>
  <si>
    <t>ラクエラ　</t>
    <phoneticPr fontId="63"/>
  </si>
  <si>
    <t>2口</t>
    <rPh sb="1" eb="2">
      <t>クチ</t>
    </rPh>
    <phoneticPr fontId="63"/>
  </si>
  <si>
    <t>昼白色</t>
    <rPh sb="0" eb="1">
      <t>ヒル</t>
    </rPh>
    <rPh sb="1" eb="2">
      <t>シロ</t>
    </rPh>
    <rPh sb="2" eb="3">
      <t>イロ</t>
    </rPh>
    <phoneticPr fontId="63"/>
  </si>
  <si>
    <t>別紙参照</t>
    <rPh sb="0" eb="2">
      <t>ベッシ</t>
    </rPh>
    <rPh sb="2" eb="4">
      <t>サンショウ</t>
    </rPh>
    <phoneticPr fontId="63"/>
  </si>
  <si>
    <t>C-ライン</t>
    <phoneticPr fontId="63"/>
  </si>
  <si>
    <t>浴室</t>
    <rPh sb="0" eb="2">
      <t>ヨクシツ</t>
    </rPh>
    <phoneticPr fontId="63"/>
  </si>
  <si>
    <t>浴暖リモコン</t>
    <rPh sb="0" eb="2">
      <t>ヨクダン</t>
    </rPh>
    <phoneticPr fontId="63"/>
  </si>
  <si>
    <t>TOTO</t>
    <phoneticPr fontId="63"/>
  </si>
  <si>
    <t>サザナ</t>
    <phoneticPr fontId="63"/>
  </si>
  <si>
    <t>別紙参照</t>
    <rPh sb="0" eb="4">
      <t>ベッシサンショウ</t>
    </rPh>
    <phoneticPr fontId="63"/>
  </si>
  <si>
    <t>ZJ</t>
    <phoneticPr fontId="63"/>
  </si>
  <si>
    <t>居間</t>
    <rPh sb="0" eb="2">
      <t>イマ</t>
    </rPh>
    <phoneticPr fontId="63"/>
  </si>
  <si>
    <t>洋室①</t>
    <rPh sb="0" eb="2">
      <t>ヨウシツ</t>
    </rPh>
    <phoneticPr fontId="63"/>
  </si>
  <si>
    <t>洋室②</t>
    <rPh sb="0" eb="2">
      <t>ヨウシツ</t>
    </rPh>
    <phoneticPr fontId="63"/>
  </si>
  <si>
    <t>スイッチ　標準高さ</t>
    <rPh sb="5" eb="8">
      <t>ヒョウジュンタカ</t>
    </rPh>
    <phoneticPr fontId="63"/>
  </si>
  <si>
    <t>H＝FL+1200</t>
  </si>
  <si>
    <t>インターホン/リモコン　標準高さ</t>
    <rPh sb="12" eb="15">
      <t>ヒョウジュンタカ</t>
    </rPh>
    <phoneticPr fontId="63"/>
  </si>
  <si>
    <t>H＝FL+1400</t>
    <phoneticPr fontId="63"/>
  </si>
  <si>
    <t>コンセント　標準高さ</t>
    <rPh sb="6" eb="9">
      <t>ヒョウジュンタカ</t>
    </rPh>
    <phoneticPr fontId="63"/>
  </si>
  <si>
    <t>H＝FL+250</t>
    <phoneticPr fontId="63"/>
  </si>
  <si>
    <t>冷蔵庫　標準高さ</t>
    <rPh sb="0" eb="3">
      <t>レイゾウコ</t>
    </rPh>
    <rPh sb="4" eb="7">
      <t>ヒョウジュンタカ</t>
    </rPh>
    <phoneticPr fontId="63"/>
  </si>
  <si>
    <t>H＝FL+2000</t>
    <phoneticPr fontId="63"/>
  </si>
  <si>
    <t>もしくは、現状高さ　合わせ</t>
    <rPh sb="5" eb="8">
      <t>ゲンジョウタカ</t>
    </rPh>
    <rPh sb="10" eb="11">
      <t>ア</t>
    </rPh>
    <phoneticPr fontId="63"/>
  </si>
  <si>
    <t>1階住宅設備/照明器具</t>
    <rPh sb="1" eb="2">
      <t>カイ</t>
    </rPh>
    <rPh sb="2" eb="6">
      <t>ジュウタクセツビ</t>
    </rPh>
    <rPh sb="7" eb="11">
      <t>ショウメイキグ</t>
    </rPh>
    <phoneticPr fontId="63"/>
  </si>
  <si>
    <t>●　2階　住宅設備/照明器具　</t>
    <rPh sb="3" eb="4">
      <t>カイ</t>
    </rPh>
    <rPh sb="5" eb="9">
      <t>ジュウタクセツビ</t>
    </rPh>
    <rPh sb="10" eb="14">
      <t>ショウメイキグ</t>
    </rPh>
    <phoneticPr fontId="63"/>
  </si>
  <si>
    <t>階段</t>
    <rPh sb="0" eb="2">
      <t>カイダン</t>
    </rPh>
    <phoneticPr fontId="63"/>
  </si>
  <si>
    <t>洗面室</t>
    <rPh sb="0" eb="2">
      <t>センメン</t>
    </rPh>
    <rPh sb="2" eb="3">
      <t>シツ</t>
    </rPh>
    <phoneticPr fontId="63"/>
  </si>
  <si>
    <t>WIC</t>
    <phoneticPr fontId="63"/>
  </si>
  <si>
    <t>居室</t>
    <rPh sb="0" eb="2">
      <t>キョシツ</t>
    </rPh>
    <phoneticPr fontId="63"/>
  </si>
  <si>
    <t>2階住宅設備/照明器具</t>
    <rPh sb="1" eb="2">
      <t>カイ</t>
    </rPh>
    <rPh sb="2" eb="6">
      <t>ジュウタクセツビ</t>
    </rPh>
    <rPh sb="7" eb="11">
      <t>ショウメイキグ</t>
    </rPh>
    <phoneticPr fontId="63"/>
  </si>
  <si>
    <t>●内部　2階</t>
    <rPh sb="1" eb="3">
      <t>ナイブ</t>
    </rPh>
    <rPh sb="5" eb="6">
      <t>カイ</t>
    </rPh>
    <phoneticPr fontId="63"/>
  </si>
  <si>
    <t>踏板</t>
    <rPh sb="0" eb="2">
      <t>フミイタ</t>
    </rPh>
    <phoneticPr fontId="63"/>
  </si>
  <si>
    <t>段鼻</t>
    <rPh sb="0" eb="2">
      <t>ダンバナ</t>
    </rPh>
    <phoneticPr fontId="63"/>
  </si>
  <si>
    <t>蹴上</t>
    <rPh sb="0" eb="2">
      <t>ケアゲ</t>
    </rPh>
    <phoneticPr fontId="63"/>
  </si>
  <si>
    <t>ささら</t>
    <phoneticPr fontId="63"/>
  </si>
  <si>
    <t>子供部屋</t>
    <rPh sb="0" eb="2">
      <t>コドモ</t>
    </rPh>
    <rPh sb="2" eb="4">
      <t>ヘヤ</t>
    </rPh>
    <phoneticPr fontId="63"/>
  </si>
  <si>
    <t>上段框</t>
    <rPh sb="0" eb="3">
      <t>ジョウダンカマチ</t>
    </rPh>
    <phoneticPr fontId="63"/>
  </si>
  <si>
    <t>手摺</t>
    <rPh sb="0" eb="2">
      <t>テスリ</t>
    </rPh>
    <phoneticPr fontId="63"/>
  </si>
  <si>
    <t>笠木</t>
    <rPh sb="0" eb="2">
      <t>カサギ</t>
    </rPh>
    <phoneticPr fontId="63"/>
  </si>
  <si>
    <t>見切り</t>
    <rPh sb="0" eb="2">
      <t>ミキ</t>
    </rPh>
    <phoneticPr fontId="63"/>
  </si>
  <si>
    <t>納戸</t>
    <rPh sb="0" eb="2">
      <t>ナンド</t>
    </rPh>
    <phoneticPr fontId="63"/>
  </si>
  <si>
    <t>主寝室</t>
    <rPh sb="0" eb="3">
      <t>シュシンシツ</t>
    </rPh>
    <phoneticPr fontId="63"/>
  </si>
  <si>
    <t>書斎</t>
    <rPh sb="0" eb="2">
      <t>ショサイ</t>
    </rPh>
    <phoneticPr fontId="63"/>
  </si>
  <si>
    <t>洋室③</t>
    <rPh sb="0" eb="2">
      <t>ヨウシツ</t>
    </rPh>
    <phoneticPr fontId="63"/>
  </si>
  <si>
    <t>2階内部仕上げ表</t>
    <rPh sb="1" eb="2">
      <t>カイ</t>
    </rPh>
    <rPh sb="2" eb="4">
      <t>ナイブ</t>
    </rPh>
    <rPh sb="4" eb="6">
      <t>シア</t>
    </rPh>
    <rPh sb="7" eb="8">
      <t>ヒョウ</t>
    </rPh>
    <phoneticPr fontId="63"/>
  </si>
  <si>
    <t>工　事　台　帳</t>
    <rPh sb="0" eb="1">
      <t>コウ</t>
    </rPh>
    <rPh sb="2" eb="3">
      <t>コト</t>
    </rPh>
    <rPh sb="4" eb="5">
      <t>ダイ</t>
    </rPh>
    <rPh sb="6" eb="7">
      <t>チョウ</t>
    </rPh>
    <phoneticPr fontId="63"/>
  </si>
  <si>
    <t>契約番号</t>
    <rPh sb="0" eb="2">
      <t>ケイヤク</t>
    </rPh>
    <rPh sb="2" eb="4">
      <t>バンゴウ</t>
    </rPh>
    <phoneticPr fontId="63"/>
  </si>
  <si>
    <t>担当者</t>
    <rPh sb="0" eb="2">
      <t>タントウ</t>
    </rPh>
    <rPh sb="2" eb="3">
      <t>シャ</t>
    </rPh>
    <phoneticPr fontId="63"/>
  </si>
  <si>
    <t>売上推移表</t>
    <rPh sb="0" eb="2">
      <t>ウリアゲ</t>
    </rPh>
    <rPh sb="2" eb="4">
      <t>スイイ</t>
    </rPh>
    <rPh sb="4" eb="5">
      <t>ヒョウ</t>
    </rPh>
    <phoneticPr fontId="63"/>
  </si>
  <si>
    <t>工事名</t>
    <rPh sb="0" eb="2">
      <t>コウジ</t>
    </rPh>
    <rPh sb="2" eb="3">
      <t>メイ</t>
    </rPh>
    <phoneticPr fontId="63"/>
  </si>
  <si>
    <t>予算原価</t>
    <rPh sb="2" eb="4">
      <t>ゲンカ</t>
    </rPh>
    <phoneticPr fontId="63"/>
  </si>
  <si>
    <t>請求・入金情報（税込）</t>
    <rPh sb="0" eb="2">
      <t>セイキュウ</t>
    </rPh>
    <rPh sb="3" eb="5">
      <t>ニュウキン</t>
    </rPh>
    <rPh sb="5" eb="7">
      <t>ジョウホウ</t>
    </rPh>
    <rPh sb="8" eb="10">
      <t>ゼイコ</t>
    </rPh>
    <phoneticPr fontId="63"/>
  </si>
  <si>
    <t>工期</t>
    <rPh sb="0" eb="2">
      <t>コウキ</t>
    </rPh>
    <phoneticPr fontId="2"/>
  </si>
  <si>
    <t>項目</t>
    <rPh sb="0" eb="2">
      <t>コウモク</t>
    </rPh>
    <phoneticPr fontId="63"/>
  </si>
  <si>
    <t>請求日</t>
    <rPh sb="0" eb="2">
      <t>セイキュウ</t>
    </rPh>
    <rPh sb="2" eb="3">
      <t>ビ</t>
    </rPh>
    <phoneticPr fontId="63"/>
  </si>
  <si>
    <t>請求金額</t>
    <rPh sb="0" eb="2">
      <t>セイキュウ</t>
    </rPh>
    <rPh sb="2" eb="3">
      <t>キン</t>
    </rPh>
    <rPh sb="3" eb="4">
      <t>ガク</t>
    </rPh>
    <phoneticPr fontId="63"/>
  </si>
  <si>
    <t>入金日</t>
    <rPh sb="0" eb="2">
      <t>ニュウキン</t>
    </rPh>
    <rPh sb="2" eb="3">
      <t>ビ</t>
    </rPh>
    <phoneticPr fontId="63"/>
  </si>
  <si>
    <t>入金金額</t>
    <rPh sb="0" eb="2">
      <t>ニュウキン</t>
    </rPh>
    <rPh sb="2" eb="4">
      <t>キンガク</t>
    </rPh>
    <phoneticPr fontId="63"/>
  </si>
  <si>
    <t>手数料</t>
    <rPh sb="0" eb="3">
      <t>テスウリョウ</t>
    </rPh>
    <phoneticPr fontId="63"/>
  </si>
  <si>
    <t>住所</t>
    <rPh sb="0" eb="2">
      <t>ジュウショ</t>
    </rPh>
    <phoneticPr fontId="2"/>
  </si>
  <si>
    <t>【合計】</t>
    <rPh sb="1" eb="3">
      <t>ゴウケイ</t>
    </rPh>
    <phoneticPr fontId="63"/>
  </si>
  <si>
    <t>原価情報（明細）</t>
    <rPh sb="0" eb="2">
      <t>ゲンカ</t>
    </rPh>
    <rPh sb="2" eb="4">
      <t>ジョウホウ</t>
    </rPh>
    <rPh sb="5" eb="7">
      <t>メイサイ</t>
    </rPh>
    <phoneticPr fontId="63"/>
  </si>
  <si>
    <t>NO</t>
    <phoneticPr fontId="63"/>
  </si>
  <si>
    <t>業者名</t>
    <rPh sb="0" eb="2">
      <t>ギョウシャ</t>
    </rPh>
    <rPh sb="2" eb="3">
      <t>メイ</t>
    </rPh>
    <phoneticPr fontId="63"/>
  </si>
  <si>
    <t>支払日</t>
    <rPh sb="0" eb="3">
      <t>シハライビ</t>
    </rPh>
    <phoneticPr fontId="63"/>
  </si>
  <si>
    <t>契約金</t>
    <rPh sb="0" eb="3">
      <t>ケイヤクキン</t>
    </rPh>
    <phoneticPr fontId="63"/>
  </si>
  <si>
    <t>着工金</t>
    <rPh sb="0" eb="3">
      <t>チャッコウキン</t>
    </rPh>
    <phoneticPr fontId="63"/>
  </si>
  <si>
    <t>中間金</t>
    <rPh sb="0" eb="3">
      <t>チュウカンキン</t>
    </rPh>
    <phoneticPr fontId="63"/>
  </si>
  <si>
    <t>完工金</t>
    <rPh sb="0" eb="3">
      <t>カンコウキン</t>
    </rPh>
    <phoneticPr fontId="2"/>
  </si>
  <si>
    <t>実行予算（税抜）</t>
    <rPh sb="0" eb="4">
      <t>ジッコウヨサン</t>
    </rPh>
    <rPh sb="5" eb="6">
      <t>ゼイ</t>
    </rPh>
    <rPh sb="6" eb="7">
      <t>ヌ</t>
    </rPh>
    <phoneticPr fontId="63"/>
  </si>
  <si>
    <t>顧客名</t>
    <rPh sb="0" eb="3">
      <t>コキャクメイ</t>
    </rPh>
    <phoneticPr fontId="63"/>
  </si>
  <si>
    <t>～</t>
    <phoneticPr fontId="2"/>
  </si>
  <si>
    <t>追加金額②</t>
    <rPh sb="0" eb="2">
      <t>ツイカ</t>
    </rPh>
    <rPh sb="2" eb="4">
      <t>キンガク</t>
    </rPh>
    <phoneticPr fontId="63"/>
  </si>
  <si>
    <t>請求後粗利率</t>
    <rPh sb="0" eb="3">
      <t>セイキュウゴ</t>
    </rPh>
    <rPh sb="3" eb="6">
      <t>アラリリツ</t>
    </rPh>
    <phoneticPr fontId="63"/>
  </si>
  <si>
    <t>請求金額</t>
    <rPh sb="0" eb="4">
      <t>セイキュウキンガク</t>
    </rPh>
    <phoneticPr fontId="63"/>
  </si>
  <si>
    <t>完工粗利率</t>
    <rPh sb="0" eb="2">
      <t>カンコウ</t>
    </rPh>
    <rPh sb="2" eb="5">
      <t>アラリリツ</t>
    </rPh>
    <phoneticPr fontId="63"/>
  </si>
  <si>
    <t>予算粗利率</t>
    <rPh sb="0" eb="2">
      <t>ヨサン</t>
    </rPh>
    <rPh sb="2" eb="4">
      <t>ヨサン</t>
    </rPh>
    <rPh sb="4" eb="5">
      <t>リツ</t>
    </rPh>
    <phoneticPr fontId="63"/>
  </si>
  <si>
    <t>追加金額①</t>
    <rPh sb="0" eb="4">
      <t>ツイカキンガク</t>
    </rPh>
    <phoneticPr fontId="2"/>
  </si>
  <si>
    <t>追加金額③</t>
    <rPh sb="0" eb="2">
      <t>ツイカ</t>
    </rPh>
    <rPh sb="2" eb="4">
      <t>キンガク</t>
    </rPh>
    <phoneticPr fontId="63"/>
  </si>
  <si>
    <t>完工原価</t>
    <rPh sb="0" eb="4">
      <t>カンコウゲンカ</t>
    </rPh>
    <phoneticPr fontId="63"/>
  </si>
  <si>
    <t>完工実績（抜き）</t>
    <rPh sb="0" eb="2">
      <t>カンコウ</t>
    </rPh>
    <rPh sb="2" eb="4">
      <t>ジッセキ</t>
    </rPh>
    <rPh sb="5" eb="6">
      <t>ヌ</t>
    </rPh>
    <phoneticPr fontId="2"/>
  </si>
  <si>
    <t>請求実績（抜き）</t>
    <rPh sb="0" eb="2">
      <t>セイキュウ</t>
    </rPh>
    <rPh sb="2" eb="4">
      <t>ジッセキ</t>
    </rPh>
    <rPh sb="5" eb="6">
      <t>ヌ</t>
    </rPh>
    <phoneticPr fontId="63"/>
  </si>
  <si>
    <t>合計金額</t>
    <rPh sb="0" eb="2">
      <t>ゴウケイ</t>
    </rPh>
    <rPh sb="2" eb="4">
      <t>キンガク</t>
    </rPh>
    <phoneticPr fontId="2"/>
  </si>
  <si>
    <t>詳細</t>
    <rPh sb="0" eb="2">
      <t>ショウサイ</t>
    </rPh>
    <phoneticPr fontId="2"/>
  </si>
  <si>
    <t>予算差額</t>
    <rPh sb="0" eb="2">
      <t>ヨサン</t>
    </rPh>
    <rPh sb="2" eb="4">
      <t>サガク</t>
    </rPh>
    <phoneticPr fontId="2"/>
  </si>
  <si>
    <t>↑この色のみ入力</t>
    <rPh sb="3" eb="4">
      <t>イロ</t>
    </rPh>
    <rPh sb="6" eb="8">
      <t>ニュウリョク</t>
    </rPh>
    <phoneticPr fontId="2"/>
  </si>
  <si>
    <t>↑白は、自動入力</t>
    <rPh sb="1" eb="2">
      <t>シロ</t>
    </rPh>
    <rPh sb="4" eb="8">
      <t>ジドウニュウリョク</t>
    </rPh>
    <phoneticPr fontId="2"/>
  </si>
  <si>
    <t>職種</t>
    <rPh sb="0" eb="2">
      <t>ショクシュ</t>
    </rPh>
    <phoneticPr fontId="2"/>
  </si>
  <si>
    <t>ラグズ建築</t>
    <rPh sb="3" eb="5">
      <t>ケンチク</t>
    </rPh>
    <phoneticPr fontId="2"/>
  </si>
  <si>
    <t>〒500-8388</t>
  </si>
  <si>
    <t>会社　情報</t>
    <rPh sb="0" eb="2">
      <t>カイシャ</t>
    </rPh>
    <rPh sb="3" eb="5">
      <t>ジョウホウ</t>
    </rPh>
    <phoneticPr fontId="2"/>
  </si>
  <si>
    <r>
      <t xml:space="preserve"> </t>
    </r>
    <r>
      <rPr>
        <sz val="12"/>
        <color rgb="FF000000"/>
        <rFont val="Calibri"/>
        <family val="3"/>
        <charset val="128"/>
        <scheme val="minor"/>
      </rPr>
      <t>岐阜県岐阜市今嶺４丁目５−２０</t>
    </r>
  </si>
  <si>
    <t>変更禁止　↓↓</t>
    <rPh sb="0" eb="2">
      <t>ヘンコウ</t>
    </rPh>
    <rPh sb="2" eb="4">
      <t>キンシ</t>
    </rPh>
    <phoneticPr fontId="2"/>
  </si>
  <si>
    <t>他</t>
    <rPh sb="0" eb="1">
      <t>タ</t>
    </rPh>
    <phoneticPr fontId="2"/>
  </si>
  <si>
    <t>様</t>
    <rPh sb="0" eb="1">
      <t>サマ</t>
    </rPh>
    <phoneticPr fontId="2"/>
  </si>
  <si>
    <t>受注金額（抜き）</t>
    <rPh sb="0" eb="2">
      <t>ジュチュウ</t>
    </rPh>
    <rPh sb="2" eb="4">
      <t>キンガク</t>
    </rPh>
    <rPh sb="5" eb="6">
      <t>ヌ</t>
    </rPh>
    <phoneticPr fontId="63"/>
  </si>
  <si>
    <t>※　金額はすべて、税抜き珪酸</t>
    <rPh sb="2" eb="4">
      <t>キンガク</t>
    </rPh>
    <rPh sb="9" eb="11">
      <t>ゼイヌ</t>
    </rPh>
    <rPh sb="12" eb="14">
      <t>ケイサン</t>
    </rPh>
    <phoneticPr fontId="2"/>
  </si>
  <si>
    <t>様邸　仕様書</t>
    <rPh sb="0" eb="2">
      <t>サマテイ</t>
    </rPh>
    <rPh sb="3" eb="6">
      <t>シヨウショ</t>
    </rPh>
    <phoneticPr fontId="2"/>
  </si>
  <si>
    <t>工　事　仕　様　書</t>
  </si>
  <si>
    <t>仕様</t>
  </si>
  <si>
    <t>メーカー・商品</t>
  </si>
  <si>
    <t>品番・色</t>
  </si>
  <si>
    <t>サンゲツ：ＡＡ級</t>
  </si>
  <si>
    <t>天井</t>
    <rPh sb="0" eb="2">
      <t>テンジョウ</t>
    </rPh>
    <phoneticPr fontId="2"/>
  </si>
  <si>
    <t>部位</t>
    <rPh sb="0" eb="2">
      <t>ブイ</t>
    </rPh>
    <phoneticPr fontId="2"/>
  </si>
  <si>
    <t>壁</t>
    <rPh sb="0" eb="1">
      <t>カベ</t>
    </rPh>
    <phoneticPr fontId="2"/>
  </si>
  <si>
    <t>廻り縁</t>
    <rPh sb="0" eb="1">
      <t>マワ</t>
    </rPh>
    <rPh sb="2" eb="3">
      <t>ブチ</t>
    </rPh>
    <phoneticPr fontId="2"/>
  </si>
  <si>
    <t>建具</t>
    <rPh sb="0" eb="2">
      <t>タテグ</t>
    </rPh>
    <phoneticPr fontId="2"/>
  </si>
  <si>
    <t>照明器具</t>
    <rPh sb="0" eb="4">
      <t>ショウメイキグ</t>
    </rPh>
    <phoneticPr fontId="2"/>
  </si>
  <si>
    <t>住宅設備</t>
    <rPh sb="0" eb="4">
      <t>ジュウタクセツビ</t>
    </rPh>
    <phoneticPr fontId="2"/>
  </si>
  <si>
    <t>部屋名</t>
    <rPh sb="0" eb="3">
      <t>ヘヤメイ</t>
    </rPh>
    <phoneticPr fontId="2"/>
  </si>
  <si>
    <t>LDK</t>
    <phoneticPr fontId="2"/>
  </si>
  <si>
    <t>洗面室</t>
    <rPh sb="0" eb="3">
      <t>センメンシツ</t>
    </rPh>
    <phoneticPr fontId="2"/>
  </si>
  <si>
    <t>トイレ</t>
    <phoneticPr fontId="2"/>
  </si>
  <si>
    <t>廊下</t>
    <rPh sb="0" eb="2">
      <t>ロウカ</t>
    </rPh>
    <phoneticPr fontId="2"/>
  </si>
  <si>
    <t>洋室①</t>
    <rPh sb="0" eb="2">
      <t>ヨウシツ</t>
    </rPh>
    <phoneticPr fontId="2"/>
  </si>
  <si>
    <t>洋室②</t>
    <rPh sb="0" eb="2">
      <t>ヨウシツ</t>
    </rPh>
    <phoneticPr fontId="2"/>
  </si>
  <si>
    <t>洋室③</t>
    <rPh sb="0" eb="2">
      <t>ヨウシツ</t>
    </rPh>
    <phoneticPr fontId="2"/>
  </si>
  <si>
    <t>洋室④</t>
    <rPh sb="0" eb="2">
      <t>ヨウシツ</t>
    </rPh>
    <phoneticPr fontId="2"/>
  </si>
  <si>
    <t>壁紙</t>
    <rPh sb="0" eb="2">
      <t>カベガミ</t>
    </rPh>
    <phoneticPr fontId="2"/>
  </si>
  <si>
    <t>フローリング</t>
    <phoneticPr fontId="2"/>
  </si>
  <si>
    <t>無し</t>
    <rPh sb="0" eb="1">
      <t>ナ</t>
    </rPh>
    <phoneticPr fontId="2"/>
  </si>
  <si>
    <t>MDF（シート）</t>
    <phoneticPr fontId="2"/>
  </si>
  <si>
    <t>木製・既成</t>
    <rPh sb="0" eb="2">
      <t>モクセイ</t>
    </rPh>
    <rPh sb="3" eb="5">
      <t>キセイ</t>
    </rPh>
    <phoneticPr fontId="2"/>
  </si>
  <si>
    <t>シーリング</t>
    <phoneticPr fontId="2"/>
  </si>
  <si>
    <t>洗面化粧台</t>
    <rPh sb="0" eb="2">
      <t>センメン</t>
    </rPh>
    <rPh sb="2" eb="5">
      <t>ケショウダイ</t>
    </rPh>
    <phoneticPr fontId="2"/>
  </si>
  <si>
    <t>キッチン</t>
    <phoneticPr fontId="2"/>
  </si>
  <si>
    <t>カップボード</t>
    <phoneticPr fontId="2"/>
  </si>
  <si>
    <t>玄関・ホール</t>
    <phoneticPr fontId="2"/>
  </si>
  <si>
    <t>サンゲツ：SP級</t>
    <phoneticPr fontId="2"/>
  </si>
  <si>
    <t>設備</t>
    <phoneticPr fontId="2"/>
  </si>
  <si>
    <t>電気</t>
    <phoneticPr fontId="2"/>
  </si>
  <si>
    <t>ガス</t>
    <phoneticPr fontId="2"/>
  </si>
  <si>
    <t>大工</t>
    <rPh sb="0" eb="2">
      <t>ダイク</t>
    </rPh>
    <phoneticPr fontId="2"/>
  </si>
  <si>
    <t>養生</t>
    <rPh sb="0" eb="2">
      <t>ヨウジョウ</t>
    </rPh>
    <phoneticPr fontId="2"/>
  </si>
  <si>
    <t>雑費</t>
    <phoneticPr fontId="2"/>
  </si>
  <si>
    <t>請求1</t>
    <rPh sb="0" eb="2">
      <t>セイキュウ</t>
    </rPh>
    <phoneticPr fontId="2"/>
  </si>
  <si>
    <t>請求2</t>
    <rPh sb="0" eb="2">
      <t>セイキュウ</t>
    </rPh>
    <phoneticPr fontId="2"/>
  </si>
  <si>
    <t>請求3</t>
    <rPh sb="0" eb="2">
      <t>セイキュウ</t>
    </rPh>
    <phoneticPr fontId="2"/>
  </si>
  <si>
    <t>請求4</t>
    <rPh sb="0" eb="2">
      <t>セイキュウ</t>
    </rPh>
    <phoneticPr fontId="2"/>
  </si>
  <si>
    <t>段</t>
    <rPh sb="0" eb="1">
      <t>ダン</t>
    </rPh>
    <phoneticPr fontId="2"/>
  </si>
  <si>
    <t>呼称</t>
    <rPh sb="0" eb="2">
      <t>コショウ</t>
    </rPh>
    <phoneticPr fontId="2"/>
  </si>
  <si>
    <t>　　　　</t>
    <phoneticPr fontId="3"/>
  </si>
  <si>
    <t>　　請求書</t>
    <rPh sb="2" eb="5">
      <t>セイキュウショ</t>
    </rPh>
    <phoneticPr fontId="3"/>
  </si>
  <si>
    <t>お支払いは下記口座までお願いします</t>
    <rPh sb="1" eb="3">
      <t>シハラ</t>
    </rPh>
    <rPh sb="5" eb="9">
      <t>カキコウザ</t>
    </rPh>
    <rPh sb="12" eb="13">
      <t>ネガ</t>
    </rPh>
    <phoneticPr fontId="3"/>
  </si>
  <si>
    <t>　小　　計</t>
  </si>
  <si>
    <t>　消費税</t>
  </si>
  <si>
    <t>　合　　計</t>
  </si>
  <si>
    <t>備考</t>
  </si>
  <si>
    <t>スマイ</t>
    <phoneticPr fontId="2"/>
  </si>
  <si>
    <t>様邸</t>
    <rPh sb="0" eb="1">
      <t>サマ</t>
    </rPh>
    <rPh sb="1" eb="2">
      <t>テイ</t>
    </rPh>
    <phoneticPr fontId="2"/>
  </si>
  <si>
    <t>浅野誠一郎</t>
    <rPh sb="0" eb="5">
      <t>アサノセイイチロウ</t>
    </rPh>
    <phoneticPr fontId="2"/>
  </si>
  <si>
    <t>完工原価予想（税抜き合計-完工原価）</t>
    <rPh sb="0" eb="4">
      <t>カンコウゲンカ</t>
    </rPh>
    <rPh sb="4" eb="6">
      <t>ヨソウ</t>
    </rPh>
    <rPh sb="7" eb="9">
      <t>ゼイヌ</t>
    </rPh>
    <rPh sb="10" eb="12">
      <t>ゴウケイ</t>
    </rPh>
    <rPh sb="13" eb="15">
      <t>カンコウ</t>
    </rPh>
    <rPh sb="15" eb="17">
      <t>ゲンカ</t>
    </rPh>
    <phoneticPr fontId="2"/>
  </si>
  <si>
    <t>見積時税抜き粗利高</t>
    <rPh sb="0" eb="3">
      <t>ミツモリジ</t>
    </rPh>
    <rPh sb="3" eb="5">
      <t>ゼイヌ</t>
    </rPh>
    <rPh sb="6" eb="9">
      <t>アラリタカ</t>
    </rPh>
    <phoneticPr fontId="2"/>
  </si>
  <si>
    <t>リフォーム工事</t>
    <rPh sb="5" eb="7">
      <t>コウジ</t>
    </rPh>
    <phoneticPr fontId="2"/>
  </si>
  <si>
    <t>　　　　　　No.1</t>
    <phoneticPr fontId="3"/>
  </si>
  <si>
    <t>　 十六銀行/鏡島支店</t>
    <rPh sb="7" eb="9">
      <t>カガシマ</t>
    </rPh>
    <phoneticPr fontId="3"/>
  </si>
  <si>
    <t xml:space="preserve"> 【普通】  1326345　</t>
    <rPh sb="2" eb="4">
      <t>フツウ</t>
    </rPh>
    <phoneticPr fontId="3"/>
  </si>
  <si>
    <t>　株式会社 ラグズ建築　</t>
    <rPh sb="1" eb="5">
      <t>カブシキガイシャ</t>
    </rPh>
    <rPh sb="9" eb="11">
      <t>ケンチク</t>
    </rPh>
    <phoneticPr fontId="3"/>
  </si>
  <si>
    <t>　カ）　ラグズケンチク</t>
    <phoneticPr fontId="3"/>
  </si>
  <si>
    <t>　　　　　　　　 　　　　　　〒500-8388</t>
    <phoneticPr fontId="3"/>
  </si>
  <si>
    <t>※振込手数料はお客様負担にてお願いいたします。</t>
    <rPh sb="1" eb="6">
      <t>フリコミテスウリョウ</t>
    </rPh>
    <rPh sb="8" eb="10">
      <t>キャクサマ</t>
    </rPh>
    <rPh sb="10" eb="12">
      <t>フタン</t>
    </rPh>
    <rPh sb="15" eb="16">
      <t>ネガ</t>
    </rPh>
    <phoneticPr fontId="3"/>
  </si>
  <si>
    <t>　　   　岐阜県岐阜市今嶺４丁目5-20</t>
    <phoneticPr fontId="3"/>
  </si>
  <si>
    <t>　お振込み金額（消費税込）</t>
    <rPh sb="2" eb="4">
      <t>フリコ</t>
    </rPh>
    <phoneticPr fontId="3"/>
  </si>
  <si>
    <t xml:space="preserve">          　　　 TEL　058-374-5318</t>
    <phoneticPr fontId="3"/>
  </si>
  <si>
    <t xml:space="preserve">        E-mail  info@rugs_reform.jp        　　</t>
    <phoneticPr fontId="3"/>
  </si>
  <si>
    <t>登録番号 T2200001044783</t>
    <rPh sb="0" eb="4">
      <t>トウロクバンゴウ</t>
    </rPh>
    <phoneticPr fontId="3"/>
  </si>
  <si>
    <t>岐阜県知事許可  （般－8） 第103774号</t>
    <rPh sb="0" eb="2">
      <t>ギフ</t>
    </rPh>
    <rPh sb="2" eb="5">
      <t>ケンチジ</t>
    </rPh>
    <rPh sb="5" eb="7">
      <t>キョカ</t>
    </rPh>
    <rPh sb="10" eb="11">
      <t>ハン</t>
    </rPh>
    <rPh sb="15" eb="16">
      <t>ダイ</t>
    </rPh>
    <rPh sb="22" eb="23">
      <t>ゴウ</t>
    </rPh>
    <phoneticPr fontId="3"/>
  </si>
  <si>
    <t>数量</t>
    <rPh sb="0" eb="1">
      <t>スウ</t>
    </rPh>
    <rPh sb="1" eb="2">
      <t>リョウ</t>
    </rPh>
    <phoneticPr fontId="3"/>
  </si>
  <si>
    <t>屋根改修工事</t>
    <rPh sb="0" eb="4">
      <t>ヤネカイシュウ</t>
    </rPh>
    <rPh sb="4" eb="6">
      <t>コウジ</t>
    </rPh>
    <phoneticPr fontId="3"/>
  </si>
  <si>
    <t>工事名</t>
    <rPh sb="0" eb="3">
      <t>コウジメイ</t>
    </rPh>
    <phoneticPr fontId="2"/>
  </si>
  <si>
    <t>金　　　額</t>
    <phoneticPr fontId="2"/>
  </si>
  <si>
    <t>備　　　　　　考</t>
    <phoneticPr fontId="2"/>
  </si>
  <si>
    <t>単位</t>
    <rPh sb="0" eb="2">
      <t>タンイ</t>
    </rPh>
    <phoneticPr fontId="3"/>
  </si>
  <si>
    <t>　　　　　　　　　　お支払イメージ</t>
    <rPh sb="11" eb="13">
      <t>シハライ</t>
    </rPh>
    <phoneticPr fontId="2"/>
  </si>
  <si>
    <t>数量</t>
    <rPh sb="0" eb="2">
      <t>スウリョウ</t>
    </rPh>
    <phoneticPr fontId="2"/>
  </si>
  <si>
    <t>材料</t>
    <rPh sb="0" eb="2">
      <t>ザイリョウ</t>
    </rPh>
    <phoneticPr fontId="2"/>
  </si>
  <si>
    <t>費用①</t>
    <phoneticPr fontId="2"/>
  </si>
  <si>
    <t>費用②</t>
    <phoneticPr fontId="2"/>
  </si>
  <si>
    <t>職人</t>
    <phoneticPr fontId="2"/>
  </si>
  <si>
    <t>産廃</t>
    <rPh sb="0" eb="2">
      <t>サンパイ</t>
    </rPh>
    <phoneticPr fontId="2"/>
  </si>
  <si>
    <t>住設</t>
    <rPh sb="0" eb="2">
      <t>ジュウセツ</t>
    </rPh>
    <phoneticPr fontId="2"/>
  </si>
  <si>
    <t>外壁</t>
    <rPh sb="0" eb="2">
      <t>ガイヘキ</t>
    </rPh>
    <phoneticPr fontId="2"/>
  </si>
  <si>
    <t>ラグズ</t>
    <phoneticPr fontId="2"/>
  </si>
  <si>
    <t>電気</t>
    <rPh sb="0" eb="2">
      <t>デンキ</t>
    </rPh>
    <phoneticPr fontId="2"/>
  </si>
  <si>
    <t>設備</t>
    <rPh sb="0" eb="2">
      <t>セツビ</t>
    </rPh>
    <phoneticPr fontId="2"/>
  </si>
  <si>
    <t>解体</t>
    <rPh sb="0" eb="2">
      <t>カイタイ</t>
    </rPh>
    <phoneticPr fontId="2"/>
  </si>
  <si>
    <t>左官</t>
    <rPh sb="0" eb="2">
      <t>サカン</t>
    </rPh>
    <phoneticPr fontId="2"/>
  </si>
  <si>
    <t>畳</t>
    <rPh sb="0" eb="1">
      <t>タタミ</t>
    </rPh>
    <phoneticPr fontId="2"/>
  </si>
  <si>
    <t>申請</t>
    <rPh sb="0" eb="2">
      <t>シンセイ</t>
    </rPh>
    <phoneticPr fontId="2"/>
  </si>
  <si>
    <t>　令和8年4月吉日</t>
    <rPh sb="1" eb="3">
      <t>レイワ</t>
    </rPh>
    <rPh sb="4" eb="5">
      <t>ネン</t>
    </rPh>
    <rPh sb="6" eb="7">
      <t>ガツ</t>
    </rPh>
    <rPh sb="7" eb="9">
      <t>キチジツ</t>
    </rPh>
    <phoneticPr fontId="3"/>
  </si>
  <si>
    <t>ご近隣の皆様へ</t>
  </si>
  <si>
    <t>工事着工のご挨拶</t>
    <rPh sb="0" eb="2">
      <t>コウジ</t>
    </rPh>
    <rPh sb="2" eb="4">
      <t>チャッコウ</t>
    </rPh>
    <rPh sb="6" eb="8">
      <t>アイサツ</t>
    </rPh>
    <phoneticPr fontId="3"/>
  </si>
  <si>
    <t>拝啓、時下益々ご清栄の事と、お慶び申し上げます。</t>
    <rPh sb="0" eb="2">
      <t>ハイケイ</t>
    </rPh>
    <rPh sb="3" eb="4">
      <t>トキ</t>
    </rPh>
    <rPh sb="4" eb="5">
      <t>シタ</t>
    </rPh>
    <rPh sb="5" eb="7">
      <t>マスマス</t>
    </rPh>
    <rPh sb="8" eb="10">
      <t>セイエイ</t>
    </rPh>
    <rPh sb="11" eb="12">
      <t>コト</t>
    </rPh>
    <rPh sb="15" eb="16">
      <t>ケイ</t>
    </rPh>
    <rPh sb="17" eb="18">
      <t>モウ</t>
    </rPh>
    <rPh sb="19" eb="20">
      <t>ア</t>
    </rPh>
    <phoneticPr fontId="3"/>
  </si>
  <si>
    <t>平素は格別のご高配を賜り厚く御礼申し上げます。</t>
    <rPh sb="0" eb="2">
      <t>ヘイソ</t>
    </rPh>
    <rPh sb="3" eb="5">
      <t>カクベツ</t>
    </rPh>
    <rPh sb="7" eb="9">
      <t>コウハイ</t>
    </rPh>
    <rPh sb="10" eb="11">
      <t>タマワ</t>
    </rPh>
    <rPh sb="12" eb="13">
      <t>アツ</t>
    </rPh>
    <rPh sb="14" eb="16">
      <t>オレイ</t>
    </rPh>
    <rPh sb="16" eb="17">
      <t>モウ</t>
    </rPh>
    <rPh sb="18" eb="19">
      <t>ア</t>
    </rPh>
    <phoneticPr fontId="3"/>
  </si>
  <si>
    <t>このたび下記のご住所にて、リフォーム工事を</t>
    <rPh sb="4" eb="6">
      <t>カキ</t>
    </rPh>
    <rPh sb="8" eb="10">
      <t>ジュウショ</t>
    </rPh>
    <rPh sb="18" eb="20">
      <t>コウジ</t>
    </rPh>
    <phoneticPr fontId="3"/>
  </si>
  <si>
    <t>着手させて頂く事となりました。</t>
    <rPh sb="5" eb="6">
      <t>イタダ</t>
    </rPh>
    <rPh sb="7" eb="8">
      <t>コト</t>
    </rPh>
    <phoneticPr fontId="3"/>
  </si>
  <si>
    <t>工事中は何かと、ご迷惑をおかけする事もあるかと存じますが</t>
    <rPh sb="0" eb="3">
      <t>コウジチュウ</t>
    </rPh>
    <rPh sb="4" eb="5">
      <t>ナニ</t>
    </rPh>
    <rPh sb="9" eb="11">
      <t>メイワク</t>
    </rPh>
    <rPh sb="17" eb="18">
      <t>コト</t>
    </rPh>
    <rPh sb="23" eb="24">
      <t>ゾン</t>
    </rPh>
    <phoneticPr fontId="3"/>
  </si>
  <si>
    <t>細心の注意を払いながら工事を進めて参りますので</t>
    <rPh sb="0" eb="2">
      <t>サイシン</t>
    </rPh>
    <rPh sb="3" eb="5">
      <t>チュウイ</t>
    </rPh>
    <rPh sb="6" eb="7">
      <t>ハラ</t>
    </rPh>
    <rPh sb="11" eb="13">
      <t>コウジ</t>
    </rPh>
    <rPh sb="14" eb="15">
      <t>スス</t>
    </rPh>
    <rPh sb="17" eb="18">
      <t>マイ</t>
    </rPh>
    <phoneticPr fontId="3"/>
  </si>
  <si>
    <t>何卒ご理解、ご協力賜わりますよう、お願い申し上げます。</t>
    <rPh sb="0" eb="2">
      <t>ナニトゾ</t>
    </rPh>
    <rPh sb="3" eb="5">
      <t>リカイ</t>
    </rPh>
    <rPh sb="7" eb="9">
      <t>キョウリョク</t>
    </rPh>
    <rPh sb="9" eb="10">
      <t>タマ</t>
    </rPh>
    <rPh sb="18" eb="19">
      <t>ネガ</t>
    </rPh>
    <rPh sb="20" eb="21">
      <t>モウ</t>
    </rPh>
    <rPh sb="22" eb="23">
      <t>ア</t>
    </rPh>
    <phoneticPr fontId="3"/>
  </si>
  <si>
    <t>　　　工事名称</t>
    <rPh sb="3" eb="5">
      <t>コウジ</t>
    </rPh>
    <rPh sb="5" eb="7">
      <t>メイショウ</t>
    </rPh>
    <phoneticPr fontId="3"/>
  </si>
  <si>
    <t>：</t>
    <phoneticPr fontId="3"/>
  </si>
  <si>
    <t>谷口様水回りリフォーム工事</t>
    <rPh sb="0" eb="2">
      <t>タニグチ</t>
    </rPh>
    <rPh sb="2" eb="3">
      <t>サマ</t>
    </rPh>
    <rPh sb="3" eb="5">
      <t>ミズマワ</t>
    </rPh>
    <rPh sb="11" eb="13">
      <t>コウジ</t>
    </rPh>
    <phoneticPr fontId="3"/>
  </si>
  <si>
    <t>　　　工事場所</t>
    <rPh sb="3" eb="5">
      <t>コウジ</t>
    </rPh>
    <rPh sb="5" eb="7">
      <t>バショ</t>
    </rPh>
    <phoneticPr fontId="3"/>
  </si>
  <si>
    <t>各務原市蘇原中央町2丁目40</t>
    <rPh sb="0" eb="4">
      <t>カガミハラシ</t>
    </rPh>
    <rPh sb="4" eb="6">
      <t>ソハラ</t>
    </rPh>
    <rPh sb="6" eb="8">
      <t>チュウオウ</t>
    </rPh>
    <rPh sb="8" eb="9">
      <t>マチ</t>
    </rPh>
    <rPh sb="10" eb="12">
      <t>チョウメ</t>
    </rPh>
    <phoneticPr fontId="3"/>
  </si>
  <si>
    <t>　　　工事期間</t>
    <rPh sb="3" eb="5">
      <t>コウジ</t>
    </rPh>
    <rPh sb="5" eb="7">
      <t>キカン</t>
    </rPh>
    <phoneticPr fontId="3"/>
  </si>
  <si>
    <t>令和8年5月11日～5月31日　(予定）</t>
    <rPh sb="0" eb="2">
      <t>レイワ</t>
    </rPh>
    <rPh sb="3" eb="4">
      <t>ネン</t>
    </rPh>
    <rPh sb="5" eb="6">
      <t>ガツ</t>
    </rPh>
    <rPh sb="8" eb="9">
      <t>ニチ</t>
    </rPh>
    <rPh sb="11" eb="12">
      <t>ガツ</t>
    </rPh>
    <rPh sb="14" eb="15">
      <t>ニチ</t>
    </rPh>
    <rPh sb="17" eb="19">
      <t>ヨテイ</t>
    </rPh>
    <phoneticPr fontId="3"/>
  </si>
  <si>
    <t>　　　作業時間</t>
    <rPh sb="3" eb="5">
      <t>サギョウ</t>
    </rPh>
    <rPh sb="5" eb="7">
      <t>ジカン</t>
    </rPh>
    <phoneticPr fontId="3"/>
  </si>
  <si>
    <t>午前８時～午後１８時頃</t>
    <rPh sb="0" eb="2">
      <t>ゴゼン</t>
    </rPh>
    <rPh sb="3" eb="4">
      <t>ジ</t>
    </rPh>
    <rPh sb="5" eb="7">
      <t>ゴゴ</t>
    </rPh>
    <rPh sb="9" eb="10">
      <t>ジ</t>
    </rPh>
    <rPh sb="10" eb="11">
      <t>コロ</t>
    </rPh>
    <phoneticPr fontId="3"/>
  </si>
  <si>
    <t>　　　　　(騒音を伴わない作業は上記以外に行う事があります。）</t>
    <phoneticPr fontId="3"/>
  </si>
  <si>
    <t>お家の 【困った...】 を解決します！</t>
    <rPh sb="1" eb="2">
      <t>ウチ</t>
    </rPh>
    <rPh sb="5" eb="6">
      <t>コマ</t>
    </rPh>
    <phoneticPr fontId="3"/>
  </si>
  <si>
    <t>　　　　リフォームや修理等で、お力になれる事がありましたら</t>
    <rPh sb="10" eb="12">
      <t>シュウリ</t>
    </rPh>
    <rPh sb="12" eb="13">
      <t>ナド</t>
    </rPh>
    <rPh sb="16" eb="17">
      <t>チカラ</t>
    </rPh>
    <rPh sb="21" eb="22">
      <t>コト</t>
    </rPh>
    <phoneticPr fontId="3"/>
  </si>
  <si>
    <r>
      <t>　　　　下記まで 【お気軽にご相談ください】　</t>
    </r>
    <r>
      <rPr>
        <b/>
        <sz val="10"/>
        <color theme="1"/>
        <rFont val="Calibri"/>
        <family val="3"/>
        <charset val="128"/>
        <scheme val="minor"/>
      </rPr>
      <t>ご相談お見積り無料</t>
    </r>
    <rPh sb="4" eb="6">
      <t>カキ</t>
    </rPh>
    <rPh sb="11" eb="13">
      <t>キガル</t>
    </rPh>
    <rPh sb="15" eb="17">
      <t>ソウダン</t>
    </rPh>
    <rPh sb="24" eb="26">
      <t>ソウダン</t>
    </rPh>
    <rPh sb="27" eb="29">
      <t>ミツモ</t>
    </rPh>
    <rPh sb="30" eb="32">
      <t>ムリョウ</t>
    </rPh>
    <phoneticPr fontId="3"/>
  </si>
  <si>
    <t>ＴＥＬ　058-374-5318</t>
    <phoneticPr fontId="3"/>
  </si>
  <si>
    <t>　　 　   HPはコチラから!!</t>
    <phoneticPr fontId="3"/>
  </si>
  <si>
    <r>
      <rPr>
        <b/>
        <sz val="12"/>
        <rFont val="ＭＳ ゴシック"/>
        <family val="3"/>
        <charset val="128"/>
      </rPr>
      <t>代表取締役　栗本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rFont val="ＭＳ ゴシック"/>
        <family val="3"/>
        <charset val="128"/>
      </rPr>
      <t>佳一</t>
    </r>
    <rPh sb="0" eb="5">
      <t>ダイヒョウトリシマリヤク</t>
    </rPh>
    <rPh sb="6" eb="8">
      <t>クリモト</t>
    </rPh>
    <rPh sb="9" eb="11">
      <t>ヨシカズ</t>
    </rPh>
    <phoneticPr fontId="3"/>
  </si>
  <si>
    <r>
      <rPr>
        <b/>
        <sz val="12"/>
        <rFont val="ＭＳ ゴシック"/>
        <family val="3"/>
        <charset val="128"/>
      </rPr>
      <t>岐阜市今嶺</t>
    </r>
    <r>
      <rPr>
        <b/>
        <sz val="12"/>
        <rFont val="Calibri"/>
        <family val="2"/>
        <scheme val="minor"/>
      </rPr>
      <t>4</t>
    </r>
    <r>
      <rPr>
        <b/>
        <sz val="12"/>
        <rFont val="ＭＳ ゴシック"/>
        <family val="3"/>
        <charset val="128"/>
      </rPr>
      <t>丁目</t>
    </r>
    <r>
      <rPr>
        <b/>
        <sz val="12"/>
        <rFont val="Calibri"/>
        <family val="2"/>
        <scheme val="minor"/>
      </rPr>
      <t>5-20</t>
    </r>
    <r>
      <rPr>
        <b/>
        <sz val="12"/>
        <rFont val="ＭＳ ゴシック"/>
        <family val="3"/>
        <charset val="128"/>
      </rPr>
      <t>　</t>
    </r>
    <r>
      <rPr>
        <b/>
        <sz val="12"/>
        <rFont val="Calibri"/>
        <family val="2"/>
        <scheme val="minor"/>
      </rPr>
      <t xml:space="preserve">       </t>
    </r>
    <r>
      <rPr>
        <b/>
        <sz val="12"/>
        <rFont val="ＭＳ ゴシック"/>
        <family val="3"/>
        <charset val="128"/>
      </rPr>
      <t>　　</t>
    </r>
    <rPh sb="0" eb="5">
      <t>ギフシイマミネ</t>
    </rPh>
    <rPh sb="6" eb="8">
      <t>チョウメ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</si>
</sst>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76" formatCode="0.0%"/>
    <numFmt numFmtId="177" formatCode="&quot;¥&quot;#,##0_);[Red]\(&quot;¥&quot;#,##0\)"/>
    <numFmt numFmtId="178" formatCode="#"/>
    <numFmt numFmtId="179" formatCode="m/d;@"/>
    <numFmt numFmtId="180" formatCode="#,##0_ ;[Red]\-#,##0\ "/>
    <numFmt numFmtId="181" formatCode="#.0"/>
    <numFmt numFmtId="182" formatCode="0_);[Red]\(0\)"/>
    <numFmt numFmtId="184" formatCode="&quot;¥&quot;#,###;\-&quot;¥&quot;#,###"/>
    <numFmt numFmtId="185" formatCode="#,###;\-#,###"/>
  </numFmts>
  <fonts count="134"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6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000000"/>
      <name val="BIZ UDPゴシック"/>
      <family val="3"/>
      <charset val="128"/>
    </font>
    <font>
      <sz val="11"/>
      <color rgb="FF333399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sz val="8"/>
      <color rgb="FFFF0000"/>
      <name val="BIZ UDPゴシック"/>
      <family val="3"/>
      <charset val="128"/>
    </font>
    <font>
      <b/>
      <sz val="18"/>
      <color indexed="8"/>
      <name val="BIZ UDPゴシック"/>
      <family val="3"/>
      <charset val="128"/>
    </font>
    <font>
      <sz val="10"/>
      <name val="BIZ UDPゴシック"/>
      <family val="3"/>
      <charset val="128"/>
    </font>
    <font>
      <sz val="14"/>
      <name val="BIZ UDPゴシック"/>
      <family val="3"/>
      <charset val="128"/>
    </font>
    <font>
      <sz val="14"/>
      <color indexed="8"/>
      <name val="BIZ UDPゴシック"/>
      <family val="3"/>
      <charset val="128"/>
    </font>
    <font>
      <sz val="12"/>
      <name val="BIZ UDPゴシック"/>
      <family val="3"/>
      <charset val="128"/>
    </font>
    <font>
      <sz val="9"/>
      <name val="BIZ UDPゴシック"/>
      <family val="3"/>
      <charset val="128"/>
    </font>
    <font>
      <sz val="9"/>
      <color indexed="8"/>
      <name val="BIZ UDPゴシック"/>
      <family val="3"/>
      <charset val="128"/>
    </font>
    <font>
      <sz val="8"/>
      <name val="BIZ UDPゴシック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u/>
      <sz val="16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4"/>
      <name val="Meiryo UI"/>
      <family val="3"/>
      <charset val="128"/>
    </font>
    <font>
      <b/>
      <sz val="20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4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7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6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name val="Meiryo UI"/>
      <family val="3"/>
      <charset val="128"/>
    </font>
    <font>
      <u/>
      <sz val="9"/>
      <color theme="1"/>
      <name val="Meiryo UI"/>
      <family val="3"/>
      <charset val="128"/>
    </font>
    <font>
      <u/>
      <sz val="12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b/>
      <sz val="15"/>
      <color theme="1"/>
      <name val="Meiryo UI"/>
      <family val="3"/>
      <charset val="128"/>
    </font>
    <font>
      <b/>
      <sz val="22"/>
      <color theme="1"/>
      <name val="Meiryo UI"/>
      <family val="3"/>
      <charset val="128"/>
    </font>
    <font>
      <sz val="22"/>
      <name val="Meiryo UI"/>
      <family val="3"/>
      <charset val="128"/>
    </font>
    <font>
      <sz val="8"/>
      <color rgb="FFFF0000"/>
      <name val="Meiryo UI"/>
      <family val="3"/>
      <charset val="128"/>
    </font>
    <font>
      <sz val="12"/>
      <color rgb="FFFF0000"/>
      <name val="Meiryo UI"/>
      <family val="3"/>
      <charset val="128"/>
    </font>
    <font>
      <b/>
      <sz val="16"/>
      <color rgb="FFFF0000"/>
      <name val="BIZ UDPゴシック"/>
      <family val="3"/>
      <charset val="128"/>
    </font>
    <font>
      <sz val="16"/>
      <color rgb="FFFF0000"/>
      <name val="BIZ UDPゴシック"/>
      <family val="3"/>
      <charset val="128"/>
    </font>
    <font>
      <sz val="8"/>
      <color rgb="FF333399"/>
      <name val="BIZ UDPゴシック"/>
      <family val="3"/>
      <charset val="128"/>
    </font>
    <font>
      <sz val="6"/>
      <color rgb="FF333399"/>
      <name val="BIZ UDPゴシック"/>
      <family val="3"/>
      <charset val="128"/>
    </font>
    <font>
      <b/>
      <sz val="8"/>
      <color rgb="FF000000"/>
      <name val="Meiryo UI"/>
      <family val="3"/>
      <charset val="128"/>
    </font>
    <font>
      <sz val="8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1"/>
      <color rgb="FF000000"/>
      <name val="Calibri"/>
      <family val="2"/>
      <scheme val="minor"/>
    </font>
    <font>
      <sz val="11"/>
      <color theme="1"/>
      <name val="HGP創英角ｺﾞｼｯｸUB"/>
      <family val="3"/>
      <charset val="128"/>
    </font>
    <font>
      <sz val="6"/>
      <name val="Calibri"/>
      <family val="2"/>
      <charset val="128"/>
      <scheme val="minor"/>
    </font>
    <font>
      <sz val="8"/>
      <color theme="1"/>
      <name val="Calibri"/>
      <family val="2"/>
      <charset val="128"/>
      <scheme val="minor"/>
    </font>
    <font>
      <sz val="8"/>
      <color theme="1"/>
      <name val="Calibri"/>
      <family val="3"/>
      <charset val="128"/>
      <scheme val="minor"/>
    </font>
    <font>
      <sz val="8"/>
      <color rgb="FFFF0000"/>
      <name val="Calibri"/>
      <family val="3"/>
      <charset val="128"/>
      <scheme val="minor"/>
    </font>
    <font>
      <sz val="9"/>
      <color theme="1"/>
      <name val="Calibri"/>
      <family val="2"/>
      <charset val="128"/>
      <scheme val="minor"/>
    </font>
    <font>
      <sz val="11"/>
      <color rgb="FFFF0000"/>
      <name val="BIZ UDPゴシック"/>
      <family val="3"/>
      <charset val="128"/>
    </font>
    <font>
      <sz val="10"/>
      <color theme="1"/>
      <name val="Calibri"/>
      <family val="3"/>
      <charset val="128"/>
      <scheme val="minor"/>
    </font>
    <font>
      <sz val="10"/>
      <color theme="1"/>
      <name val="Calibri"/>
      <family val="2"/>
      <charset val="128"/>
      <scheme val="minor"/>
    </font>
    <font>
      <sz val="10"/>
      <color theme="1"/>
      <name val="BIZ UDPゴシック"/>
      <family val="3"/>
      <charset val="128"/>
    </font>
    <font>
      <sz val="6"/>
      <color theme="1"/>
      <name val="Calibri"/>
      <family val="3"/>
      <charset val="128"/>
      <scheme val="minor"/>
    </font>
    <font>
      <b/>
      <sz val="14"/>
      <color theme="1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sz val="8"/>
      <color theme="1"/>
      <name val="HGPｺﾞｼｯｸE"/>
      <family val="3"/>
      <charset val="128"/>
    </font>
    <font>
      <sz val="7"/>
      <color theme="1"/>
      <name val="HGPｺﾞｼｯｸE"/>
      <family val="3"/>
      <charset val="128"/>
    </font>
    <font>
      <sz val="7"/>
      <color theme="1"/>
      <name val="BIZ UDPゴシック"/>
      <family val="3"/>
      <charset val="128"/>
    </font>
    <font>
      <sz val="9"/>
      <color theme="1"/>
      <name val="HGPｺﾞｼｯｸE"/>
      <family val="3"/>
      <charset val="128"/>
    </font>
    <font>
      <b/>
      <sz val="8"/>
      <color theme="1"/>
      <name val="BIZ UDPゴシック"/>
      <family val="3"/>
      <charset val="128"/>
    </font>
    <font>
      <sz val="10"/>
      <color theme="1"/>
      <name val="HGSｺﾞｼｯｸE"/>
      <family val="3"/>
      <charset val="128"/>
    </font>
    <font>
      <b/>
      <sz val="10"/>
      <color theme="1"/>
      <name val="HGPｺﾞｼｯｸM"/>
      <family val="3"/>
      <charset val="128"/>
    </font>
    <font>
      <sz val="7"/>
      <color rgb="FF1F1F1F"/>
      <name val="Arial"/>
      <family val="3"/>
      <charset val="128"/>
    </font>
    <font>
      <sz val="12"/>
      <color rgb="FF000000"/>
      <name val="Calibri"/>
      <family val="2"/>
      <scheme val="minor"/>
    </font>
    <font>
      <sz val="12"/>
      <color rgb="FF000000"/>
      <name val="Calibri"/>
      <family val="3"/>
      <charset val="128"/>
      <scheme val="minor"/>
    </font>
    <font>
      <sz val="11"/>
      <color rgb="FF000000"/>
      <name val="BIZ UDゴシック"/>
      <family val="3"/>
      <charset val="128"/>
    </font>
    <font>
      <sz val="6"/>
      <color theme="1"/>
      <name val="BIZ UDPゴシック"/>
      <family val="3"/>
      <charset val="128"/>
    </font>
    <font>
      <b/>
      <sz val="8"/>
      <color rgb="FFFF0000"/>
      <name val="BIZ UDPゴシック"/>
      <family val="3"/>
      <charset val="128"/>
    </font>
    <font>
      <sz val="8"/>
      <color rgb="FF000000"/>
      <name val="BIZ UDPゴシック"/>
      <family val="3"/>
      <charset val="128"/>
    </font>
    <font>
      <b/>
      <sz val="20"/>
      <color rgb="FF000000"/>
      <name val="BIZ UDPゴシック"/>
      <family val="3"/>
      <charset val="128"/>
    </font>
    <font>
      <b/>
      <sz val="18"/>
      <color rgb="FF000000"/>
      <name val="BIZ UDPゴシック"/>
      <family val="3"/>
      <charset val="128"/>
    </font>
    <font>
      <b/>
      <u/>
      <sz val="16"/>
      <color rgb="FF000000"/>
      <name val="BIZ UDPゴシック"/>
      <family val="3"/>
      <charset val="128"/>
    </font>
    <font>
      <b/>
      <sz val="9"/>
      <color rgb="FFFF0000"/>
      <name val="Meiryo UI"/>
      <family val="3"/>
      <charset val="128"/>
    </font>
    <font>
      <sz val="11"/>
      <name val="HGMaruGothicMPRO"/>
      <family val="3"/>
      <charset val="128"/>
    </font>
    <font>
      <sz val="11"/>
      <name val="HGｺﾞｼｯｸE"/>
      <family val="3"/>
      <charset val="128"/>
    </font>
    <font>
      <sz val="16"/>
      <name val="BIZ UDPゴシック"/>
      <family val="3"/>
      <charset val="128"/>
    </font>
    <font>
      <b/>
      <sz val="16"/>
      <name val="Meiryo UI"/>
      <family val="3"/>
      <charset val="128"/>
    </font>
    <font>
      <sz val="16"/>
      <name val="HGｺﾞｼｯｸE"/>
      <family val="3"/>
      <charset val="128"/>
    </font>
    <font>
      <b/>
      <sz val="16"/>
      <name val="ＭＳ Ｐゴシック"/>
      <family val="3"/>
      <charset val="128"/>
    </font>
    <font>
      <b/>
      <sz val="14"/>
      <color theme="1"/>
      <name val="Segoe UI Black"/>
      <family val="2"/>
    </font>
    <font>
      <b/>
      <sz val="9"/>
      <name val="Segoe UI Black"/>
      <family val="2"/>
    </font>
    <font>
      <b/>
      <sz val="10"/>
      <name val="BIZ UDPゴシック"/>
      <family val="3"/>
      <charset val="128"/>
    </font>
    <font>
      <b/>
      <sz val="20"/>
      <name val="Segoe UI Black"/>
      <family val="2"/>
    </font>
    <font>
      <b/>
      <sz val="18"/>
      <color theme="1"/>
      <name val="Segoe UI Black"/>
      <family val="2"/>
    </font>
    <font>
      <b/>
      <sz val="11"/>
      <name val="Segoe UI Black"/>
      <family val="2"/>
    </font>
    <font>
      <sz val="18"/>
      <color indexed="8"/>
      <name val="HGP明朝E"/>
      <family val="1"/>
      <charset val="128"/>
    </font>
    <font>
      <b/>
      <sz val="11"/>
      <name val="BIZ UDゴシック"/>
      <family val="3"/>
      <charset val="128"/>
    </font>
    <font>
      <b/>
      <sz val="11"/>
      <name val="HGPMinchoE"/>
      <family val="1"/>
      <charset val="128"/>
    </font>
    <font>
      <b/>
      <sz val="11"/>
      <color theme="1"/>
      <name val="HGPMinchoE"/>
      <family val="1"/>
      <charset val="128"/>
    </font>
    <font>
      <b/>
      <sz val="16"/>
      <color indexed="8"/>
      <name val="BIZ UDゴシック"/>
      <family val="3"/>
      <charset val="128"/>
    </font>
    <font>
      <b/>
      <sz val="11"/>
      <name val="BIZ UDPゴシック"/>
      <family val="3"/>
      <charset val="128"/>
    </font>
    <font>
      <sz val="11"/>
      <name val="HGPMinchoE"/>
      <family val="1"/>
      <charset val="128"/>
    </font>
    <font>
      <sz val="10"/>
      <color rgb="FFFF0000"/>
      <name val="BIZ UDPゴシック"/>
      <family val="3"/>
      <charset val="128"/>
    </font>
    <font>
      <u/>
      <sz val="14"/>
      <color theme="1"/>
      <name val="Meiryo UI"/>
      <family val="3"/>
      <charset val="128"/>
    </font>
    <font>
      <b/>
      <sz val="20"/>
      <name val="BIZ UDPゴシック"/>
      <family val="3"/>
      <charset val="128"/>
    </font>
    <font>
      <sz val="8"/>
      <color rgb="FFFF5050"/>
      <name val="HGｺﾞｼｯｸE"/>
      <family val="3"/>
      <charset val="128"/>
    </font>
    <font>
      <sz val="10"/>
      <name val="ＭＳ Ｐゴシック"/>
      <family val="3"/>
      <charset val="128"/>
    </font>
    <font>
      <b/>
      <sz val="10"/>
      <color theme="1"/>
      <name val="HGPMinchoE"/>
      <family val="1"/>
      <charset val="128"/>
    </font>
    <font>
      <b/>
      <sz val="14"/>
      <color indexed="8"/>
      <name val="BIZ UDゴシック"/>
      <family val="3"/>
      <charset val="128"/>
    </font>
    <font>
      <b/>
      <sz val="17"/>
      <color indexed="8"/>
      <name val="BIZ UDゴシック"/>
      <family val="3"/>
      <charset val="128"/>
    </font>
    <font>
      <b/>
      <sz val="15"/>
      <color indexed="8"/>
      <name val="BIZ UDゴシック"/>
      <family val="3"/>
      <charset val="128"/>
    </font>
    <font>
      <sz val="11"/>
      <name val="Calibri"/>
      <family val="3"/>
      <charset val="128"/>
      <scheme val="minor"/>
    </font>
    <font>
      <sz val="14"/>
      <name val="Calibri"/>
      <family val="3"/>
      <charset val="128"/>
      <scheme val="minor"/>
    </font>
    <font>
      <sz val="18"/>
      <name val="Calibri"/>
      <family val="3"/>
      <charset val="128"/>
      <scheme val="minor"/>
    </font>
    <font>
      <b/>
      <sz val="11"/>
      <name val="Calibri"/>
      <family val="3"/>
      <charset val="128"/>
      <scheme val="minor"/>
    </font>
    <font>
      <b/>
      <sz val="14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14"/>
      <name val="HG正楷書体-PRO"/>
      <family val="4"/>
      <charset val="128"/>
    </font>
    <font>
      <b/>
      <sz val="12"/>
      <name val="Calibri"/>
      <family val="3"/>
      <charset val="128"/>
      <scheme val="minor"/>
    </font>
    <font>
      <b/>
      <sz val="14"/>
      <name val="Calibri"/>
      <family val="3"/>
      <charset val="128"/>
      <scheme val="minor"/>
    </font>
    <font>
      <b/>
      <sz val="9"/>
      <name val="Calibri"/>
      <family val="3"/>
      <charset val="128"/>
      <scheme val="minor"/>
    </font>
    <font>
      <b/>
      <sz val="12"/>
      <name val="Calibri"/>
      <family val="2"/>
      <scheme val="minor"/>
    </font>
    <font>
      <b/>
      <sz val="12"/>
      <name val="ＭＳ 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F8080"/>
        <bgColor rgb="FFFF8080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9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 style="dotted">
        <color rgb="FF000000"/>
      </left>
      <right/>
      <top style="hair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uble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double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5">
    <xf numFmtId="0" fontId="0" fillId="0" borderId="0"/>
    <xf numFmtId="38" fontId="1" fillId="0" borderId="0" applyFont="0" applyFill="0" applyBorder="0" applyAlignment="0" applyProtection="0">
      <alignment vertical="center"/>
    </xf>
    <xf numFmtId="0" fontId="4" fillId="0" borderId="95"/>
    <xf numFmtId="9" fontId="61" fillId="0" borderId="0" applyFont="0" applyFill="0" applyBorder="0" applyAlignment="0" applyProtection="0">
      <alignment vertical="center"/>
    </xf>
    <xf numFmtId="0" fontId="4" fillId="0" borderId="95">
      <alignment vertical="center"/>
    </xf>
  </cellStyleXfs>
  <cellXfs count="1212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7" xfId="0" applyFont="1" applyFill="1" applyBorder="1" applyAlignment="1">
      <alignment horizontal="center"/>
    </xf>
    <xf numFmtId="0" fontId="7" fillId="2" borderId="7" xfId="0" applyFont="1" applyFill="1" applyBorder="1"/>
    <xf numFmtId="0" fontId="7" fillId="0" borderId="0" xfId="0" applyFont="1" applyAlignment="1">
      <alignment horizontal="center"/>
    </xf>
    <xf numFmtId="38" fontId="7" fillId="0" borderId="0" xfId="0" applyNumberFormat="1" applyFont="1"/>
    <xf numFmtId="0" fontId="9" fillId="0" borderId="0" xfId="0" applyFont="1" applyAlignment="1">
      <alignment horizontal="center"/>
    </xf>
    <xf numFmtId="38" fontId="7" fillId="2" borderId="7" xfId="0" applyNumberFormat="1" applyFont="1" applyFill="1" applyBorder="1"/>
    <xf numFmtId="0" fontId="10" fillId="3" borderId="7" xfId="0" applyFont="1" applyFill="1" applyBorder="1" applyAlignment="1">
      <alignment horizontal="center"/>
    </xf>
    <xf numFmtId="38" fontId="10" fillId="3" borderId="7" xfId="0" applyNumberFormat="1" applyFont="1" applyFill="1" applyBorder="1" applyAlignment="1">
      <alignment horizontal="center"/>
    </xf>
    <xf numFmtId="0" fontId="10" fillId="3" borderId="7" xfId="0" applyFont="1" applyFill="1" applyBorder="1"/>
    <xf numFmtId="0" fontId="6" fillId="11" borderId="0" xfId="0" applyFont="1" applyFill="1"/>
    <xf numFmtId="0" fontId="7" fillId="11" borderId="0" xfId="0" applyFont="1" applyFill="1" applyAlignment="1">
      <alignment horizontal="center"/>
    </xf>
    <xf numFmtId="0" fontId="10" fillId="12" borderId="7" xfId="0" applyFont="1" applyFill="1" applyBorder="1" applyAlignment="1">
      <alignment horizontal="center"/>
    </xf>
    <xf numFmtId="0" fontId="10" fillId="12" borderId="7" xfId="0" applyFont="1" applyFill="1" applyBorder="1"/>
    <xf numFmtId="0" fontId="7" fillId="11" borderId="0" xfId="0" applyFont="1" applyFill="1"/>
    <xf numFmtId="0" fontId="6" fillId="0" borderId="64" xfId="0" applyFont="1" applyBorder="1"/>
    <xf numFmtId="0" fontId="10" fillId="3" borderId="65" xfId="0" applyFont="1" applyFill="1" applyBorder="1"/>
    <xf numFmtId="0" fontId="10" fillId="3" borderId="66" xfId="0" applyFont="1" applyFill="1" applyBorder="1"/>
    <xf numFmtId="38" fontId="7" fillId="0" borderId="0" xfId="0" applyNumberFormat="1" applyFont="1" applyAlignment="1">
      <alignment horizontal="center"/>
    </xf>
    <xf numFmtId="0" fontId="6" fillId="4" borderId="7" xfId="0" applyFont="1" applyFill="1" applyBorder="1"/>
    <xf numFmtId="0" fontId="7" fillId="0" borderId="0" xfId="0" applyFont="1" applyAlignment="1">
      <alignment vertical="center"/>
    </xf>
    <xf numFmtId="0" fontId="8" fillId="0" borderId="95" xfId="2" applyFont="1"/>
    <xf numFmtId="0" fontId="14" fillId="0" borderId="95" xfId="2" applyFont="1" applyAlignment="1">
      <alignment vertical="center"/>
    </xf>
    <xf numFmtId="0" fontId="15" fillId="0" borderId="95" xfId="2" applyFont="1" applyAlignment="1">
      <alignment vertical="top"/>
    </xf>
    <xf numFmtId="0" fontId="7" fillId="0" borderId="106" xfId="0" applyFont="1" applyBorder="1" applyAlignment="1">
      <alignment vertical="center"/>
    </xf>
    <xf numFmtId="0" fontId="14" fillId="0" borderId="95" xfId="2" applyFont="1" applyAlignment="1">
      <alignment horizontal="center" vertical="center"/>
    </xf>
    <xf numFmtId="0" fontId="14" fillId="0" borderId="138" xfId="2" applyFont="1" applyBorder="1" applyAlignment="1">
      <alignment horizontal="center" vertical="center"/>
    </xf>
    <xf numFmtId="0" fontId="14" fillId="7" borderId="95" xfId="2" applyFont="1" applyFill="1" applyAlignment="1">
      <alignment horizontal="center" vertical="center"/>
    </xf>
    <xf numFmtId="0" fontId="14" fillId="7" borderId="138" xfId="2" applyFont="1" applyFill="1" applyBorder="1" applyAlignment="1">
      <alignment horizontal="center" vertical="center"/>
    </xf>
    <xf numFmtId="0" fontId="14" fillId="0" borderId="122" xfId="2" applyFont="1" applyBorder="1" applyAlignment="1">
      <alignment horizontal="center" vertical="center"/>
    </xf>
    <xf numFmtId="0" fontId="14" fillId="0" borderId="139" xfId="2" applyFont="1" applyBorder="1" applyAlignment="1">
      <alignment horizontal="center"/>
    </xf>
    <xf numFmtId="0" fontId="14" fillId="0" borderId="139" xfId="2" applyFont="1" applyBorder="1"/>
    <xf numFmtId="0" fontId="14" fillId="0" borderId="140" xfId="2" applyFont="1" applyBorder="1" applyAlignment="1">
      <alignment horizontal="center"/>
    </xf>
    <xf numFmtId="0" fontId="14" fillId="0" borderId="141" xfId="2" applyFont="1" applyBorder="1"/>
    <xf numFmtId="0" fontId="14" fillId="0" borderId="140" xfId="2" applyFont="1" applyBorder="1"/>
    <xf numFmtId="0" fontId="14" fillId="7" borderId="141" xfId="2" applyFont="1" applyFill="1" applyBorder="1"/>
    <xf numFmtId="0" fontId="14" fillId="7" borderId="140" xfId="2" applyFont="1" applyFill="1" applyBorder="1"/>
    <xf numFmtId="0" fontId="14" fillId="0" borderId="142" xfId="2" applyFont="1" applyBorder="1"/>
    <xf numFmtId="0" fontId="14" fillId="8" borderId="143" xfId="2" applyFont="1" applyFill="1" applyBorder="1" applyAlignment="1">
      <alignment horizontal="center"/>
    </xf>
    <xf numFmtId="0" fontId="14" fillId="0" borderId="143" xfId="2" applyFont="1" applyBorder="1"/>
    <xf numFmtId="0" fontId="14" fillId="0" borderId="144" xfId="2" applyFont="1" applyBorder="1" applyAlignment="1">
      <alignment horizontal="center"/>
    </xf>
    <xf numFmtId="0" fontId="14" fillId="0" borderId="145" xfId="2" applyFont="1" applyBorder="1"/>
    <xf numFmtId="0" fontId="14" fillId="0" borderId="144" xfId="2" applyFont="1" applyBorder="1"/>
    <xf numFmtId="0" fontId="14" fillId="7" borderId="145" xfId="2" applyFont="1" applyFill="1" applyBorder="1"/>
    <xf numFmtId="0" fontId="14" fillId="7" borderId="144" xfId="2" applyFont="1" applyFill="1" applyBorder="1"/>
    <xf numFmtId="0" fontId="14" fillId="0" borderId="146" xfId="2" applyFont="1" applyBorder="1"/>
    <xf numFmtId="0" fontId="14" fillId="0" borderId="138" xfId="2" applyFont="1" applyBorder="1" applyAlignment="1">
      <alignment horizontal="center"/>
    </xf>
    <xf numFmtId="0" fontId="14" fillId="0" borderId="138" xfId="2" applyFont="1" applyBorder="1"/>
    <xf numFmtId="0" fontId="14" fillId="0" borderId="147" xfId="2" applyFont="1" applyBorder="1" applyAlignment="1">
      <alignment horizontal="center"/>
    </xf>
    <xf numFmtId="0" fontId="14" fillId="0" borderId="95" xfId="2" applyFont="1"/>
    <xf numFmtId="0" fontId="14" fillId="0" borderId="147" xfId="2" applyFont="1" applyBorder="1"/>
    <xf numFmtId="0" fontId="14" fillId="7" borderId="95" xfId="2" applyFont="1" applyFill="1"/>
    <xf numFmtId="0" fontId="14" fillId="7" borderId="147" xfId="2" applyFont="1" applyFill="1" applyBorder="1"/>
    <xf numFmtId="0" fontId="14" fillId="0" borderId="148" xfId="2" applyFont="1" applyBorder="1"/>
    <xf numFmtId="0" fontId="14" fillId="0" borderId="149" xfId="2" applyFont="1" applyBorder="1" applyAlignment="1">
      <alignment horizontal="left"/>
    </xf>
    <xf numFmtId="0" fontId="14" fillId="0" borderId="150" xfId="2" applyFont="1" applyBorder="1" applyAlignment="1">
      <alignment horizontal="left"/>
    </xf>
    <xf numFmtId="0" fontId="14" fillId="0" borderId="131" xfId="2" applyFont="1" applyBorder="1" applyAlignment="1">
      <alignment horizontal="left"/>
    </xf>
    <xf numFmtId="0" fontId="14" fillId="7" borderId="131" xfId="2" applyFont="1" applyFill="1" applyBorder="1" applyAlignment="1">
      <alignment horizontal="left"/>
    </xf>
    <xf numFmtId="0" fontId="14" fillId="7" borderId="150" xfId="2" applyFont="1" applyFill="1" applyBorder="1" applyAlignment="1">
      <alignment horizontal="left"/>
    </xf>
    <xf numFmtId="0" fontId="14" fillId="0" borderId="151" xfId="2" applyFont="1" applyBorder="1" applyAlignment="1">
      <alignment horizontal="left"/>
    </xf>
    <xf numFmtId="0" fontId="14" fillId="0" borderId="139" xfId="2" applyFont="1" applyBorder="1" applyAlignment="1">
      <alignment horizontal="left"/>
    </xf>
    <xf numFmtId="0" fontId="14" fillId="0" borderId="140" xfId="2" applyFont="1" applyBorder="1" applyAlignment="1">
      <alignment horizontal="left"/>
    </xf>
    <xf numFmtId="0" fontId="14" fillId="0" borderId="141" xfId="2" applyFont="1" applyBorder="1" applyAlignment="1">
      <alignment horizontal="left"/>
    </xf>
    <xf numFmtId="0" fontId="14" fillId="7" borderId="141" xfId="2" applyFont="1" applyFill="1" applyBorder="1" applyAlignment="1">
      <alignment horizontal="left"/>
    </xf>
    <xf numFmtId="0" fontId="14" fillId="7" borderId="140" xfId="2" applyFont="1" applyFill="1" applyBorder="1" applyAlignment="1">
      <alignment horizontal="left"/>
    </xf>
    <xf numFmtId="0" fontId="14" fillId="0" borderId="142" xfId="2" applyFont="1" applyBorder="1" applyAlignment="1">
      <alignment horizontal="left"/>
    </xf>
    <xf numFmtId="0" fontId="14" fillId="8" borderId="143" xfId="2" applyFont="1" applyFill="1" applyBorder="1" applyAlignment="1">
      <alignment horizontal="left"/>
    </xf>
    <xf numFmtId="0" fontId="14" fillId="0" borderId="143" xfId="2" applyFont="1" applyBorder="1" applyAlignment="1">
      <alignment horizontal="left"/>
    </xf>
    <xf numFmtId="0" fontId="14" fillId="0" borderId="144" xfId="2" applyFont="1" applyBorder="1" applyAlignment="1">
      <alignment horizontal="left"/>
    </xf>
    <xf numFmtId="0" fontId="14" fillId="0" borderId="145" xfId="2" applyFont="1" applyBorder="1" applyAlignment="1">
      <alignment horizontal="left"/>
    </xf>
    <xf numFmtId="0" fontId="14" fillId="7" borderId="145" xfId="2" applyFont="1" applyFill="1" applyBorder="1" applyAlignment="1">
      <alignment horizontal="left"/>
    </xf>
    <xf numFmtId="0" fontId="14" fillId="7" borderId="144" xfId="2" applyFont="1" applyFill="1" applyBorder="1" applyAlignment="1">
      <alignment horizontal="left"/>
    </xf>
    <xf numFmtId="0" fontId="14" fillId="0" borderId="146" xfId="2" applyFont="1" applyBorder="1" applyAlignment="1">
      <alignment horizontal="left"/>
    </xf>
    <xf numFmtId="0" fontId="14" fillId="0" borderId="138" xfId="2" applyFont="1" applyBorder="1" applyAlignment="1">
      <alignment horizontal="left"/>
    </xf>
    <xf numFmtId="0" fontId="14" fillId="0" borderId="147" xfId="2" applyFont="1" applyBorder="1" applyAlignment="1">
      <alignment horizontal="left"/>
    </xf>
    <xf numFmtId="0" fontId="14" fillId="0" borderId="95" xfId="2" applyFont="1" applyAlignment="1">
      <alignment horizontal="left"/>
    </xf>
    <xf numFmtId="0" fontId="14" fillId="7" borderId="95" xfId="2" applyFont="1" applyFill="1" applyAlignment="1">
      <alignment horizontal="left"/>
    </xf>
    <xf numFmtId="0" fontId="14" fillId="7" borderId="147" xfId="2" applyFont="1" applyFill="1" applyBorder="1" applyAlignment="1">
      <alignment horizontal="left"/>
    </xf>
    <xf numFmtId="0" fontId="14" fillId="0" borderId="148" xfId="2" applyFont="1" applyBorder="1" applyAlignment="1">
      <alignment horizontal="left"/>
    </xf>
    <xf numFmtId="0" fontId="14" fillId="9" borderId="143" xfId="2" applyFont="1" applyFill="1" applyBorder="1" applyAlignment="1">
      <alignment horizontal="left"/>
    </xf>
    <xf numFmtId="0" fontId="14" fillId="9" borderId="138" xfId="2" applyFont="1" applyFill="1" applyBorder="1" applyAlignment="1">
      <alignment horizontal="left"/>
    </xf>
    <xf numFmtId="0" fontId="14" fillId="9" borderId="150" xfId="2" applyFont="1" applyFill="1" applyBorder="1" applyAlignment="1">
      <alignment horizontal="left"/>
    </xf>
    <xf numFmtId="0" fontId="14" fillId="9" borderId="144" xfId="2" applyFont="1" applyFill="1" applyBorder="1" applyAlignment="1">
      <alignment horizontal="left"/>
    </xf>
    <xf numFmtId="0" fontId="14" fillId="9" borderId="145" xfId="2" applyFont="1" applyFill="1" applyBorder="1" applyAlignment="1">
      <alignment horizontal="left"/>
    </xf>
    <xf numFmtId="0" fontId="14" fillId="9" borderId="147" xfId="2" applyFont="1" applyFill="1" applyBorder="1" applyAlignment="1">
      <alignment horizontal="left"/>
    </xf>
    <xf numFmtId="0" fontId="14" fillId="9" borderId="95" xfId="2" applyFont="1" applyFill="1" applyAlignment="1">
      <alignment horizontal="left"/>
    </xf>
    <xf numFmtId="0" fontId="14" fillId="9" borderId="131" xfId="2" applyFont="1" applyFill="1" applyBorder="1" applyAlignment="1">
      <alignment horizontal="left"/>
    </xf>
    <xf numFmtId="0" fontId="14" fillId="9" borderId="140" xfId="2" applyFont="1" applyFill="1" applyBorder="1" applyAlignment="1">
      <alignment horizontal="left"/>
    </xf>
    <xf numFmtId="0" fontId="14" fillId="9" borderId="139" xfId="2" applyFont="1" applyFill="1" applyBorder="1" applyAlignment="1">
      <alignment horizontal="left"/>
    </xf>
    <xf numFmtId="0" fontId="14" fillId="9" borderId="141" xfId="2" applyFont="1" applyFill="1" applyBorder="1" applyAlignment="1">
      <alignment horizontal="left"/>
    </xf>
    <xf numFmtId="0" fontId="14" fillId="8" borderId="145" xfId="2" applyFont="1" applyFill="1" applyBorder="1" applyAlignment="1">
      <alignment horizontal="left"/>
    </xf>
    <xf numFmtId="0" fontId="14" fillId="8" borderId="144" xfId="2" applyFont="1" applyFill="1" applyBorder="1" applyAlignment="1">
      <alignment horizontal="left"/>
    </xf>
    <xf numFmtId="0" fontId="14" fillId="0" borderId="152" xfId="2" applyFont="1" applyBorder="1" applyAlignment="1">
      <alignment horizontal="left"/>
    </xf>
    <xf numFmtId="0" fontId="14" fillId="6" borderId="153" xfId="2" applyFont="1" applyFill="1" applyBorder="1" applyAlignment="1">
      <alignment horizontal="left"/>
    </xf>
    <xf numFmtId="0" fontId="14" fillId="0" borderId="153" xfId="2" applyFont="1" applyBorder="1" applyAlignment="1">
      <alignment horizontal="left"/>
    </xf>
    <xf numFmtId="0" fontId="14" fillId="0" borderId="110" xfId="2" applyFont="1" applyBorder="1" applyAlignment="1">
      <alignment horizontal="left"/>
    </xf>
    <xf numFmtId="0" fontId="14" fillId="7" borderId="110" xfId="2" applyFont="1" applyFill="1" applyBorder="1" applyAlignment="1">
      <alignment horizontal="left"/>
    </xf>
    <xf numFmtId="0" fontId="14" fillId="7" borderId="153" xfId="2" applyFont="1" applyFill="1" applyBorder="1" applyAlignment="1">
      <alignment horizontal="left"/>
    </xf>
    <xf numFmtId="0" fontId="14" fillId="0" borderId="154" xfId="2" applyFont="1" applyBorder="1" applyAlignment="1">
      <alignment horizontal="left"/>
    </xf>
    <xf numFmtId="0" fontId="14" fillId="0" borderId="143" xfId="2" applyFont="1" applyBorder="1" applyAlignment="1">
      <alignment horizontal="center"/>
    </xf>
    <xf numFmtId="0" fontId="14" fillId="0" borderId="152" xfId="2" applyFont="1" applyBorder="1" applyAlignment="1">
      <alignment horizontal="center"/>
    </xf>
    <xf numFmtId="0" fontId="14" fillId="6" borderId="153" xfId="2" applyFont="1" applyFill="1" applyBorder="1" applyAlignment="1">
      <alignment horizontal="center"/>
    </xf>
    <xf numFmtId="0" fontId="14" fillId="0" borderId="153" xfId="2" applyFont="1" applyBorder="1" applyAlignment="1">
      <alignment horizontal="center"/>
    </xf>
    <xf numFmtId="0" fontId="14" fillId="0" borderId="110" xfId="2" applyFont="1" applyBorder="1" applyAlignment="1">
      <alignment horizontal="center"/>
    </xf>
    <xf numFmtId="0" fontId="14" fillId="7" borderId="110" xfId="2" applyFont="1" applyFill="1" applyBorder="1" applyAlignment="1">
      <alignment horizontal="center"/>
    </xf>
    <xf numFmtId="0" fontId="14" fillId="7" borderId="153" xfId="2" applyFont="1" applyFill="1" applyBorder="1" applyAlignment="1">
      <alignment horizontal="center"/>
    </xf>
    <xf numFmtId="0" fontId="14" fillId="0" borderId="154" xfId="2" applyFont="1" applyBorder="1" applyAlignment="1">
      <alignment horizontal="center"/>
    </xf>
    <xf numFmtId="0" fontId="11" fillId="0" borderId="104" xfId="0" applyFont="1" applyBorder="1" applyAlignment="1">
      <alignment vertical="center"/>
    </xf>
    <xf numFmtId="0" fontId="7" fillId="0" borderId="104" xfId="0" applyFont="1" applyBorder="1" applyAlignment="1">
      <alignment vertical="center"/>
    </xf>
    <xf numFmtId="0" fontId="7" fillId="0" borderId="105" xfId="0" applyFont="1" applyBorder="1" applyAlignment="1">
      <alignment vertical="center"/>
    </xf>
    <xf numFmtId="0" fontId="11" fillId="0" borderId="121" xfId="0" applyFont="1" applyBorder="1" applyAlignment="1">
      <alignment vertical="center"/>
    </xf>
    <xf numFmtId="0" fontId="7" fillId="0" borderId="122" xfId="0" applyFont="1" applyBorder="1" applyAlignment="1">
      <alignment vertical="center"/>
    </xf>
    <xf numFmtId="0" fontId="7" fillId="0" borderId="110" xfId="0" applyFont="1" applyBorder="1" applyAlignment="1">
      <alignment vertical="center"/>
    </xf>
    <xf numFmtId="0" fontId="7" fillId="0" borderId="11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4" fillId="6" borderId="143" xfId="2" applyFont="1" applyFill="1" applyBorder="1"/>
    <xf numFmtId="0" fontId="14" fillId="6" borderId="144" xfId="2" applyFont="1" applyFill="1" applyBorder="1" applyAlignment="1">
      <alignment horizontal="center"/>
    </xf>
    <xf numFmtId="0" fontId="14" fillId="6" borderId="138" xfId="2" applyFont="1" applyFill="1" applyBorder="1"/>
    <xf numFmtId="0" fontId="14" fillId="6" borderId="147" xfId="2" applyFont="1" applyFill="1" applyBorder="1" applyAlignment="1">
      <alignment horizontal="center"/>
    </xf>
    <xf numFmtId="0" fontId="14" fillId="0" borderId="149" xfId="2" applyFont="1" applyBorder="1" applyAlignment="1">
      <alignment horizontal="center"/>
    </xf>
    <xf numFmtId="0" fontId="14" fillId="6" borderId="150" xfId="2" applyFont="1" applyFill="1" applyBorder="1" applyAlignment="1">
      <alignment horizontal="center"/>
    </xf>
    <xf numFmtId="0" fontId="14" fillId="0" borderId="150" xfId="2" applyFont="1" applyBorder="1" applyAlignment="1">
      <alignment horizontal="center"/>
    </xf>
    <xf numFmtId="0" fontId="14" fillId="0" borderId="131" xfId="2" applyFont="1" applyBorder="1" applyAlignment="1">
      <alignment horizontal="center"/>
    </xf>
    <xf numFmtId="0" fontId="14" fillId="7" borderId="131" xfId="2" applyFont="1" applyFill="1" applyBorder="1" applyAlignment="1">
      <alignment horizontal="center"/>
    </xf>
    <xf numFmtId="0" fontId="14" fillId="7" borderId="150" xfId="2" applyFont="1" applyFill="1" applyBorder="1" applyAlignment="1">
      <alignment horizontal="center"/>
    </xf>
    <xf numFmtId="0" fontId="14" fillId="0" borderId="151" xfId="2" applyFont="1" applyBorder="1" applyAlignment="1">
      <alignment horizontal="center"/>
    </xf>
    <xf numFmtId="0" fontId="14" fillId="6" borderId="139" xfId="2" applyFont="1" applyFill="1" applyBorder="1"/>
    <xf numFmtId="0" fontId="14" fillId="6" borderId="140" xfId="2" applyFont="1" applyFill="1" applyBorder="1" applyAlignment="1">
      <alignment horizontal="center"/>
    </xf>
    <xf numFmtId="0" fontId="14" fillId="6" borderId="95" xfId="2" applyFont="1" applyFill="1"/>
    <xf numFmtId="0" fontId="14" fillId="6" borderId="147" xfId="2" applyFont="1" applyFill="1" applyBorder="1"/>
    <xf numFmtId="0" fontId="14" fillId="6" borderId="131" xfId="2" applyFont="1" applyFill="1" applyBorder="1" applyAlignment="1">
      <alignment horizontal="center"/>
    </xf>
    <xf numFmtId="0" fontId="14" fillId="6" borderId="141" xfId="2" applyFont="1" applyFill="1" applyBorder="1"/>
    <xf numFmtId="0" fontId="14" fillId="6" borderId="140" xfId="2" applyFont="1" applyFill="1" applyBorder="1"/>
    <xf numFmtId="0" fontId="14" fillId="6" borderId="145" xfId="2" applyFont="1" applyFill="1" applyBorder="1"/>
    <xf numFmtId="0" fontId="14" fillId="6" borderId="144" xfId="2" applyFont="1" applyFill="1" applyBorder="1"/>
    <xf numFmtId="0" fontId="15" fillId="0" borderId="95" xfId="2" applyFont="1" applyAlignment="1">
      <alignment vertical="center"/>
    </xf>
    <xf numFmtId="0" fontId="18" fillId="0" borderId="95" xfId="2" applyFont="1"/>
    <xf numFmtId="0" fontId="19" fillId="0" borderId="0" xfId="0" applyFont="1" applyAlignment="1">
      <alignment vertical="center"/>
    </xf>
    <xf numFmtId="0" fontId="18" fillId="0" borderId="95" xfId="2" applyFont="1" applyAlignment="1">
      <alignment horizontal="center" vertical="center"/>
    </xf>
    <xf numFmtId="0" fontId="18" fillId="0" borderId="138" xfId="2" applyFont="1" applyBorder="1" applyAlignment="1">
      <alignment horizontal="center" vertical="center"/>
    </xf>
    <xf numFmtId="0" fontId="18" fillId="7" borderId="95" xfId="2" applyFont="1" applyFill="1" applyAlignment="1">
      <alignment horizontal="center" vertical="center"/>
    </xf>
    <xf numFmtId="0" fontId="18" fillId="7" borderId="138" xfId="2" applyFont="1" applyFill="1" applyBorder="1" applyAlignment="1">
      <alignment horizontal="center" vertical="center"/>
    </xf>
    <xf numFmtId="0" fontId="18" fillId="0" borderId="161" xfId="2" applyFont="1" applyBorder="1" applyAlignment="1">
      <alignment horizontal="center" vertical="center"/>
    </xf>
    <xf numFmtId="0" fontId="18" fillId="0" borderId="122" xfId="2" applyFont="1" applyBorder="1" applyAlignment="1">
      <alignment horizontal="center" vertical="center"/>
    </xf>
    <xf numFmtId="0" fontId="20" fillId="9" borderId="139" xfId="2" applyFont="1" applyFill="1" applyBorder="1" applyAlignment="1">
      <alignment horizontal="center"/>
    </xf>
    <xf numFmtId="0" fontId="20" fillId="9" borderId="139" xfId="2" applyFont="1" applyFill="1" applyBorder="1"/>
    <xf numFmtId="0" fontId="20" fillId="9" borderId="140" xfId="2" applyFont="1" applyFill="1" applyBorder="1" applyAlignment="1">
      <alignment horizontal="center"/>
    </xf>
    <xf numFmtId="0" fontId="20" fillId="9" borderId="141" xfId="2" applyFont="1" applyFill="1" applyBorder="1"/>
    <xf numFmtId="0" fontId="20" fillId="9" borderId="140" xfId="2" applyFont="1" applyFill="1" applyBorder="1"/>
    <xf numFmtId="0" fontId="20" fillId="7" borderId="141" xfId="2" applyFont="1" applyFill="1" applyBorder="1"/>
    <xf numFmtId="0" fontId="20" fillId="7" borderId="140" xfId="2" applyFont="1" applyFill="1" applyBorder="1"/>
    <xf numFmtId="0" fontId="20" fillId="0" borderId="141" xfId="2" applyFont="1" applyBorder="1"/>
    <xf numFmtId="0" fontId="20" fillId="0" borderId="140" xfId="2" applyFont="1" applyBorder="1"/>
    <xf numFmtId="0" fontId="20" fillId="0" borderId="162" xfId="2" applyFont="1" applyBorder="1"/>
    <xf numFmtId="0" fontId="20" fillId="0" borderId="142" xfId="2" applyFont="1" applyBorder="1"/>
    <xf numFmtId="0" fontId="20" fillId="9" borderId="143" xfId="2" applyFont="1" applyFill="1" applyBorder="1"/>
    <xf numFmtId="0" fontId="20" fillId="9" borderId="144" xfId="2" applyFont="1" applyFill="1" applyBorder="1" applyAlignment="1">
      <alignment horizontal="center"/>
    </xf>
    <xf numFmtId="0" fontId="20" fillId="9" borderId="145" xfId="2" applyFont="1" applyFill="1" applyBorder="1"/>
    <xf numFmtId="0" fontId="20" fillId="9" borderId="144" xfId="2" applyFont="1" applyFill="1" applyBorder="1"/>
    <xf numFmtId="0" fontId="20" fillId="7" borderId="145" xfId="2" applyFont="1" applyFill="1" applyBorder="1"/>
    <xf numFmtId="0" fontId="20" fillId="7" borderId="144" xfId="2" applyFont="1" applyFill="1" applyBorder="1"/>
    <xf numFmtId="0" fontId="20" fillId="0" borderId="145" xfId="2" applyFont="1" applyBorder="1"/>
    <xf numFmtId="0" fontId="20" fillId="0" borderId="144" xfId="2" applyFont="1" applyBorder="1"/>
    <xf numFmtId="0" fontId="20" fillId="0" borderId="146" xfId="2" applyFont="1" applyBorder="1"/>
    <xf numFmtId="0" fontId="20" fillId="9" borderId="138" xfId="2" applyFont="1" applyFill="1" applyBorder="1" applyAlignment="1">
      <alignment horizontal="left"/>
    </xf>
    <xf numFmtId="0" fontId="20" fillId="9" borderId="147" xfId="2" applyFont="1" applyFill="1" applyBorder="1" applyAlignment="1">
      <alignment horizontal="left"/>
    </xf>
    <xf numFmtId="0" fontId="20" fillId="9" borderId="95" xfId="2" applyFont="1" applyFill="1" applyAlignment="1">
      <alignment horizontal="left"/>
    </xf>
    <xf numFmtId="0" fontId="20" fillId="7" borderId="95" xfId="2" applyFont="1" applyFill="1" applyAlignment="1">
      <alignment horizontal="left"/>
    </xf>
    <xf numFmtId="0" fontId="20" fillId="7" borderId="147" xfId="2" applyFont="1" applyFill="1" applyBorder="1" applyAlignment="1">
      <alignment horizontal="left"/>
    </xf>
    <xf numFmtId="0" fontId="20" fillId="0" borderId="95" xfId="2" applyFont="1" applyAlignment="1">
      <alignment horizontal="left"/>
    </xf>
    <xf numFmtId="0" fontId="20" fillId="0" borderId="147" xfId="2" applyFont="1" applyBorder="1" applyAlignment="1">
      <alignment horizontal="left"/>
    </xf>
    <xf numFmtId="0" fontId="20" fillId="0" borderId="161" xfId="2" applyFont="1" applyBorder="1" applyAlignment="1">
      <alignment horizontal="left"/>
    </xf>
    <xf numFmtId="0" fontId="20" fillId="0" borderId="148" xfId="2" applyFont="1" applyBorder="1" applyAlignment="1">
      <alignment horizontal="left"/>
    </xf>
    <xf numFmtId="0" fontId="20" fillId="9" borderId="149" xfId="2" applyFont="1" applyFill="1" applyBorder="1" applyAlignment="1">
      <alignment horizontal="left"/>
    </xf>
    <xf numFmtId="0" fontId="20" fillId="9" borderId="150" xfId="2" applyFont="1" applyFill="1" applyBorder="1" applyAlignment="1">
      <alignment horizontal="left"/>
    </xf>
    <xf numFmtId="0" fontId="20" fillId="9" borderId="131" xfId="2" applyFont="1" applyFill="1" applyBorder="1" applyAlignment="1">
      <alignment horizontal="left"/>
    </xf>
    <xf numFmtId="0" fontId="20" fillId="7" borderId="131" xfId="2" applyFont="1" applyFill="1" applyBorder="1" applyAlignment="1">
      <alignment horizontal="left"/>
    </xf>
    <xf numFmtId="0" fontId="20" fillId="7" borderId="150" xfId="2" applyFont="1" applyFill="1" applyBorder="1" applyAlignment="1">
      <alignment horizontal="left"/>
    </xf>
    <xf numFmtId="0" fontId="20" fillId="0" borderId="131" xfId="2" applyFont="1" applyBorder="1" applyAlignment="1">
      <alignment horizontal="left"/>
    </xf>
    <xf numFmtId="0" fontId="20" fillId="0" borderId="150" xfId="2" applyFont="1" applyBorder="1" applyAlignment="1">
      <alignment horizontal="left"/>
    </xf>
    <xf numFmtId="0" fontId="20" fillId="0" borderId="151" xfId="2" applyFont="1" applyBorder="1" applyAlignment="1">
      <alignment horizontal="left"/>
    </xf>
    <xf numFmtId="0" fontId="20" fillId="9" borderId="139" xfId="2" applyFont="1" applyFill="1" applyBorder="1" applyAlignment="1">
      <alignment horizontal="left"/>
    </xf>
    <xf numFmtId="0" fontId="20" fillId="9" borderId="140" xfId="2" applyFont="1" applyFill="1" applyBorder="1" applyAlignment="1">
      <alignment horizontal="left"/>
    </xf>
    <xf numFmtId="0" fontId="20" fillId="9" borderId="141" xfId="2" applyFont="1" applyFill="1" applyBorder="1" applyAlignment="1">
      <alignment horizontal="left"/>
    </xf>
    <xf numFmtId="0" fontId="20" fillId="7" borderId="141" xfId="2" applyFont="1" applyFill="1" applyBorder="1" applyAlignment="1">
      <alignment horizontal="left"/>
    </xf>
    <xf numFmtId="0" fontId="20" fillId="7" borderId="140" xfId="2" applyFont="1" applyFill="1" applyBorder="1" applyAlignment="1">
      <alignment horizontal="left"/>
    </xf>
    <xf numFmtId="0" fontId="20" fillId="0" borderId="141" xfId="2" applyFont="1" applyBorder="1" applyAlignment="1">
      <alignment horizontal="left"/>
    </xf>
    <xf numFmtId="0" fontId="20" fillId="0" borderId="140" xfId="2" applyFont="1" applyBorder="1" applyAlignment="1">
      <alignment horizontal="left"/>
    </xf>
    <xf numFmtId="0" fontId="20" fillId="9" borderId="142" xfId="2" applyFont="1" applyFill="1" applyBorder="1" applyAlignment="1">
      <alignment horizontal="left"/>
    </xf>
    <xf numFmtId="0" fontId="20" fillId="9" borderId="143" xfId="2" applyFont="1" applyFill="1" applyBorder="1" applyAlignment="1">
      <alignment horizontal="left"/>
    </xf>
    <xf numFmtId="0" fontId="20" fillId="9" borderId="144" xfId="2" applyFont="1" applyFill="1" applyBorder="1" applyAlignment="1">
      <alignment horizontal="left"/>
    </xf>
    <xf numFmtId="0" fontId="20" fillId="9" borderId="145" xfId="2" applyFont="1" applyFill="1" applyBorder="1" applyAlignment="1">
      <alignment horizontal="left"/>
    </xf>
    <xf numFmtId="0" fontId="20" fillId="7" borderId="145" xfId="2" applyFont="1" applyFill="1" applyBorder="1" applyAlignment="1">
      <alignment horizontal="left"/>
    </xf>
    <xf numFmtId="0" fontId="20" fillId="7" borderId="144" xfId="2" applyFont="1" applyFill="1" applyBorder="1" applyAlignment="1">
      <alignment horizontal="left"/>
    </xf>
    <xf numFmtId="0" fontId="20" fillId="0" borderId="145" xfId="2" applyFont="1" applyBorder="1" applyAlignment="1">
      <alignment horizontal="left"/>
    </xf>
    <xf numFmtId="0" fontId="20" fillId="0" borderId="144" xfId="2" applyFont="1" applyBorder="1" applyAlignment="1">
      <alignment horizontal="left"/>
    </xf>
    <xf numFmtId="0" fontId="20" fillId="9" borderId="146" xfId="2" applyFont="1" applyFill="1" applyBorder="1" applyAlignment="1">
      <alignment horizontal="left"/>
    </xf>
    <xf numFmtId="0" fontId="20" fillId="9" borderId="148" xfId="2" applyFont="1" applyFill="1" applyBorder="1" applyAlignment="1">
      <alignment horizontal="left"/>
    </xf>
    <xf numFmtId="0" fontId="20" fillId="10" borderId="131" xfId="2" applyFont="1" applyFill="1" applyBorder="1" applyAlignment="1">
      <alignment horizontal="left"/>
    </xf>
    <xf numFmtId="0" fontId="20" fillId="10" borderId="150" xfId="2" applyFont="1" applyFill="1" applyBorder="1" applyAlignment="1">
      <alignment horizontal="left"/>
    </xf>
    <xf numFmtId="0" fontId="20" fillId="9" borderId="151" xfId="2" applyFont="1" applyFill="1" applyBorder="1" applyAlignment="1">
      <alignment horizontal="left"/>
    </xf>
    <xf numFmtId="0" fontId="20" fillId="10" borderId="141" xfId="2" applyFont="1" applyFill="1" applyBorder="1" applyAlignment="1">
      <alignment horizontal="left"/>
    </xf>
    <xf numFmtId="0" fontId="20" fillId="10" borderId="140" xfId="2" applyFont="1" applyFill="1" applyBorder="1" applyAlignment="1">
      <alignment horizontal="left"/>
    </xf>
    <xf numFmtId="0" fontId="20" fillId="10" borderId="145" xfId="2" applyFont="1" applyFill="1" applyBorder="1" applyAlignment="1">
      <alignment horizontal="left"/>
    </xf>
    <xf numFmtId="0" fontId="20" fillId="10" borderId="144" xfId="2" applyFont="1" applyFill="1" applyBorder="1" applyAlignment="1">
      <alignment horizontal="left"/>
    </xf>
    <xf numFmtId="0" fontId="12" fillId="9" borderId="138" xfId="2" applyFont="1" applyFill="1" applyBorder="1" applyAlignment="1">
      <alignment horizontal="left"/>
    </xf>
    <xf numFmtId="0" fontId="20" fillId="10" borderId="95" xfId="2" applyFont="1" applyFill="1" applyAlignment="1">
      <alignment horizontal="left"/>
    </xf>
    <xf numFmtId="0" fontId="20" fillId="10" borderId="147" xfId="2" applyFont="1" applyFill="1" applyBorder="1" applyAlignment="1">
      <alignment horizontal="left"/>
    </xf>
    <xf numFmtId="0" fontId="20" fillId="0" borderId="139" xfId="2" applyFont="1" applyBorder="1" applyAlignment="1">
      <alignment horizontal="left"/>
    </xf>
    <xf numFmtId="0" fontId="20" fillId="0" borderId="143" xfId="2" applyFont="1" applyBorder="1" applyAlignment="1">
      <alignment horizontal="left"/>
    </xf>
    <xf numFmtId="0" fontId="20" fillId="0" borderId="138" xfId="2" applyFont="1" applyBorder="1" applyAlignment="1">
      <alignment horizontal="left"/>
    </xf>
    <xf numFmtId="0" fontId="12" fillId="9" borderId="95" xfId="2" applyFont="1" applyFill="1" applyAlignment="1">
      <alignment horizontal="left"/>
    </xf>
    <xf numFmtId="0" fontId="20" fillId="0" borderId="149" xfId="2" applyFont="1" applyBorder="1" applyAlignment="1">
      <alignment horizontal="left"/>
    </xf>
    <xf numFmtId="0" fontId="20" fillId="0" borderId="142" xfId="2" applyFont="1" applyBorder="1" applyAlignment="1">
      <alignment horizontal="left"/>
    </xf>
    <xf numFmtId="0" fontId="20" fillId="0" borderId="146" xfId="2" applyFont="1" applyBorder="1" applyAlignment="1">
      <alignment horizontal="left"/>
    </xf>
    <xf numFmtId="0" fontId="20" fillId="6" borderId="150" xfId="2" applyFont="1" applyFill="1" applyBorder="1" applyAlignment="1">
      <alignment horizontal="left"/>
    </xf>
    <xf numFmtId="0" fontId="20" fillId="0" borderId="152" xfId="2" applyFont="1" applyBorder="1" applyAlignment="1">
      <alignment horizontal="left"/>
    </xf>
    <xf numFmtId="0" fontId="20" fillId="6" borderId="153" xfId="2" applyFont="1" applyFill="1" applyBorder="1" applyAlignment="1">
      <alignment horizontal="left"/>
    </xf>
    <xf numFmtId="0" fontId="20" fillId="0" borderId="153" xfId="2" applyFont="1" applyBorder="1" applyAlignment="1">
      <alignment horizontal="left"/>
    </xf>
    <xf numFmtId="0" fontId="20" fillId="0" borderId="110" xfId="2" applyFont="1" applyBorder="1" applyAlignment="1">
      <alignment horizontal="left"/>
    </xf>
    <xf numFmtId="0" fontId="20" fillId="7" borderId="110" xfId="2" applyFont="1" applyFill="1" applyBorder="1" applyAlignment="1">
      <alignment horizontal="left"/>
    </xf>
    <xf numFmtId="0" fontId="20" fillId="7" borderId="153" xfId="2" applyFont="1" applyFill="1" applyBorder="1" applyAlignment="1">
      <alignment horizontal="left"/>
    </xf>
    <xf numFmtId="0" fontId="20" fillId="0" borderId="154" xfId="2" applyFont="1" applyBorder="1" applyAlignment="1">
      <alignment horizontal="left"/>
    </xf>
    <xf numFmtId="0" fontId="20" fillId="0" borderId="152" xfId="2" applyFont="1" applyBorder="1" applyAlignment="1">
      <alignment horizontal="center"/>
    </xf>
    <xf numFmtId="0" fontId="20" fillId="6" borderId="153" xfId="2" applyFont="1" applyFill="1" applyBorder="1" applyAlignment="1">
      <alignment horizontal="center"/>
    </xf>
    <xf numFmtId="0" fontId="20" fillId="0" borderId="153" xfId="2" applyFont="1" applyBorder="1" applyAlignment="1">
      <alignment horizontal="center"/>
    </xf>
    <xf numFmtId="0" fontId="20" fillId="0" borderId="110" xfId="2" applyFont="1" applyBorder="1" applyAlignment="1">
      <alignment horizontal="center"/>
    </xf>
    <xf numFmtId="0" fontId="20" fillId="7" borderId="110" xfId="2" applyFont="1" applyFill="1" applyBorder="1" applyAlignment="1">
      <alignment horizontal="center"/>
    </xf>
    <xf numFmtId="0" fontId="20" fillId="7" borderId="153" xfId="2" applyFont="1" applyFill="1" applyBorder="1" applyAlignment="1">
      <alignment horizontal="center"/>
    </xf>
    <xf numFmtId="0" fontId="20" fillId="0" borderId="154" xfId="2" applyFont="1" applyBorder="1" applyAlignment="1">
      <alignment horizontal="center"/>
    </xf>
    <xf numFmtId="0" fontId="20" fillId="0" borderId="139" xfId="2" applyFont="1" applyBorder="1" applyAlignment="1">
      <alignment horizontal="center"/>
    </xf>
    <xf numFmtId="0" fontId="20" fillId="0" borderId="139" xfId="2" applyFont="1" applyBorder="1"/>
    <xf numFmtId="0" fontId="20" fillId="0" borderId="140" xfId="2" applyFont="1" applyBorder="1" applyAlignment="1">
      <alignment horizontal="center"/>
    </xf>
    <xf numFmtId="0" fontId="20" fillId="0" borderId="143" xfId="2" applyFont="1" applyBorder="1" applyAlignment="1">
      <alignment horizontal="center"/>
    </xf>
    <xf numFmtId="0" fontId="20" fillId="0" borderId="143" xfId="2" applyFont="1" applyBorder="1"/>
    <xf numFmtId="0" fontId="20" fillId="0" borderId="144" xfId="2" applyFont="1" applyBorder="1" applyAlignment="1">
      <alignment horizontal="center"/>
    </xf>
    <xf numFmtId="0" fontId="20" fillId="0" borderId="138" xfId="2" applyFont="1" applyBorder="1" applyAlignment="1">
      <alignment horizontal="center"/>
    </xf>
    <xf numFmtId="0" fontId="20" fillId="0" borderId="138" xfId="2" applyFont="1" applyBorder="1"/>
    <xf numFmtId="0" fontId="20" fillId="0" borderId="147" xfId="2" applyFont="1" applyBorder="1" applyAlignment="1">
      <alignment horizontal="center"/>
    </xf>
    <xf numFmtId="0" fontId="20" fillId="0" borderId="95" xfId="2" applyFont="1"/>
    <xf numFmtId="0" fontId="20" fillId="0" borderId="147" xfId="2" applyFont="1" applyBorder="1"/>
    <xf numFmtId="0" fontId="20" fillId="7" borderId="95" xfId="2" applyFont="1" applyFill="1"/>
    <xf numFmtId="0" fontId="20" fillId="7" borderId="147" xfId="2" applyFont="1" applyFill="1" applyBorder="1"/>
    <xf numFmtId="0" fontId="20" fillId="0" borderId="148" xfId="2" applyFont="1" applyBorder="1"/>
    <xf numFmtId="0" fontId="20" fillId="6" borderId="147" xfId="2" applyFont="1" applyFill="1" applyBorder="1" applyAlignment="1">
      <alignment horizontal="center"/>
    </xf>
    <xf numFmtId="0" fontId="11" fillId="0" borderId="158" xfId="0" applyFont="1" applyBorder="1" applyAlignment="1">
      <alignment vertical="center"/>
    </xf>
    <xf numFmtId="0" fontId="11" fillId="0" borderId="159" xfId="0" applyFont="1" applyBorder="1" applyAlignment="1">
      <alignment vertical="center"/>
    </xf>
    <xf numFmtId="0" fontId="7" fillId="0" borderId="95" xfId="0" applyFont="1" applyBorder="1" applyAlignment="1">
      <alignment vertical="center"/>
    </xf>
    <xf numFmtId="0" fontId="11" fillId="0" borderId="160" xfId="0" applyFont="1" applyBorder="1" applyAlignment="1">
      <alignment vertic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6" fillId="0" borderId="105" xfId="0" applyFont="1" applyBorder="1"/>
    <xf numFmtId="0" fontId="6" fillId="0" borderId="159" xfId="0" applyFont="1" applyBorder="1"/>
    <xf numFmtId="0" fontId="6" fillId="0" borderId="122" xfId="0" applyFont="1" applyBorder="1"/>
    <xf numFmtId="177" fontId="6" fillId="0" borderId="159" xfId="0" applyNumberFormat="1" applyFont="1" applyBorder="1"/>
    <xf numFmtId="177" fontId="6" fillId="0" borderId="160" xfId="0" applyNumberFormat="1" applyFont="1" applyBorder="1"/>
    <xf numFmtId="0" fontId="6" fillId="0" borderId="111" xfId="0" applyFont="1" applyBorder="1"/>
    <xf numFmtId="0" fontId="6" fillId="0" borderId="95" xfId="0" applyFont="1" applyBorder="1"/>
    <xf numFmtId="0" fontId="21" fillId="0" borderId="17" xfId="0" applyFont="1" applyBorder="1"/>
    <xf numFmtId="0" fontId="21" fillId="0" borderId="28" xfId="0" applyFont="1" applyBorder="1"/>
    <xf numFmtId="0" fontId="21" fillId="0" borderId="60" xfId="0" applyFont="1" applyBorder="1"/>
    <xf numFmtId="178" fontId="22" fillId="0" borderId="44" xfId="0" applyNumberFormat="1" applyFont="1" applyBorder="1" applyAlignment="1">
      <alignment horizontal="center"/>
    </xf>
    <xf numFmtId="178" fontId="22" fillId="0" borderId="42" xfId="0" applyNumberFormat="1" applyFont="1" applyBorder="1" applyAlignment="1">
      <alignment horizontal="center"/>
    </xf>
    <xf numFmtId="178" fontId="21" fillId="0" borderId="42" xfId="0" applyNumberFormat="1" applyFont="1" applyBorder="1" applyAlignment="1">
      <alignment horizontal="center"/>
    </xf>
    <xf numFmtId="178" fontId="21" fillId="0" borderId="25" xfId="0" applyNumberFormat="1" applyFont="1" applyBorder="1" applyAlignment="1">
      <alignment horizontal="center"/>
    </xf>
    <xf numFmtId="178" fontId="22" fillId="0" borderId="55" xfId="0" applyNumberFormat="1" applyFont="1" applyBorder="1" applyAlignment="1">
      <alignment horizontal="center"/>
    </xf>
    <xf numFmtId="178" fontId="21" fillId="0" borderId="14" xfId="0" applyNumberFormat="1" applyFont="1" applyBorder="1" applyAlignment="1">
      <alignment horizontal="center"/>
    </xf>
    <xf numFmtId="178" fontId="22" fillId="0" borderId="14" xfId="0" applyNumberFormat="1" applyFont="1" applyBorder="1" applyAlignment="1">
      <alignment horizontal="center"/>
    </xf>
    <xf numFmtId="178" fontId="21" fillId="0" borderId="48" xfId="0" applyNumberFormat="1" applyFont="1" applyBorder="1" applyAlignment="1">
      <alignment horizontal="center"/>
    </xf>
    <xf numFmtId="178" fontId="21" fillId="0" borderId="0" xfId="0" applyNumberFormat="1" applyFont="1" applyAlignment="1">
      <alignment horizontal="left"/>
    </xf>
    <xf numFmtId="178" fontId="24" fillId="0" borderId="0" xfId="0" applyNumberFormat="1" applyFont="1"/>
    <xf numFmtId="178" fontId="25" fillId="0" borderId="0" xfId="0" applyNumberFormat="1" applyFont="1" applyAlignment="1">
      <alignment horizontal="center"/>
    </xf>
    <xf numFmtId="38" fontId="25" fillId="0" borderId="0" xfId="0" applyNumberFormat="1" applyFont="1" applyAlignment="1">
      <alignment horizontal="center"/>
    </xf>
    <xf numFmtId="178" fontId="24" fillId="0" borderId="0" xfId="0" applyNumberFormat="1" applyFont="1" applyAlignment="1">
      <alignment horizontal="center"/>
    </xf>
    <xf numFmtId="178" fontId="21" fillId="0" borderId="0" xfId="0" applyNumberFormat="1" applyFont="1" applyAlignment="1">
      <alignment horizontal="center"/>
    </xf>
    <xf numFmtId="0" fontId="21" fillId="0" borderId="0" xfId="0" applyFont="1"/>
    <xf numFmtId="0" fontId="26" fillId="0" borderId="0" xfId="0" applyFont="1"/>
    <xf numFmtId="178" fontId="21" fillId="0" borderId="0" xfId="0" applyNumberFormat="1" applyFont="1"/>
    <xf numFmtId="38" fontId="21" fillId="0" borderId="0" xfId="0" applyNumberFormat="1" applyFont="1"/>
    <xf numFmtId="178" fontId="27" fillId="5" borderId="98" xfId="0" applyNumberFormat="1" applyFont="1" applyFill="1" applyBorder="1" applyAlignment="1">
      <alignment horizontal="center" vertical="center"/>
    </xf>
    <xf numFmtId="178" fontId="27" fillId="5" borderId="99" xfId="0" applyNumberFormat="1" applyFont="1" applyFill="1" applyBorder="1" applyAlignment="1">
      <alignment horizontal="center" vertical="center"/>
    </xf>
    <xf numFmtId="38" fontId="27" fillId="5" borderId="99" xfId="0" applyNumberFormat="1" applyFont="1" applyFill="1" applyBorder="1" applyAlignment="1">
      <alignment horizontal="center" vertical="center"/>
    </xf>
    <xf numFmtId="178" fontId="27" fillId="5" borderId="101" xfId="0" applyNumberFormat="1" applyFont="1" applyFill="1" applyBorder="1" applyAlignment="1">
      <alignment horizontal="center" vertical="center"/>
    </xf>
    <xf numFmtId="178" fontId="28" fillId="2" borderId="3" xfId="0" applyNumberFormat="1" applyFont="1" applyFill="1" applyBorder="1" applyAlignment="1">
      <alignment horizontal="center"/>
    </xf>
    <xf numFmtId="178" fontId="28" fillId="2" borderId="4" xfId="0" applyNumberFormat="1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28" fillId="2" borderId="6" xfId="0" applyFont="1" applyFill="1" applyBorder="1"/>
    <xf numFmtId="178" fontId="28" fillId="0" borderId="8" xfId="0" applyNumberFormat="1" applyFont="1" applyBorder="1" applyAlignment="1">
      <alignment horizontal="center"/>
    </xf>
    <xf numFmtId="178" fontId="28" fillId="0" borderId="11" xfId="0" applyNumberFormat="1" applyFont="1" applyBorder="1" applyAlignment="1">
      <alignment horizontal="center"/>
    </xf>
    <xf numFmtId="178" fontId="28" fillId="0" borderId="11" xfId="0" applyNumberFormat="1" applyFont="1" applyBorder="1"/>
    <xf numFmtId="38" fontId="28" fillId="0" borderId="11" xfId="0" applyNumberFormat="1" applyFont="1" applyBorder="1"/>
    <xf numFmtId="178" fontId="21" fillId="0" borderId="12" xfId="0" applyNumberFormat="1" applyFont="1" applyBorder="1"/>
    <xf numFmtId="178" fontId="21" fillId="0" borderId="13" xfId="0" applyNumberFormat="1" applyFont="1" applyBorder="1" applyAlignment="1">
      <alignment horizontal="center"/>
    </xf>
    <xf numFmtId="0" fontId="21" fillId="0" borderId="16" xfId="0" applyFont="1" applyBorder="1"/>
    <xf numFmtId="178" fontId="21" fillId="0" borderId="16" xfId="0" applyNumberFormat="1" applyFont="1" applyBorder="1" applyAlignment="1">
      <alignment horizontal="center"/>
    </xf>
    <xf numFmtId="178" fontId="21" fillId="0" borderId="26" xfId="0" applyNumberFormat="1" applyFont="1" applyBorder="1" applyAlignment="1">
      <alignment horizontal="left"/>
    </xf>
    <xf numFmtId="178" fontId="21" fillId="0" borderId="15" xfId="0" applyNumberFormat="1" applyFont="1" applyBorder="1" applyAlignment="1">
      <alignment horizontal="center"/>
    </xf>
    <xf numFmtId="178" fontId="28" fillId="0" borderId="18" xfId="0" applyNumberFormat="1" applyFont="1" applyBorder="1" applyAlignment="1">
      <alignment horizontal="center"/>
    </xf>
    <xf numFmtId="178" fontId="28" fillId="0" borderId="21" xfId="0" applyNumberFormat="1" applyFont="1" applyBorder="1"/>
    <xf numFmtId="178" fontId="28" fillId="0" borderId="21" xfId="0" applyNumberFormat="1" applyFont="1" applyBorder="1" applyAlignment="1">
      <alignment horizontal="center"/>
    </xf>
    <xf numFmtId="178" fontId="21" fillId="0" borderId="22" xfId="0" applyNumberFormat="1" applyFont="1" applyBorder="1"/>
    <xf numFmtId="178" fontId="21" fillId="0" borderId="32" xfId="0" applyNumberFormat="1" applyFont="1" applyBorder="1" applyAlignment="1">
      <alignment horizontal="center"/>
    </xf>
    <xf numFmtId="178" fontId="21" fillId="0" borderId="39" xfId="0" applyNumberFormat="1" applyFont="1" applyBorder="1" applyAlignment="1">
      <alignment horizontal="left"/>
    </xf>
    <xf numFmtId="178" fontId="21" fillId="0" borderId="40" xfId="0" applyNumberFormat="1" applyFont="1" applyBorder="1" applyAlignment="1">
      <alignment horizontal="center"/>
    </xf>
    <xf numFmtId="178" fontId="21" fillId="0" borderId="41" xfId="0" applyNumberFormat="1" applyFont="1" applyBorder="1" applyAlignment="1">
      <alignment horizontal="center"/>
    </xf>
    <xf numFmtId="178" fontId="26" fillId="0" borderId="0" xfId="0" applyNumberFormat="1" applyFont="1"/>
    <xf numFmtId="178" fontId="21" fillId="0" borderId="45" xfId="0" applyNumberFormat="1" applyFont="1" applyBorder="1" applyAlignment="1">
      <alignment horizontal="center"/>
    </xf>
    <xf numFmtId="178" fontId="28" fillId="0" borderId="21" xfId="0" applyNumberFormat="1" applyFont="1" applyBorder="1" applyAlignment="1">
      <alignment horizontal="left"/>
    </xf>
    <xf numFmtId="38" fontId="28" fillId="0" borderId="21" xfId="0" applyNumberFormat="1" applyFont="1" applyBorder="1"/>
    <xf numFmtId="178" fontId="32" fillId="0" borderId="42" xfId="0" applyNumberFormat="1" applyFont="1" applyBorder="1" applyAlignment="1">
      <alignment horizontal="center"/>
    </xf>
    <xf numFmtId="178" fontId="32" fillId="0" borderId="42" xfId="0" applyNumberFormat="1" applyFont="1" applyBorder="1" applyAlignment="1">
      <alignment horizontal="center" wrapText="1"/>
    </xf>
    <xf numFmtId="178" fontId="21" fillId="0" borderId="56" xfId="0" applyNumberFormat="1" applyFont="1" applyBorder="1"/>
    <xf numFmtId="178" fontId="21" fillId="0" borderId="41" xfId="0" applyNumberFormat="1" applyFont="1" applyBorder="1"/>
    <xf numFmtId="178" fontId="21" fillId="0" borderId="14" xfId="0" applyNumberFormat="1" applyFont="1" applyBorder="1"/>
    <xf numFmtId="38" fontId="38" fillId="0" borderId="0" xfId="0" applyNumberFormat="1" applyFont="1" applyAlignment="1">
      <alignment vertical="center"/>
    </xf>
    <xf numFmtId="178" fontId="24" fillId="0" borderId="57" xfId="0" applyNumberFormat="1" applyFont="1" applyBorder="1" applyAlignment="1">
      <alignment horizontal="center"/>
    </xf>
    <xf numFmtId="178" fontId="24" fillId="0" borderId="58" xfId="0" applyNumberFormat="1" applyFont="1" applyBorder="1" applyAlignment="1">
      <alignment horizontal="center"/>
    </xf>
    <xf numFmtId="176" fontId="21" fillId="0" borderId="59" xfId="0" applyNumberFormat="1" applyFont="1" applyBorder="1"/>
    <xf numFmtId="178" fontId="21" fillId="0" borderId="20" xfId="0" applyNumberFormat="1" applyFont="1" applyBorder="1"/>
    <xf numFmtId="178" fontId="21" fillId="0" borderId="21" xfId="0" applyNumberFormat="1" applyFont="1" applyBorder="1"/>
    <xf numFmtId="176" fontId="21" fillId="0" borderId="22" xfId="0" applyNumberFormat="1" applyFont="1" applyBorder="1"/>
    <xf numFmtId="178" fontId="28" fillId="2" borderId="18" xfId="0" applyNumberFormat="1" applyFont="1" applyFill="1" applyBorder="1" applyAlignment="1">
      <alignment horizontal="center"/>
    </xf>
    <xf numFmtId="178" fontId="28" fillId="2" borderId="21" xfId="0" applyNumberFormat="1" applyFont="1" applyFill="1" applyBorder="1" applyAlignment="1">
      <alignment horizontal="center"/>
    </xf>
    <xf numFmtId="176" fontId="28" fillId="2" borderId="22" xfId="0" applyNumberFormat="1" applyFont="1" applyFill="1" applyBorder="1" applyAlignment="1">
      <alignment horizontal="center"/>
    </xf>
    <xf numFmtId="0" fontId="28" fillId="2" borderId="7" xfId="0" applyFont="1" applyFill="1" applyBorder="1"/>
    <xf numFmtId="178" fontId="30" fillId="0" borderId="11" xfId="0" applyNumberFormat="1" applyFont="1" applyBorder="1" applyAlignment="1">
      <alignment horizontal="left"/>
    </xf>
    <xf numFmtId="178" fontId="28" fillId="0" borderId="11" xfId="0" applyNumberFormat="1" applyFont="1" applyBorder="1" applyAlignment="1">
      <alignment horizontal="left"/>
    </xf>
    <xf numFmtId="178" fontId="23" fillId="13" borderId="18" xfId="0" applyNumberFormat="1" applyFont="1" applyFill="1" applyBorder="1" applyAlignment="1">
      <alignment horizontal="center"/>
    </xf>
    <xf numFmtId="178" fontId="23" fillId="13" borderId="21" xfId="0" applyNumberFormat="1" applyFont="1" applyFill="1" applyBorder="1" applyAlignment="1">
      <alignment horizontal="center"/>
    </xf>
    <xf numFmtId="178" fontId="23" fillId="0" borderId="18" xfId="0" applyNumberFormat="1" applyFont="1" applyBorder="1" applyAlignment="1">
      <alignment horizontal="center"/>
    </xf>
    <xf numFmtId="178" fontId="23" fillId="0" borderId="21" xfId="0" applyNumberFormat="1" applyFont="1" applyBorder="1" applyAlignment="1">
      <alignment horizontal="center"/>
    </xf>
    <xf numFmtId="0" fontId="21" fillId="11" borderId="0" xfId="0" applyFont="1" applyFill="1"/>
    <xf numFmtId="178" fontId="28" fillId="2" borderId="62" xfId="0" applyNumberFormat="1" applyFont="1" applyFill="1" applyBorder="1" applyAlignment="1">
      <alignment horizontal="center"/>
    </xf>
    <xf numFmtId="0" fontId="21" fillId="0" borderId="63" xfId="0" applyFont="1" applyBorder="1"/>
    <xf numFmtId="38" fontId="41" fillId="0" borderId="27" xfId="1" applyFont="1" applyBorder="1" applyAlignment="1">
      <alignment horizontal="right"/>
    </xf>
    <xf numFmtId="176" fontId="23" fillId="0" borderId="16" xfId="0" applyNumberFormat="1" applyFont="1" applyBorder="1"/>
    <xf numFmtId="176" fontId="23" fillId="0" borderId="32" xfId="0" applyNumberFormat="1" applyFont="1" applyBorder="1"/>
    <xf numFmtId="38" fontId="41" fillId="0" borderId="33" xfId="1" applyFont="1" applyBorder="1" applyAlignment="1">
      <alignment horizontal="right"/>
    </xf>
    <xf numFmtId="38" fontId="41" fillId="10" borderId="164" xfId="1" applyFont="1" applyFill="1" applyBorder="1" applyAlignment="1">
      <alignment horizontal="right"/>
    </xf>
    <xf numFmtId="176" fontId="23" fillId="0" borderId="22" xfId="0" applyNumberFormat="1" applyFont="1" applyBorder="1"/>
    <xf numFmtId="176" fontId="23" fillId="13" borderId="22" xfId="0" applyNumberFormat="1" applyFont="1" applyFill="1" applyBorder="1"/>
    <xf numFmtId="176" fontId="23" fillId="0" borderId="61" xfId="0" applyNumberFormat="1" applyFont="1" applyBorder="1"/>
    <xf numFmtId="176" fontId="23" fillId="0" borderId="19" xfId="0" applyNumberFormat="1" applyFont="1" applyBorder="1"/>
    <xf numFmtId="178" fontId="23" fillId="0" borderId="19" xfId="0" applyNumberFormat="1" applyFont="1" applyBorder="1" applyAlignment="1">
      <alignment horizontal="center"/>
    </xf>
    <xf numFmtId="178" fontId="23" fillId="13" borderId="18" xfId="0" applyNumberFormat="1" applyFont="1" applyFill="1" applyBorder="1"/>
    <xf numFmtId="178" fontId="23" fillId="13" borderId="21" xfId="0" applyNumberFormat="1" applyFont="1" applyFill="1" applyBorder="1"/>
    <xf numFmtId="178" fontId="23" fillId="0" borderId="20" xfId="0" applyNumberFormat="1" applyFont="1" applyBorder="1"/>
    <xf numFmtId="178" fontId="23" fillId="0" borderId="21" xfId="0" applyNumberFormat="1" applyFont="1" applyBorder="1"/>
    <xf numFmtId="178" fontId="46" fillId="0" borderId="20" xfId="0" applyNumberFormat="1" applyFont="1" applyBorder="1" applyAlignment="1">
      <alignment horizontal="center"/>
    </xf>
    <xf numFmtId="178" fontId="46" fillId="0" borderId="21" xfId="0" applyNumberFormat="1" applyFont="1" applyBorder="1" applyAlignment="1">
      <alignment horizontal="center"/>
    </xf>
    <xf numFmtId="178" fontId="28" fillId="2" borderId="19" xfId="0" applyNumberFormat="1" applyFont="1" applyFill="1" applyBorder="1" applyAlignment="1">
      <alignment horizontal="center"/>
    </xf>
    <xf numFmtId="178" fontId="23" fillId="13" borderId="19" xfId="0" applyNumberFormat="1" applyFont="1" applyFill="1" applyBorder="1" applyAlignment="1">
      <alignment horizontal="center"/>
    </xf>
    <xf numFmtId="178" fontId="23" fillId="13" borderId="19" xfId="0" applyNumberFormat="1" applyFont="1" applyFill="1" applyBorder="1"/>
    <xf numFmtId="178" fontId="23" fillId="0" borderId="19" xfId="0" applyNumberFormat="1" applyFont="1" applyBorder="1"/>
    <xf numFmtId="178" fontId="46" fillId="0" borderId="19" xfId="0" applyNumberFormat="1" applyFont="1" applyBorder="1" applyAlignment="1">
      <alignment horizontal="center"/>
    </xf>
    <xf numFmtId="178" fontId="23" fillId="0" borderId="62" xfId="0" applyNumberFormat="1" applyFont="1" applyBorder="1" applyAlignment="1">
      <alignment horizontal="center"/>
    </xf>
    <xf numFmtId="178" fontId="23" fillId="13" borderId="62" xfId="0" applyNumberFormat="1" applyFont="1" applyFill="1" applyBorder="1" applyAlignment="1">
      <alignment horizontal="center"/>
    </xf>
    <xf numFmtId="178" fontId="23" fillId="13" borderId="62" xfId="0" applyNumberFormat="1" applyFont="1" applyFill="1" applyBorder="1"/>
    <xf numFmtId="178" fontId="23" fillId="0" borderId="62" xfId="0" applyNumberFormat="1" applyFont="1" applyBorder="1"/>
    <xf numFmtId="178" fontId="46" fillId="0" borderId="62" xfId="0" applyNumberFormat="1" applyFont="1" applyBorder="1" applyAlignment="1">
      <alignment horizontal="center"/>
    </xf>
    <xf numFmtId="178" fontId="21" fillId="0" borderId="171" xfId="0" applyNumberFormat="1" applyFont="1" applyBorder="1"/>
    <xf numFmtId="178" fontId="28" fillId="2" borderId="173" xfId="0" applyNumberFormat="1" applyFont="1" applyFill="1" applyBorder="1" applyAlignment="1">
      <alignment horizontal="center"/>
    </xf>
    <xf numFmtId="178" fontId="23" fillId="0" borderId="174" xfId="0" applyNumberFormat="1" applyFont="1" applyBorder="1" applyAlignment="1">
      <alignment horizontal="center"/>
    </xf>
    <xf numFmtId="178" fontId="23" fillId="13" borderId="174" xfId="0" applyNumberFormat="1" applyFont="1" applyFill="1" applyBorder="1" applyAlignment="1">
      <alignment horizontal="center"/>
    </xf>
    <xf numFmtId="178" fontId="23" fillId="0" borderId="175" xfId="0" applyNumberFormat="1" applyFont="1" applyBorder="1" applyAlignment="1">
      <alignment horizontal="center"/>
    </xf>
    <xf numFmtId="0" fontId="21" fillId="4" borderId="7" xfId="0" applyFont="1" applyFill="1" applyBorder="1"/>
    <xf numFmtId="0" fontId="21" fillId="4" borderId="70" xfId="0" applyFont="1" applyFill="1" applyBorder="1"/>
    <xf numFmtId="0" fontId="21" fillId="4" borderId="71" xfId="0" applyFont="1" applyFill="1" applyBorder="1"/>
    <xf numFmtId="0" fontId="21" fillId="4" borderId="75" xfId="0" applyFont="1" applyFill="1" applyBorder="1"/>
    <xf numFmtId="0" fontId="21" fillId="4" borderId="76" xfId="0" applyFont="1" applyFill="1" applyBorder="1"/>
    <xf numFmtId="0" fontId="24" fillId="4" borderId="7" xfId="0" applyFont="1" applyFill="1" applyBorder="1" applyAlignment="1">
      <alignment horizontal="left"/>
    </xf>
    <xf numFmtId="0" fontId="21" fillId="4" borderId="77" xfId="0" applyFont="1" applyFill="1" applyBorder="1"/>
    <xf numFmtId="0" fontId="38" fillId="4" borderId="7" xfId="0" applyFont="1" applyFill="1" applyBorder="1"/>
    <xf numFmtId="0" fontId="34" fillId="4" borderId="7" xfId="0" applyFont="1" applyFill="1" applyBorder="1"/>
    <xf numFmtId="0" fontId="47" fillId="4" borderId="7" xfId="0" applyFont="1" applyFill="1" applyBorder="1"/>
    <xf numFmtId="0" fontId="24" fillId="4" borderId="7" xfId="0" applyFont="1" applyFill="1" applyBorder="1"/>
    <xf numFmtId="0" fontId="21" fillId="4" borderId="78" xfId="0" applyFont="1" applyFill="1" applyBorder="1"/>
    <xf numFmtId="0" fontId="33" fillId="4" borderId="7" xfId="0" applyFont="1" applyFill="1" applyBorder="1" applyAlignment="1">
      <alignment vertical="center"/>
    </xf>
    <xf numFmtId="0" fontId="23" fillId="4" borderId="7" xfId="0" applyFont="1" applyFill="1" applyBorder="1" applyAlignment="1">
      <alignment horizontal="right" vertical="center"/>
    </xf>
    <xf numFmtId="0" fontId="21" fillId="4" borderId="85" xfId="0" applyFont="1" applyFill="1" applyBorder="1"/>
    <xf numFmtId="0" fontId="29" fillId="0" borderId="89" xfId="0" applyFont="1" applyBorder="1"/>
    <xf numFmtId="0" fontId="28" fillId="0" borderId="159" xfId="0" applyFont="1" applyBorder="1"/>
    <xf numFmtId="0" fontId="28" fillId="0" borderId="95" xfId="0" applyFont="1" applyBorder="1"/>
    <xf numFmtId="0" fontId="28" fillId="0" borderId="122" xfId="0" applyFont="1" applyBorder="1"/>
    <xf numFmtId="0" fontId="21" fillId="4" borderId="91" xfId="0" applyFont="1" applyFill="1" applyBorder="1"/>
    <xf numFmtId="0" fontId="21" fillId="4" borderId="95" xfId="0" applyFont="1" applyFill="1" applyBorder="1"/>
    <xf numFmtId="0" fontId="42" fillId="4" borderId="95" xfId="0" applyFont="1" applyFill="1" applyBorder="1"/>
    <xf numFmtId="0" fontId="34" fillId="4" borderId="95" xfId="0" applyFont="1" applyFill="1" applyBorder="1"/>
    <xf numFmtId="0" fontId="21" fillId="4" borderId="122" xfId="0" applyFont="1" applyFill="1" applyBorder="1"/>
    <xf numFmtId="0" fontId="22" fillId="4" borderId="7" xfId="0" applyFont="1" applyFill="1" applyBorder="1"/>
    <xf numFmtId="0" fontId="23" fillId="4" borderId="7" xfId="0" applyFont="1" applyFill="1" applyBorder="1"/>
    <xf numFmtId="0" fontId="23" fillId="4" borderId="17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1" fillId="4" borderId="92" xfId="0" applyFont="1" applyFill="1" applyBorder="1"/>
    <xf numFmtId="0" fontId="21" fillId="4" borderId="93" xfId="0" applyFont="1" applyFill="1" applyBorder="1"/>
    <xf numFmtId="0" fontId="21" fillId="4" borderId="94" xfId="0" applyFont="1" applyFill="1" applyBorder="1"/>
    <xf numFmtId="0" fontId="54" fillId="0" borderId="0" xfId="0" applyFont="1"/>
    <xf numFmtId="0" fontId="55" fillId="0" borderId="0" xfId="0" applyFont="1"/>
    <xf numFmtId="0" fontId="11" fillId="0" borderId="158" xfId="0" applyFont="1" applyBorder="1"/>
    <xf numFmtId="38" fontId="7" fillId="0" borderId="0" xfId="1" applyFont="1" applyAlignment="1"/>
    <xf numFmtId="38" fontId="25" fillId="0" borderId="0" xfId="1" applyFont="1" applyAlignment="1">
      <alignment horizontal="center"/>
    </xf>
    <xf numFmtId="38" fontId="21" fillId="0" borderId="0" xfId="1" applyFont="1" applyAlignment="1"/>
    <xf numFmtId="38" fontId="27" fillId="5" borderId="100" xfId="1" applyFont="1" applyFill="1" applyBorder="1" applyAlignment="1">
      <alignment horizontal="center" vertical="center"/>
    </xf>
    <xf numFmtId="38" fontId="28" fillId="0" borderId="11" xfId="1" applyFont="1" applyBorder="1" applyAlignment="1"/>
    <xf numFmtId="38" fontId="39" fillId="0" borderId="0" xfId="1" applyFont="1" applyAlignment="1">
      <alignment horizontal="center" vertical="center"/>
    </xf>
    <xf numFmtId="38" fontId="28" fillId="0" borderId="21" xfId="1" applyFont="1" applyFill="1" applyBorder="1" applyAlignment="1"/>
    <xf numFmtId="38" fontId="37" fillId="0" borderId="45" xfId="1" applyFont="1" applyBorder="1" applyAlignment="1">
      <alignment horizontal="center"/>
    </xf>
    <xf numFmtId="38" fontId="37" fillId="0" borderId="14" xfId="1" applyFont="1" applyBorder="1" applyAlignment="1">
      <alignment horizontal="center"/>
    </xf>
    <xf numFmtId="38" fontId="37" fillId="0" borderId="15" xfId="1" applyFont="1" applyBorder="1" applyAlignment="1">
      <alignment horizontal="center"/>
    </xf>
    <xf numFmtId="38" fontId="37" fillId="0" borderId="49" xfId="1" applyFont="1" applyBorder="1" applyAlignment="1"/>
    <xf numFmtId="38" fontId="32" fillId="0" borderId="46" xfId="1" applyFont="1" applyBorder="1" applyAlignment="1">
      <alignment horizontal="center"/>
    </xf>
    <xf numFmtId="38" fontId="32" fillId="0" borderId="47" xfId="1" applyFont="1" applyBorder="1" applyAlignment="1">
      <alignment horizontal="center"/>
    </xf>
    <xf numFmtId="38" fontId="32" fillId="0" borderId="49" xfId="1" applyFont="1" applyBorder="1" applyAlignment="1">
      <alignment horizontal="center"/>
    </xf>
    <xf numFmtId="182" fontId="57" fillId="3" borderId="7" xfId="0" applyNumberFormat="1" applyFont="1" applyFill="1" applyBorder="1" applyAlignment="1">
      <alignment horizontal="center"/>
    </xf>
    <xf numFmtId="0" fontId="57" fillId="3" borderId="7" xfId="0" applyFont="1" applyFill="1" applyBorder="1" applyAlignment="1">
      <alignment horizontal="center"/>
    </xf>
    <xf numFmtId="182" fontId="56" fillId="3" borderId="65" xfId="0" applyNumberFormat="1" applyFont="1" applyFill="1" applyBorder="1"/>
    <xf numFmtId="38" fontId="24" fillId="0" borderId="0" xfId="1" applyFont="1" applyAlignment="1">
      <alignment horizontal="center"/>
    </xf>
    <xf numFmtId="38" fontId="28" fillId="2" borderId="4" xfId="1" applyFont="1" applyFill="1" applyBorder="1" applyAlignment="1">
      <alignment horizontal="center"/>
    </xf>
    <xf numFmtId="38" fontId="21" fillId="0" borderId="14" xfId="1" applyFont="1" applyBorder="1" applyAlignment="1">
      <alignment horizontal="center"/>
    </xf>
    <xf numFmtId="38" fontId="32" fillId="0" borderId="16" xfId="1" applyFont="1" applyBorder="1" applyAlignment="1">
      <alignment horizontal="center"/>
    </xf>
    <xf numFmtId="38" fontId="32" fillId="0" borderId="32" xfId="1" applyFont="1" applyBorder="1" applyAlignment="1">
      <alignment horizontal="center"/>
    </xf>
    <xf numFmtId="38" fontId="21" fillId="0" borderId="16" xfId="1" applyFont="1" applyBorder="1" applyAlignment="1">
      <alignment horizontal="center"/>
    </xf>
    <xf numFmtId="38" fontId="37" fillId="0" borderId="16" xfId="1" applyFont="1" applyBorder="1" applyAlignment="1">
      <alignment horizontal="right"/>
    </xf>
    <xf numFmtId="38" fontId="21" fillId="0" borderId="14" xfId="1" applyFont="1" applyBorder="1" applyAlignment="1"/>
    <xf numFmtId="38" fontId="24" fillId="0" borderId="58" xfId="1" applyFont="1" applyBorder="1" applyAlignment="1">
      <alignment horizontal="center"/>
    </xf>
    <xf numFmtId="38" fontId="21" fillId="0" borderId="171" xfId="1" applyFont="1" applyBorder="1" applyAlignment="1"/>
    <xf numFmtId="38" fontId="28" fillId="2" borderId="173" xfId="1" applyFont="1" applyFill="1" applyBorder="1" applyAlignment="1">
      <alignment horizontal="center"/>
    </xf>
    <xf numFmtId="38" fontId="23" fillId="0" borderId="174" xfId="1" applyFont="1" applyBorder="1" applyAlignment="1">
      <alignment horizontal="center"/>
    </xf>
    <xf numFmtId="38" fontId="23" fillId="13" borderId="174" xfId="1" applyFont="1" applyFill="1" applyBorder="1" applyAlignment="1">
      <alignment horizontal="center"/>
    </xf>
    <xf numFmtId="38" fontId="23" fillId="0" borderId="175" xfId="1" applyFont="1" applyBorder="1" applyAlignment="1">
      <alignment horizontal="center"/>
    </xf>
    <xf numFmtId="38" fontId="21" fillId="0" borderId="0" xfId="1" applyFont="1" applyAlignment="1">
      <alignment horizontal="center"/>
    </xf>
    <xf numFmtId="38" fontId="21" fillId="0" borderId="15" xfId="1" applyFont="1" applyBorder="1" applyAlignment="1">
      <alignment horizontal="right"/>
    </xf>
    <xf numFmtId="38" fontId="41" fillId="0" borderId="165" xfId="1" applyFont="1" applyBorder="1" applyAlignment="1">
      <alignment horizontal="right"/>
    </xf>
    <xf numFmtId="38" fontId="21" fillId="0" borderId="41" xfId="1" applyFont="1" applyBorder="1" applyAlignment="1">
      <alignment horizontal="right"/>
    </xf>
    <xf numFmtId="38" fontId="21" fillId="0" borderId="14" xfId="1" applyFont="1" applyBorder="1" applyAlignment="1">
      <alignment horizontal="right"/>
    </xf>
    <xf numFmtId="38" fontId="21" fillId="0" borderId="58" xfId="1" applyFont="1" applyBorder="1" applyAlignment="1">
      <alignment horizontal="center"/>
    </xf>
    <xf numFmtId="38" fontId="21" fillId="0" borderId="21" xfId="1" applyFont="1" applyBorder="1" applyAlignment="1"/>
    <xf numFmtId="38" fontId="28" fillId="2" borderId="62" xfId="1" applyFont="1" applyFill="1" applyBorder="1" applyAlignment="1">
      <alignment horizontal="center"/>
    </xf>
    <xf numFmtId="38" fontId="23" fillId="0" borderId="62" xfId="1" applyFont="1" applyBorder="1" applyAlignment="1">
      <alignment horizontal="right"/>
    </xf>
    <xf numFmtId="38" fontId="23" fillId="13" borderId="62" xfId="1" applyFont="1" applyFill="1" applyBorder="1" applyAlignment="1">
      <alignment horizontal="right"/>
    </xf>
    <xf numFmtId="38" fontId="23" fillId="13" borderId="172" xfId="1" applyFont="1" applyFill="1" applyBorder="1" applyAlignment="1">
      <alignment horizontal="right"/>
    </xf>
    <xf numFmtId="38" fontId="21" fillId="0" borderId="41" xfId="1" applyFont="1" applyBorder="1" applyAlignment="1"/>
    <xf numFmtId="38" fontId="28" fillId="2" borderId="19" xfId="1" applyFont="1" applyFill="1" applyBorder="1" applyAlignment="1">
      <alignment horizontal="center"/>
    </xf>
    <xf numFmtId="38" fontId="23" fillId="0" borderId="19" xfId="1" applyFont="1" applyBorder="1" applyAlignment="1">
      <alignment horizontal="center"/>
    </xf>
    <xf numFmtId="38" fontId="23" fillId="13" borderId="19" xfId="1" applyFont="1" applyFill="1" applyBorder="1" applyAlignment="1">
      <alignment horizontal="center"/>
    </xf>
    <xf numFmtId="38" fontId="23" fillId="13" borderId="19" xfId="1" applyFont="1" applyFill="1" applyBorder="1" applyAlignment="1"/>
    <xf numFmtId="38" fontId="23" fillId="0" borderId="19" xfId="1" applyFont="1" applyBorder="1" applyAlignment="1"/>
    <xf numFmtId="38" fontId="46" fillId="0" borderId="19" xfId="1" applyFont="1" applyBorder="1" applyAlignment="1">
      <alignment horizontal="center"/>
    </xf>
    <xf numFmtId="181" fontId="7" fillId="0" borderId="0" xfId="0" applyNumberFormat="1" applyFont="1"/>
    <xf numFmtId="181" fontId="24" fillId="0" borderId="0" xfId="0" applyNumberFormat="1" applyFont="1" applyAlignment="1">
      <alignment horizontal="center"/>
    </xf>
    <xf numFmtId="181" fontId="21" fillId="0" borderId="0" xfId="0" applyNumberFormat="1" applyFont="1"/>
    <xf numFmtId="181" fontId="28" fillId="2" borderId="4" xfId="0" applyNumberFormat="1" applyFont="1" applyFill="1" applyBorder="1" applyAlignment="1">
      <alignment horizontal="center"/>
    </xf>
    <xf numFmtId="181" fontId="21" fillId="0" borderId="14" xfId="0" applyNumberFormat="1" applyFont="1" applyBorder="1" applyAlignment="1">
      <alignment horizontal="center"/>
    </xf>
    <xf numFmtId="181" fontId="21" fillId="0" borderId="45" xfId="0" applyNumberFormat="1" applyFont="1" applyBorder="1" applyAlignment="1">
      <alignment horizontal="center"/>
    </xf>
    <xf numFmtId="181" fontId="21" fillId="0" borderId="15" xfId="0" applyNumberFormat="1" applyFont="1" applyBorder="1" applyAlignment="1">
      <alignment horizontal="center"/>
    </xf>
    <xf numFmtId="181" fontId="21" fillId="0" borderId="48" xfId="0" applyNumberFormat="1" applyFont="1" applyBorder="1"/>
    <xf numFmtId="181" fontId="21" fillId="0" borderId="41" xfId="0" applyNumberFormat="1" applyFont="1" applyBorder="1"/>
    <xf numFmtId="181" fontId="24" fillId="0" borderId="58" xfId="0" applyNumberFormat="1" applyFont="1" applyBorder="1" applyAlignment="1">
      <alignment horizontal="center"/>
    </xf>
    <xf numFmtId="181" fontId="21" fillId="0" borderId="21" xfId="0" applyNumberFormat="1" applyFont="1" applyBorder="1"/>
    <xf numFmtId="181" fontId="28" fillId="2" borderId="21" xfId="0" applyNumberFormat="1" applyFont="1" applyFill="1" applyBorder="1" applyAlignment="1">
      <alignment horizontal="center"/>
    </xf>
    <xf numFmtId="181" fontId="23" fillId="0" borderId="21" xfId="0" applyNumberFormat="1" applyFont="1" applyBorder="1" applyAlignment="1">
      <alignment horizontal="center"/>
    </xf>
    <xf numFmtId="181" fontId="23" fillId="13" borderId="21" xfId="0" applyNumberFormat="1" applyFont="1" applyFill="1" applyBorder="1" applyAlignment="1">
      <alignment horizontal="center"/>
    </xf>
    <xf numFmtId="181" fontId="23" fillId="13" borderId="21" xfId="0" applyNumberFormat="1" applyFont="1" applyFill="1" applyBorder="1"/>
    <xf numFmtId="181" fontId="23" fillId="0" borderId="21" xfId="0" applyNumberFormat="1" applyFont="1" applyBorder="1"/>
    <xf numFmtId="181" fontId="46" fillId="0" borderId="21" xfId="0" applyNumberFormat="1" applyFont="1" applyBorder="1" applyAlignment="1">
      <alignment horizontal="center"/>
    </xf>
    <xf numFmtId="178" fontId="23" fillId="14" borderId="19" xfId="0" applyNumberFormat="1" applyFont="1" applyFill="1" applyBorder="1" applyAlignment="1">
      <alignment horizontal="center"/>
    </xf>
    <xf numFmtId="0" fontId="20" fillId="8" borderId="143" xfId="2" applyFont="1" applyFill="1" applyBorder="1" applyAlignment="1">
      <alignment horizontal="center"/>
    </xf>
    <xf numFmtId="0" fontId="20" fillId="8" borderId="143" xfId="2" applyFont="1" applyFill="1" applyBorder="1"/>
    <xf numFmtId="0" fontId="20" fillId="8" borderId="143" xfId="2" applyFont="1" applyFill="1" applyBorder="1" applyAlignment="1">
      <alignment horizontal="left"/>
    </xf>
    <xf numFmtId="0" fontId="20" fillId="8" borderId="144" xfId="2" applyFont="1" applyFill="1" applyBorder="1" applyAlignment="1">
      <alignment horizontal="left"/>
    </xf>
    <xf numFmtId="0" fontId="20" fillId="8" borderId="145" xfId="2" applyFont="1" applyFill="1" applyBorder="1" applyAlignment="1">
      <alignment horizontal="left"/>
    </xf>
    <xf numFmtId="0" fontId="20" fillId="8" borderId="163" xfId="2" applyFont="1" applyFill="1" applyBorder="1"/>
    <xf numFmtId="0" fontId="20" fillId="8" borderId="146" xfId="2" applyFont="1" applyFill="1" applyBorder="1"/>
    <xf numFmtId="0" fontId="20" fillId="0" borderId="131" xfId="2" applyFont="1" applyBorder="1" applyAlignment="1">
      <alignment horizontal="center"/>
    </xf>
    <xf numFmtId="0" fontId="12" fillId="0" borderId="95" xfId="2" applyFont="1" applyAlignment="1">
      <alignment horizontal="left"/>
    </xf>
    <xf numFmtId="0" fontId="20" fillId="0" borderId="163" xfId="2" applyFont="1" applyBorder="1"/>
    <xf numFmtId="0" fontId="12" fillId="0" borderId="138" xfId="2" applyFont="1" applyBorder="1" applyAlignment="1">
      <alignment horizontal="left"/>
    </xf>
    <xf numFmtId="0" fontId="18" fillId="10" borderId="95" xfId="2" applyFont="1" applyFill="1" applyAlignment="1">
      <alignment horizontal="center" vertical="center"/>
    </xf>
    <xf numFmtId="0" fontId="18" fillId="10" borderId="138" xfId="2" applyFont="1" applyFill="1" applyBorder="1" applyAlignment="1">
      <alignment horizontal="center" vertical="center"/>
    </xf>
    <xf numFmtId="0" fontId="20" fillId="10" borderId="140" xfId="2" applyFont="1" applyFill="1" applyBorder="1"/>
    <xf numFmtId="0" fontId="20" fillId="10" borderId="144" xfId="2" applyFont="1" applyFill="1" applyBorder="1"/>
    <xf numFmtId="0" fontId="20" fillId="10" borderId="153" xfId="2" applyFont="1" applyFill="1" applyBorder="1" applyAlignment="1">
      <alignment horizontal="left"/>
    </xf>
    <xf numFmtId="0" fontId="20" fillId="10" borderId="153" xfId="2" applyFont="1" applyFill="1" applyBorder="1" applyAlignment="1">
      <alignment horizontal="center"/>
    </xf>
    <xf numFmtId="0" fontId="20" fillId="10" borderId="147" xfId="2" applyFont="1" applyFill="1" applyBorder="1"/>
    <xf numFmtId="0" fontId="20" fillId="10" borderId="141" xfId="2" applyFont="1" applyFill="1" applyBorder="1"/>
    <xf numFmtId="0" fontId="20" fillId="10" borderId="145" xfId="2" applyFont="1" applyFill="1" applyBorder="1"/>
    <xf numFmtId="0" fontId="20" fillId="10" borderId="110" xfId="2" applyFont="1" applyFill="1" applyBorder="1" applyAlignment="1">
      <alignment horizontal="left"/>
    </xf>
    <xf numFmtId="0" fontId="20" fillId="10" borderId="110" xfId="2" applyFont="1" applyFill="1" applyBorder="1" applyAlignment="1">
      <alignment horizontal="center"/>
    </xf>
    <xf numFmtId="0" fontId="20" fillId="10" borderId="95" xfId="2" applyFont="1" applyFill="1"/>
    <xf numFmtId="0" fontId="20" fillId="8" borderId="145" xfId="2" applyFont="1" applyFill="1" applyBorder="1"/>
    <xf numFmtId="0" fontId="20" fillId="8" borderId="144" xfId="2" applyFont="1" applyFill="1" applyBorder="1"/>
    <xf numFmtId="38" fontId="23" fillId="0" borderId="19" xfId="1" applyFont="1" applyFill="1" applyBorder="1" applyAlignment="1">
      <alignment horizontal="center"/>
    </xf>
    <xf numFmtId="0" fontId="0" fillId="0" borderId="108" xfId="0" applyBorder="1" applyAlignment="1">
      <alignment horizontal="center" vertical="center"/>
    </xf>
    <xf numFmtId="0" fontId="6" fillId="0" borderId="102" xfId="0" applyFont="1" applyBorder="1" applyAlignment="1">
      <alignment vertical="center"/>
    </xf>
    <xf numFmtId="0" fontId="6" fillId="0" borderId="103" xfId="0" applyFont="1" applyBorder="1" applyAlignment="1">
      <alignment vertical="center"/>
    </xf>
    <xf numFmtId="0" fontId="6" fillId="0" borderId="177" xfId="0" applyFont="1" applyBorder="1" applyAlignment="1">
      <alignment vertical="center"/>
    </xf>
    <xf numFmtId="0" fontId="6" fillId="0" borderId="179" xfId="0" applyFont="1" applyBorder="1" applyAlignment="1">
      <alignment vertical="center"/>
    </xf>
    <xf numFmtId="0" fontId="0" fillId="0" borderId="181" xfId="0" applyBorder="1" applyAlignment="1">
      <alignment vertical="center"/>
    </xf>
    <xf numFmtId="0" fontId="0" fillId="0" borderId="182" xfId="0" applyBorder="1" applyAlignment="1">
      <alignment vertical="center"/>
    </xf>
    <xf numFmtId="0" fontId="0" fillId="0" borderId="183" xfId="0" applyBorder="1" applyAlignment="1">
      <alignment vertical="center"/>
    </xf>
    <xf numFmtId="0" fontId="0" fillId="0" borderId="185" xfId="0" applyBorder="1" applyAlignment="1">
      <alignment vertical="center"/>
    </xf>
    <xf numFmtId="0" fontId="64" fillId="0" borderId="186" xfId="0" applyFont="1" applyBorder="1" applyAlignment="1">
      <alignment vertical="center"/>
    </xf>
    <xf numFmtId="0" fontId="65" fillId="0" borderId="187" xfId="0" applyFont="1" applyBorder="1" applyAlignment="1">
      <alignment vertical="center"/>
    </xf>
    <xf numFmtId="0" fontId="65" fillId="0" borderId="188" xfId="0" applyFont="1" applyBorder="1" applyAlignment="1">
      <alignment vertical="center"/>
    </xf>
    <xf numFmtId="0" fontId="64" fillId="0" borderId="187" xfId="0" applyFont="1" applyBorder="1" applyAlignment="1">
      <alignment vertical="center"/>
    </xf>
    <xf numFmtId="0" fontId="64" fillId="0" borderId="189" xfId="0" applyFont="1" applyBorder="1" applyAlignment="1">
      <alignment vertical="center"/>
    </xf>
    <xf numFmtId="0" fontId="66" fillId="0" borderId="0" xfId="0" applyFont="1" applyAlignment="1">
      <alignment vertical="center"/>
    </xf>
    <xf numFmtId="0" fontId="65" fillId="0" borderId="190" xfId="0" applyFont="1" applyBorder="1" applyAlignment="1">
      <alignment vertical="center"/>
    </xf>
    <xf numFmtId="0" fontId="65" fillId="0" borderId="191" xfId="0" applyFont="1" applyBorder="1" applyAlignment="1">
      <alignment vertical="center"/>
    </xf>
    <xf numFmtId="0" fontId="65" fillId="0" borderId="192" xfId="0" applyFont="1" applyBorder="1" applyAlignment="1">
      <alignment vertical="center"/>
    </xf>
    <xf numFmtId="0" fontId="64" fillId="0" borderId="190" xfId="0" applyFont="1" applyBorder="1" applyAlignment="1">
      <alignment vertical="center"/>
    </xf>
    <xf numFmtId="0" fontId="64" fillId="0" borderId="191" xfId="0" applyFont="1" applyBorder="1" applyAlignment="1">
      <alignment vertical="center"/>
    </xf>
    <xf numFmtId="0" fontId="64" fillId="0" borderId="193" xfId="0" applyFont="1" applyBorder="1" applyAlignment="1">
      <alignment vertical="center"/>
    </xf>
    <xf numFmtId="0" fontId="0" fillId="0" borderId="194" xfId="0" applyBorder="1" applyAlignment="1">
      <alignment vertical="center"/>
    </xf>
    <xf numFmtId="0" fontId="0" fillId="0" borderId="195" xfId="0" applyBorder="1" applyAlignment="1">
      <alignment vertical="center"/>
    </xf>
    <xf numFmtId="0" fontId="0" fillId="0" borderId="196" xfId="0" applyBorder="1" applyAlignment="1">
      <alignment vertical="center"/>
    </xf>
    <xf numFmtId="0" fontId="64" fillId="0" borderId="188" xfId="0" applyFont="1" applyBorder="1" applyAlignment="1">
      <alignment vertical="center"/>
    </xf>
    <xf numFmtId="0" fontId="64" fillId="0" borderId="192" xfId="0" applyFont="1" applyBorder="1" applyAlignment="1">
      <alignment vertical="center"/>
    </xf>
    <xf numFmtId="0" fontId="67" fillId="0" borderId="0" xfId="0" applyFont="1" applyAlignment="1">
      <alignment vertical="center"/>
    </xf>
    <xf numFmtId="0" fontId="64" fillId="0" borderId="181" xfId="0" applyFont="1" applyBorder="1" applyAlignment="1">
      <alignment vertical="center"/>
    </xf>
    <xf numFmtId="0" fontId="64" fillId="0" borderId="182" xfId="0" applyFont="1" applyBorder="1" applyAlignment="1">
      <alignment vertical="center"/>
    </xf>
    <xf numFmtId="0" fontId="64" fillId="0" borderId="185" xfId="0" applyFont="1" applyBorder="1" applyAlignment="1">
      <alignment vertical="center"/>
    </xf>
    <xf numFmtId="0" fontId="64" fillId="0" borderId="201" xfId="0" applyFont="1" applyBorder="1" applyAlignment="1">
      <alignment vertical="center"/>
    </xf>
    <xf numFmtId="0" fontId="64" fillId="0" borderId="202" xfId="0" applyFont="1" applyBorder="1" applyAlignment="1">
      <alignment vertical="center"/>
    </xf>
    <xf numFmtId="0" fontId="64" fillId="0" borderId="203" xfId="0" applyFont="1" applyBorder="1" applyAlignment="1">
      <alignment vertical="center"/>
    </xf>
    <xf numFmtId="0" fontId="0" fillId="0" borderId="205" xfId="0" applyBorder="1" applyAlignment="1">
      <alignment horizontal="center" vertical="center"/>
    </xf>
    <xf numFmtId="0" fontId="0" fillId="0" borderId="206" xfId="0" applyBorder="1" applyAlignment="1">
      <alignment horizontal="right"/>
    </xf>
    <xf numFmtId="0" fontId="0" fillId="0" borderId="209" xfId="0" applyBorder="1" applyAlignment="1">
      <alignment horizontal="center" vertical="center"/>
    </xf>
    <xf numFmtId="14" fontId="0" fillId="0" borderId="210" xfId="0" applyNumberFormat="1" applyBorder="1" applyAlignment="1">
      <alignment horizontal="center" vertical="center"/>
    </xf>
    <xf numFmtId="0" fontId="64" fillId="0" borderId="212" xfId="0" applyFont="1" applyBorder="1" applyAlignment="1">
      <alignment vertical="center"/>
    </xf>
    <xf numFmtId="0" fontId="6" fillId="0" borderId="213" xfId="0" applyFont="1" applyBorder="1" applyAlignment="1">
      <alignment vertical="center"/>
    </xf>
    <xf numFmtId="0" fontId="6" fillId="0" borderId="214" xfId="0" applyFont="1" applyBorder="1" applyAlignment="1">
      <alignment vertical="center"/>
    </xf>
    <xf numFmtId="0" fontId="6" fillId="0" borderId="215" xfId="0" applyFont="1" applyBorder="1" applyAlignment="1">
      <alignment vertical="center"/>
    </xf>
    <xf numFmtId="0" fontId="64" fillId="0" borderId="194" xfId="0" applyFont="1" applyBorder="1" applyAlignment="1">
      <alignment vertical="center"/>
    </xf>
    <xf numFmtId="0" fontId="64" fillId="0" borderId="195" xfId="0" applyFont="1" applyBorder="1" applyAlignment="1">
      <alignment vertical="center"/>
    </xf>
    <xf numFmtId="0" fontId="64" fillId="0" borderId="216" xfId="0" applyFont="1" applyBorder="1" applyAlignment="1">
      <alignment vertical="center"/>
    </xf>
    <xf numFmtId="0" fontId="68" fillId="0" borderId="0" xfId="0" applyFont="1" applyAlignment="1">
      <alignment vertical="center"/>
    </xf>
    <xf numFmtId="0" fontId="6" fillId="0" borderId="112" xfId="0" applyFont="1" applyBorder="1" applyAlignment="1">
      <alignment vertical="center"/>
    </xf>
    <xf numFmtId="0" fontId="69" fillId="0" borderId="259" xfId="0" applyFont="1" applyBorder="1" applyAlignment="1">
      <alignment horizontal="left" vertical="center"/>
    </xf>
    <xf numFmtId="0" fontId="6" fillId="0" borderId="115" xfId="0" applyFont="1" applyBorder="1" applyAlignment="1">
      <alignment horizontal="left" vertical="center"/>
    </xf>
    <xf numFmtId="0" fontId="69" fillId="0" borderId="263" xfId="0" applyFont="1" applyBorder="1" applyAlignment="1">
      <alignment horizontal="left" vertical="center"/>
    </xf>
    <xf numFmtId="0" fontId="69" fillId="0" borderId="229" xfId="0" applyFont="1" applyBorder="1" applyAlignment="1">
      <alignment horizontal="left" vertical="center"/>
    </xf>
    <xf numFmtId="0" fontId="64" fillId="0" borderId="270" xfId="0" applyFont="1" applyBorder="1" applyAlignment="1">
      <alignment vertical="center"/>
    </xf>
    <xf numFmtId="0" fontId="64" fillId="0" borderId="271" xfId="0" applyFont="1" applyBorder="1" applyAlignment="1">
      <alignment vertical="center"/>
    </xf>
    <xf numFmtId="0" fontId="69" fillId="0" borderId="236" xfId="0" applyFont="1" applyBorder="1" applyAlignment="1">
      <alignment horizontal="left" vertical="center"/>
    </xf>
    <xf numFmtId="0" fontId="6" fillId="0" borderId="104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272" xfId="0" applyFont="1" applyBorder="1" applyAlignment="1">
      <alignment vertical="center"/>
    </xf>
    <xf numFmtId="0" fontId="6" fillId="0" borderId="166" xfId="0" applyFont="1" applyBorder="1" applyAlignment="1">
      <alignment vertical="center"/>
    </xf>
    <xf numFmtId="0" fontId="6" fillId="0" borderId="166" xfId="0" applyFont="1" applyBorder="1" applyAlignment="1">
      <alignment horizontal="left" vertical="center"/>
    </xf>
    <xf numFmtId="0" fontId="6" fillId="0" borderId="120" xfId="0" applyFont="1" applyBorder="1" applyAlignment="1">
      <alignment vertical="center"/>
    </xf>
    <xf numFmtId="0" fontId="6" fillId="0" borderId="273" xfId="0" applyFont="1" applyBorder="1" applyAlignment="1">
      <alignment vertical="center"/>
    </xf>
    <xf numFmtId="0" fontId="6" fillId="0" borderId="199" xfId="0" applyFont="1" applyBorder="1" applyAlignment="1">
      <alignment vertical="center"/>
    </xf>
    <xf numFmtId="0" fontId="6" fillId="0" borderId="199" xfId="0" applyFont="1" applyBorder="1" applyAlignment="1">
      <alignment horizontal="left" vertical="center"/>
    </xf>
    <xf numFmtId="0" fontId="6" fillId="0" borderId="274" xfId="0" applyFont="1" applyBorder="1" applyAlignment="1">
      <alignment vertical="center"/>
    </xf>
    <xf numFmtId="0" fontId="69" fillId="0" borderId="279" xfId="0" applyFont="1" applyBorder="1" applyAlignment="1">
      <alignment horizontal="left" vertical="center"/>
    </xf>
    <xf numFmtId="0" fontId="0" fillId="0" borderId="118" xfId="0" applyBorder="1" applyAlignment="1">
      <alignment horizontal="center" vertical="center"/>
    </xf>
    <xf numFmtId="0" fontId="0" fillId="0" borderId="168" xfId="0" applyBorder="1" applyAlignment="1">
      <alignment horizontal="right"/>
    </xf>
    <xf numFmtId="0" fontId="0" fillId="0" borderId="125" xfId="0" applyBorder="1" applyAlignment="1">
      <alignment horizontal="center" vertical="center"/>
    </xf>
    <xf numFmtId="0" fontId="71" fillId="0" borderId="103" xfId="0" applyFont="1" applyBorder="1" applyAlignment="1">
      <alignment vertical="center"/>
    </xf>
    <xf numFmtId="0" fontId="72" fillId="0" borderId="195" xfId="0" applyFont="1" applyBorder="1" applyAlignment="1">
      <alignment vertical="center"/>
    </xf>
    <xf numFmtId="0" fontId="73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4" fontId="75" fillId="0" borderId="0" xfId="0" applyNumberFormat="1" applyFont="1" applyAlignment="1">
      <alignment vertical="center"/>
    </xf>
    <xf numFmtId="0" fontId="74" fillId="11" borderId="116" xfId="0" applyFont="1" applyFill="1" applyBorder="1" applyAlignment="1">
      <alignment horizontal="center" vertical="center"/>
    </xf>
    <xf numFmtId="14" fontId="74" fillId="0" borderId="0" xfId="0" applyNumberFormat="1" applyFont="1" applyAlignment="1">
      <alignment vertical="center"/>
    </xf>
    <xf numFmtId="0" fontId="74" fillId="0" borderId="95" xfId="0" applyFont="1" applyBorder="1" applyAlignment="1">
      <alignment horizontal="center" vertical="center"/>
    </xf>
    <xf numFmtId="0" fontId="74" fillId="0" borderId="95" xfId="0" applyFont="1" applyBorder="1" applyAlignment="1">
      <alignment vertical="center"/>
    </xf>
    <xf numFmtId="14" fontId="76" fillId="0" borderId="95" xfId="0" applyNumberFormat="1" applyFont="1" applyBorder="1" applyAlignment="1">
      <alignment vertical="center"/>
    </xf>
    <xf numFmtId="0" fontId="77" fillId="0" borderId="95" xfId="0" applyFont="1" applyBorder="1" applyAlignment="1">
      <alignment horizontal="center" vertical="center"/>
    </xf>
    <xf numFmtId="0" fontId="74" fillId="0" borderId="131" xfId="0" applyFont="1" applyBorder="1" applyAlignment="1">
      <alignment vertical="center"/>
    </xf>
    <xf numFmtId="0" fontId="74" fillId="16" borderId="116" xfId="0" applyFont="1" applyFill="1" applyBorder="1" applyAlignment="1">
      <alignment vertical="center"/>
    </xf>
    <xf numFmtId="14" fontId="77" fillId="0" borderId="95" xfId="0" applyNumberFormat="1" applyFont="1" applyBorder="1" applyAlignment="1">
      <alignment horizontal="center" vertical="center"/>
    </xf>
    <xf numFmtId="0" fontId="77" fillId="0" borderId="95" xfId="0" applyFont="1" applyBorder="1" applyAlignment="1">
      <alignment horizontal="center" vertical="top"/>
    </xf>
    <xf numFmtId="0" fontId="74" fillId="0" borderId="158" xfId="0" applyFont="1" applyBorder="1" applyAlignment="1">
      <alignment vertical="center"/>
    </xf>
    <xf numFmtId="0" fontId="74" fillId="0" borderId="104" xfId="0" applyFont="1" applyBorder="1" applyAlignment="1">
      <alignment vertical="center"/>
    </xf>
    <xf numFmtId="0" fontId="74" fillId="0" borderId="159" xfId="0" applyFont="1" applyBorder="1" applyAlignment="1">
      <alignment vertical="center"/>
    </xf>
    <xf numFmtId="182" fontId="74" fillId="0" borderId="95" xfId="0" applyNumberFormat="1" applyFont="1" applyBorder="1" applyAlignment="1">
      <alignment vertical="center"/>
    </xf>
    <xf numFmtId="0" fontId="74" fillId="0" borderId="122" xfId="0" applyFont="1" applyBorder="1" applyAlignment="1">
      <alignment vertical="center"/>
    </xf>
    <xf numFmtId="0" fontId="74" fillId="0" borderId="160" xfId="0" applyFont="1" applyBorder="1" applyAlignment="1">
      <alignment vertical="center"/>
    </xf>
    <xf numFmtId="0" fontId="74" fillId="0" borderId="110" xfId="0" applyFont="1" applyBorder="1" applyAlignment="1">
      <alignment vertical="center"/>
    </xf>
    <xf numFmtId="0" fontId="74" fillId="0" borderId="111" xfId="0" applyFont="1" applyBorder="1" applyAlignment="1">
      <alignment vertical="center"/>
    </xf>
    <xf numFmtId="0" fontId="82" fillId="0" borderId="0" xfId="0" applyFont="1"/>
    <xf numFmtId="181" fontId="7" fillId="0" borderId="159" xfId="0" applyNumberFormat="1" applyFont="1" applyBorder="1"/>
    <xf numFmtId="38" fontId="7" fillId="0" borderId="95" xfId="1" applyFont="1" applyBorder="1" applyAlignment="1"/>
    <xf numFmtId="0" fontId="7" fillId="0" borderId="95" xfId="0" applyFont="1" applyBorder="1"/>
    <xf numFmtId="0" fontId="7" fillId="0" borderId="122" xfId="0" applyFont="1" applyBorder="1"/>
    <xf numFmtId="0" fontId="83" fillId="0" borderId="123" xfId="0" applyFont="1" applyBorder="1" applyAlignment="1">
      <alignment vertical="center"/>
    </xf>
    <xf numFmtId="38" fontId="7" fillId="0" borderId="110" xfId="1" applyFont="1" applyBorder="1" applyAlignment="1"/>
    <xf numFmtId="0" fontId="7" fillId="0" borderId="110" xfId="0" applyFont="1" applyBorder="1"/>
    <xf numFmtId="0" fontId="7" fillId="0" borderId="111" xfId="0" applyFont="1" applyBorder="1"/>
    <xf numFmtId="181" fontId="7" fillId="10" borderId="158" xfId="0" applyNumberFormat="1" applyFont="1" applyFill="1" applyBorder="1"/>
    <xf numFmtId="38" fontId="7" fillId="10" borderId="104" xfId="1" applyFont="1" applyFill="1" applyBorder="1" applyAlignment="1"/>
    <xf numFmtId="0" fontId="7" fillId="10" borderId="104" xfId="0" applyFont="1" applyFill="1" applyBorder="1"/>
    <xf numFmtId="0" fontId="7" fillId="10" borderId="105" xfId="0" applyFont="1" applyFill="1" applyBorder="1"/>
    <xf numFmtId="0" fontId="75" fillId="0" borderId="116" xfId="0" applyFont="1" applyBorder="1" applyAlignment="1">
      <alignment horizontal="center" vertical="center"/>
    </xf>
    <xf numFmtId="0" fontId="77" fillId="13" borderId="96" xfId="0" applyFont="1" applyFill="1" applyBorder="1" applyAlignment="1">
      <alignment horizontal="center" vertical="center"/>
    </xf>
    <xf numFmtId="0" fontId="77" fillId="13" borderId="97" xfId="0" applyFont="1" applyFill="1" applyBorder="1" applyAlignment="1">
      <alignment horizontal="center" vertical="center"/>
    </xf>
    <xf numFmtId="0" fontId="77" fillId="13" borderId="117" xfId="0" applyFont="1" applyFill="1" applyBorder="1" applyAlignment="1">
      <alignment horizontal="center" vertical="center"/>
    </xf>
    <xf numFmtId="0" fontId="87" fillId="0" borderId="95" xfId="0" applyFont="1" applyBorder="1" applyAlignment="1">
      <alignment vertical="center"/>
    </xf>
    <xf numFmtId="38" fontId="88" fillId="0" borderId="0" xfId="1" applyFont="1" applyAlignment="1">
      <alignment horizontal="right"/>
    </xf>
    <xf numFmtId="38" fontId="74" fillId="0" borderId="0" xfId="1" applyFont="1" applyAlignment="1">
      <alignment horizontal="right"/>
    </xf>
    <xf numFmtId="0" fontId="75" fillId="17" borderId="116" xfId="0" applyFont="1" applyFill="1" applyBorder="1" applyAlignment="1">
      <alignment horizontal="center" vertical="center"/>
    </xf>
    <xf numFmtId="0" fontId="6" fillId="0" borderId="281" xfId="0" applyFont="1" applyBorder="1" applyAlignment="1">
      <alignment horizontal="center" vertical="center"/>
    </xf>
    <xf numFmtId="0" fontId="6" fillId="0" borderId="285" xfId="0" applyFont="1" applyBorder="1" applyAlignment="1">
      <alignment horizontal="center" vertical="center"/>
    </xf>
    <xf numFmtId="0" fontId="6" fillId="0" borderId="78" xfId="0" applyFont="1" applyBorder="1"/>
    <xf numFmtId="0" fontId="7" fillId="0" borderId="78" xfId="0" applyFont="1" applyBorder="1"/>
    <xf numFmtId="0" fontId="0" fillId="0" borderId="122" xfId="0" applyBorder="1"/>
    <xf numFmtId="0" fontId="6" fillId="0" borderId="158" xfId="0" applyFont="1" applyBorder="1"/>
    <xf numFmtId="0" fontId="6" fillId="0" borderId="104" xfId="0" applyFont="1" applyBorder="1"/>
    <xf numFmtId="0" fontId="7" fillId="0" borderId="104" xfId="0" applyFont="1" applyBorder="1"/>
    <xf numFmtId="0" fontId="7" fillId="0" borderId="105" xfId="0" applyFont="1" applyBorder="1"/>
    <xf numFmtId="0" fontId="6" fillId="0" borderId="95" xfId="0" applyFont="1" applyBorder="1" applyAlignment="1">
      <alignment horizontal="center" vertical="center"/>
    </xf>
    <xf numFmtId="0" fontId="6" fillId="0" borderId="180" xfId="0" applyFont="1" applyBorder="1"/>
    <xf numFmtId="0" fontId="0" fillId="0" borderId="180" xfId="0" applyBorder="1"/>
    <xf numFmtId="0" fontId="0" fillId="0" borderId="159" xfId="0" applyBorder="1"/>
    <xf numFmtId="0" fontId="0" fillId="0" borderId="95" xfId="0" applyBorder="1"/>
    <xf numFmtId="0" fontId="0" fillId="0" borderId="160" xfId="0" applyBorder="1"/>
    <xf numFmtId="0" fontId="0" fillId="0" borderId="110" xfId="0" applyBorder="1"/>
    <xf numFmtId="0" fontId="0" fillId="0" borderId="111" xfId="0" applyBorder="1"/>
    <xf numFmtId="0" fontId="91" fillId="0" borderId="95" xfId="0" applyFont="1" applyBorder="1" applyAlignment="1">
      <alignment vertical="center"/>
    </xf>
    <xf numFmtId="178" fontId="26" fillId="0" borderId="22" xfId="0" applyNumberFormat="1" applyFont="1" applyBorder="1"/>
    <xf numFmtId="178" fontId="31" fillId="0" borderId="21" xfId="0" applyNumberFormat="1" applyFont="1" applyBorder="1" applyAlignment="1">
      <alignment horizontal="left"/>
    </xf>
    <xf numFmtId="178" fontId="29" fillId="0" borderId="21" xfId="0" applyNumberFormat="1" applyFont="1" applyBorder="1" applyAlignment="1">
      <alignment horizontal="left"/>
    </xf>
    <xf numFmtId="178" fontId="26" fillId="0" borderId="19" xfId="0" applyNumberFormat="1" applyFont="1" applyBorder="1" applyAlignment="1">
      <alignment horizontal="center"/>
    </xf>
    <xf numFmtId="178" fontId="28" fillId="0" borderId="50" xfId="0" applyNumberFormat="1" applyFont="1" applyBorder="1" applyAlignment="1">
      <alignment horizontal="center"/>
    </xf>
    <xf numFmtId="178" fontId="28" fillId="0" borderId="53" xfId="0" applyNumberFormat="1" applyFont="1" applyBorder="1" applyAlignment="1">
      <alignment horizontal="center"/>
    </xf>
    <xf numFmtId="178" fontId="28" fillId="0" borderId="53" xfId="0" applyNumberFormat="1" applyFont="1" applyBorder="1"/>
    <xf numFmtId="38" fontId="28" fillId="0" borderId="53" xfId="0" applyNumberFormat="1" applyFont="1" applyBorder="1"/>
    <xf numFmtId="38" fontId="28" fillId="0" borderId="53" xfId="1" applyFont="1" applyFill="1" applyBorder="1" applyAlignment="1"/>
    <xf numFmtId="178" fontId="21" fillId="0" borderId="54" xfId="0" applyNumberFormat="1" applyFont="1" applyBorder="1"/>
    <xf numFmtId="178" fontId="26" fillId="0" borderId="22" xfId="0" applyNumberFormat="1" applyFont="1" applyBorder="1" applyAlignment="1">
      <alignment horizontal="left"/>
    </xf>
    <xf numFmtId="178" fontId="26" fillId="0" borderId="21" xfId="0" applyNumberFormat="1" applyFont="1" applyBorder="1" applyAlignment="1">
      <alignment horizontal="left"/>
    </xf>
    <xf numFmtId="178" fontId="40" fillId="0" borderId="22" xfId="0" applyNumberFormat="1" applyFont="1" applyBorder="1" applyAlignment="1">
      <alignment horizontal="left"/>
    </xf>
    <xf numFmtId="178" fontId="40" fillId="0" borderId="22" xfId="0" applyNumberFormat="1" applyFont="1" applyBorder="1" applyAlignment="1">
      <alignment horizontal="center"/>
    </xf>
    <xf numFmtId="178" fontId="28" fillId="0" borderId="53" xfId="0" applyNumberFormat="1" applyFont="1" applyBorder="1" applyAlignment="1">
      <alignment horizontal="left"/>
    </xf>
    <xf numFmtId="178" fontId="21" fillId="0" borderId="21" xfId="0" applyNumberFormat="1" applyFont="1" applyBorder="1" applyAlignment="1">
      <alignment horizontal="left"/>
    </xf>
    <xf numFmtId="178" fontId="40" fillId="0" borderId="21" xfId="0" applyNumberFormat="1" applyFont="1" applyBorder="1" applyAlignment="1">
      <alignment horizontal="left"/>
    </xf>
    <xf numFmtId="178" fontId="40" fillId="0" borderId="22" xfId="0" applyNumberFormat="1" applyFont="1" applyBorder="1"/>
    <xf numFmtId="181" fontId="28" fillId="0" borderId="21" xfId="0" applyNumberFormat="1" applyFont="1" applyBorder="1" applyAlignment="1">
      <alignment horizontal="center"/>
    </xf>
    <xf numFmtId="178" fontId="30" fillId="0" borderId="21" xfId="0" applyNumberFormat="1" applyFont="1" applyBorder="1" applyAlignment="1">
      <alignment horizontal="left"/>
    </xf>
    <xf numFmtId="178" fontId="60" fillId="0" borderId="21" xfId="0" applyNumberFormat="1" applyFont="1" applyBorder="1" applyAlignment="1">
      <alignment horizontal="left"/>
    </xf>
    <xf numFmtId="0" fontId="8" fillId="0" borderId="116" xfId="0" applyFont="1" applyBorder="1"/>
    <xf numFmtId="0" fontId="74" fillId="16" borderId="119" xfId="0" applyFont="1" applyFill="1" applyBorder="1" applyAlignment="1">
      <alignment horizontal="center" vertical="center"/>
    </xf>
    <xf numFmtId="0" fontId="74" fillId="16" borderId="168" xfId="0" applyFont="1" applyFill="1" applyBorder="1" applyAlignment="1">
      <alignment horizontal="center" vertical="center"/>
    </xf>
    <xf numFmtId="0" fontId="93" fillId="0" borderId="0" xfId="0" applyFont="1"/>
    <xf numFmtId="0" fontId="29" fillId="0" borderId="0" xfId="0" applyFont="1"/>
    <xf numFmtId="0" fontId="95" fillId="0" borderId="110" xfId="0" applyFont="1" applyBorder="1"/>
    <xf numFmtId="0" fontId="96" fillId="0" borderId="110" xfId="0" applyFont="1" applyBorder="1"/>
    <xf numFmtId="0" fontId="29" fillId="0" borderId="110" xfId="0" applyFont="1" applyBorder="1"/>
    <xf numFmtId="58" fontId="8" fillId="0" borderId="131" xfId="0" applyNumberFormat="1" applyFont="1" applyBorder="1" applyAlignment="1">
      <alignment horizontal="center" vertical="center"/>
    </xf>
    <xf numFmtId="0" fontId="97" fillId="0" borderId="0" xfId="0" applyFont="1"/>
    <xf numFmtId="0" fontId="98" fillId="0" borderId="0" xfId="0" applyFont="1"/>
    <xf numFmtId="58" fontId="9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/>
    <xf numFmtId="0" fontId="94" fillId="0" borderId="0" xfId="0" applyFont="1" applyAlignment="1">
      <alignment horizontal="left"/>
    </xf>
    <xf numFmtId="0" fontId="99" fillId="0" borderId="0" xfId="0" applyFont="1" applyAlignment="1">
      <alignment vertical="center"/>
    </xf>
    <xf numFmtId="0" fontId="101" fillId="0" borderId="95" xfId="2" applyFont="1"/>
    <xf numFmtId="0" fontId="102" fillId="0" borderId="0" xfId="0" applyFont="1" applyAlignment="1">
      <alignment vertical="center"/>
    </xf>
    <xf numFmtId="0" fontId="103" fillId="0" borderId="0" xfId="0" applyFont="1" applyAlignment="1">
      <alignment vertical="center"/>
    </xf>
    <xf numFmtId="0" fontId="104" fillId="0" borderId="0" xfId="0" applyFont="1" applyAlignment="1">
      <alignment vertical="center"/>
    </xf>
    <xf numFmtId="0" fontId="105" fillId="0" borderId="0" xfId="0" applyFont="1" applyAlignment="1">
      <alignment vertical="center"/>
    </xf>
    <xf numFmtId="0" fontId="106" fillId="0" borderId="95" xfId="2" applyFont="1"/>
    <xf numFmtId="0" fontId="107" fillId="0" borderId="0" xfId="0" applyFont="1"/>
    <xf numFmtId="0" fontId="111" fillId="0" borderId="0" xfId="0" applyFont="1"/>
    <xf numFmtId="0" fontId="8" fillId="0" borderId="116" xfId="0" applyFont="1" applyBorder="1" applyAlignment="1">
      <alignment horizontal="center"/>
    </xf>
    <xf numFmtId="0" fontId="8" fillId="0" borderId="116" xfId="0" applyFont="1" applyBorder="1" applyAlignment="1">
      <alignment horizontal="right"/>
    </xf>
    <xf numFmtId="0" fontId="18" fillId="0" borderId="116" xfId="0" applyFont="1" applyBorder="1"/>
    <xf numFmtId="185" fontId="14" fillId="0" borderId="116" xfId="0" applyNumberFormat="1" applyFont="1" applyBorder="1"/>
    <xf numFmtId="0" fontId="8" fillId="0" borderId="116" xfId="0" applyFont="1" applyBorder="1" applyAlignment="1">
      <alignment horizontal="left"/>
    </xf>
    <xf numFmtId="3" fontId="14" fillId="0" borderId="116" xfId="0" applyNumberFormat="1" applyFont="1" applyBorder="1" applyAlignment="1">
      <alignment horizontal="right"/>
    </xf>
    <xf numFmtId="0" fontId="8" fillId="0" borderId="116" xfId="0" applyFont="1" applyBorder="1" applyAlignment="1" applyProtection="1">
      <alignment horizontal="left"/>
      <protection locked="0"/>
    </xf>
    <xf numFmtId="0" fontId="14" fillId="0" borderId="116" xfId="0" applyFont="1" applyBorder="1" applyAlignment="1">
      <alignment horizontal="left"/>
    </xf>
    <xf numFmtId="0" fontId="14" fillId="0" borderId="127" xfId="0" applyFont="1" applyBorder="1" applyAlignment="1">
      <alignment horizontal="left"/>
    </xf>
    <xf numFmtId="0" fontId="18" fillId="0" borderId="116" xfId="0" applyFont="1" applyBorder="1" applyAlignment="1">
      <alignment horizontal="right"/>
    </xf>
    <xf numFmtId="3" fontId="14" fillId="0" borderId="127" xfId="0" applyNumberFormat="1" applyFont="1" applyBorder="1" applyAlignment="1">
      <alignment horizontal="right"/>
    </xf>
    <xf numFmtId="3" fontId="18" fillId="0" borderId="116" xfId="0" applyNumberFormat="1" applyFont="1" applyBorder="1"/>
    <xf numFmtId="0" fontId="18" fillId="0" borderId="116" xfId="0" applyFont="1" applyBorder="1" applyAlignment="1">
      <alignment horizontal="center"/>
    </xf>
    <xf numFmtId="3" fontId="14" fillId="0" borderId="116" xfId="0" applyNumberFormat="1" applyFont="1" applyBorder="1" applyAlignment="1">
      <alignment horizontal="left"/>
    </xf>
    <xf numFmtId="0" fontId="14" fillId="0" borderId="118" xfId="0" applyFont="1" applyBorder="1" applyAlignment="1">
      <alignment horizontal="left"/>
    </xf>
    <xf numFmtId="0" fontId="8" fillId="0" borderId="119" xfId="0" applyFont="1" applyBorder="1"/>
    <xf numFmtId="0" fontId="8" fillId="0" borderId="166" xfId="0" applyFont="1" applyBorder="1"/>
    <xf numFmtId="0" fontId="8" fillId="0" borderId="167" xfId="0" applyFont="1" applyBorder="1"/>
    <xf numFmtId="0" fontId="8" fillId="0" borderId="121" xfId="0" applyFont="1" applyBorder="1"/>
    <xf numFmtId="0" fontId="8" fillId="0" borderId="95" xfId="0" applyFont="1" applyBorder="1"/>
    <xf numFmtId="0" fontId="8" fillId="0" borderId="234" xfId="0" applyFont="1" applyBorder="1"/>
    <xf numFmtId="0" fontId="8" fillId="0" borderId="168" xfId="0" applyFont="1" applyBorder="1"/>
    <xf numFmtId="0" fontId="8" fillId="0" borderId="131" xfId="0" applyFont="1" applyBorder="1"/>
    <xf numFmtId="0" fontId="8" fillId="0" borderId="169" xfId="0" applyFont="1" applyBorder="1"/>
    <xf numFmtId="0" fontId="29" fillId="0" borderId="166" xfId="0" applyFont="1" applyBorder="1"/>
    <xf numFmtId="177" fontId="86" fillId="15" borderId="116" xfId="0" applyNumberFormat="1" applyFont="1" applyFill="1" applyBorder="1" applyAlignment="1">
      <alignment horizontal="center" vertical="center"/>
    </xf>
    <xf numFmtId="178" fontId="113" fillId="0" borderId="0" xfId="0" applyNumberFormat="1" applyFont="1" applyAlignment="1">
      <alignment horizontal="center"/>
    </xf>
    <xf numFmtId="0" fontId="114" fillId="0" borderId="110" xfId="0" applyFont="1" applyBorder="1"/>
    <xf numFmtId="0" fontId="106" fillId="0" borderId="110" xfId="0" applyFont="1" applyBorder="1"/>
    <xf numFmtId="0" fontId="94" fillId="0" borderId="0" xfId="0" applyFont="1"/>
    <xf numFmtId="0" fontId="100" fillId="9" borderId="0" xfId="0" applyFont="1" applyFill="1"/>
    <xf numFmtId="0" fontId="106" fillId="0" borderId="95" xfId="2" applyFont="1" applyAlignment="1">
      <alignment vertical="center"/>
    </xf>
    <xf numFmtId="0" fontId="107" fillId="0" borderId="0" xfId="0" applyFont="1" applyAlignment="1">
      <alignment horizontal="right" vertical="center"/>
    </xf>
    <xf numFmtId="0" fontId="108" fillId="0" borderId="0" xfId="0" applyFont="1" applyAlignment="1">
      <alignment horizontal="right" vertical="center"/>
    </xf>
    <xf numFmtId="0" fontId="107" fillId="0" borderId="0" xfId="0" applyFont="1" applyAlignment="1">
      <alignment horizontal="center"/>
    </xf>
    <xf numFmtId="0" fontId="115" fillId="0" borderId="95" xfId="2" applyFont="1" applyAlignment="1">
      <alignment vertical="center"/>
    </xf>
    <xf numFmtId="0" fontId="116" fillId="0" borderId="0" xfId="0" applyFont="1"/>
    <xf numFmtId="0" fontId="117" fillId="0" borderId="0" xfId="0" applyFont="1" applyAlignment="1">
      <alignment vertical="center"/>
    </xf>
    <xf numFmtId="0" fontId="110" fillId="0" borderId="0" xfId="0" applyFont="1" applyAlignment="1">
      <alignment horizontal="center"/>
    </xf>
    <xf numFmtId="0" fontId="110" fillId="0" borderId="0" xfId="0" applyFont="1" applyAlignment="1">
      <alignment vertical="center"/>
    </xf>
    <xf numFmtId="0" fontId="110" fillId="9" borderId="0" xfId="0" applyFont="1" applyFill="1" applyAlignment="1">
      <alignment horizontal="left" vertical="center"/>
    </xf>
    <xf numFmtId="0" fontId="110" fillId="0" borderId="0" xfId="0" applyFont="1" applyAlignment="1">
      <alignment horizontal="left" vertical="center"/>
    </xf>
    <xf numFmtId="0" fontId="8" fillId="9" borderId="116" xfId="0" applyFont="1" applyFill="1" applyBorder="1"/>
    <xf numFmtId="0" fontId="18" fillId="9" borderId="116" xfId="0" applyFont="1" applyFill="1" applyBorder="1"/>
    <xf numFmtId="0" fontId="14" fillId="9" borderId="116" xfId="0" applyFont="1" applyFill="1" applyBorder="1" applyAlignment="1">
      <alignment horizontal="center"/>
    </xf>
    <xf numFmtId="185" fontId="14" fillId="18" borderId="116" xfId="0" applyNumberFormat="1" applyFont="1" applyFill="1" applyBorder="1"/>
    <xf numFmtId="185" fontId="18" fillId="9" borderId="116" xfId="0" applyNumberFormat="1" applyFont="1" applyFill="1" applyBorder="1" applyAlignment="1">
      <alignment horizontal="right"/>
    </xf>
    <xf numFmtId="185" fontId="14" fillId="9" borderId="116" xfId="0" applyNumberFormat="1" applyFont="1" applyFill="1" applyBorder="1"/>
    <xf numFmtId="0" fontId="18" fillId="9" borderId="118" xfId="0" applyFont="1" applyFill="1" applyBorder="1" applyAlignment="1">
      <alignment horizontal="right"/>
    </xf>
    <xf numFmtId="185" fontId="71" fillId="9" borderId="116" xfId="0" applyNumberFormat="1" applyFont="1" applyFill="1" applyBorder="1"/>
    <xf numFmtId="185" fontId="14" fillId="9" borderId="116" xfId="0" applyNumberFormat="1" applyFont="1" applyFill="1" applyBorder="1" applyAlignment="1">
      <alignment horizontal="right"/>
    </xf>
    <xf numFmtId="3" fontId="18" fillId="9" borderId="116" xfId="0" applyNumberFormat="1" applyFont="1" applyFill="1" applyBorder="1"/>
    <xf numFmtId="3" fontId="14" fillId="9" borderId="116" xfId="0" applyNumberFormat="1" applyFont="1" applyFill="1" applyBorder="1" applyAlignment="1">
      <alignment horizontal="right"/>
    </xf>
    <xf numFmtId="0" fontId="18" fillId="9" borderId="116" xfId="0" applyFont="1" applyFill="1" applyBorder="1" applyAlignment="1">
      <alignment horizontal="center"/>
    </xf>
    <xf numFmtId="3" fontId="112" fillId="9" borderId="116" xfId="0" applyNumberFormat="1" applyFont="1" applyFill="1" applyBorder="1" applyAlignment="1">
      <alignment horizontal="right"/>
    </xf>
    <xf numFmtId="0" fontId="14" fillId="9" borderId="127" xfId="0" applyFont="1" applyFill="1" applyBorder="1" applyAlignment="1">
      <alignment horizontal="left"/>
    </xf>
    <xf numFmtId="185" fontId="14" fillId="0" borderId="116" xfId="0" applyNumberFormat="1" applyFont="1" applyBorder="1" applyAlignment="1">
      <alignment horizontal="right"/>
    </xf>
    <xf numFmtId="0" fontId="18" fillId="18" borderId="116" xfId="0" applyFont="1" applyFill="1" applyBorder="1"/>
    <xf numFmtId="0" fontId="18" fillId="18" borderId="116" xfId="0" applyFont="1" applyFill="1" applyBorder="1" applyAlignment="1">
      <alignment horizontal="right"/>
    </xf>
    <xf numFmtId="0" fontId="118" fillId="19" borderId="110" xfId="0" applyFont="1" applyFill="1" applyBorder="1"/>
    <xf numFmtId="0" fontId="119" fillId="19" borderId="110" xfId="0" applyFont="1" applyFill="1" applyBorder="1"/>
    <xf numFmtId="0" fontId="109" fillId="19" borderId="110" xfId="0" applyFont="1" applyFill="1" applyBorder="1"/>
    <xf numFmtId="184" fontId="120" fillId="19" borderId="110" xfId="0" applyNumberFormat="1" applyFont="1" applyFill="1" applyBorder="1"/>
    <xf numFmtId="0" fontId="7" fillId="0" borderId="128" xfId="0" applyFont="1" applyBorder="1" applyAlignment="1">
      <alignment horizontal="center"/>
    </xf>
    <xf numFmtId="0" fontId="7" fillId="0" borderId="129" xfId="0" applyFont="1" applyBorder="1" applyAlignment="1">
      <alignment horizontal="center"/>
    </xf>
    <xf numFmtId="0" fontId="7" fillId="0" borderId="130" xfId="0" applyFont="1" applyBorder="1" applyAlignment="1">
      <alignment horizontal="center"/>
    </xf>
    <xf numFmtId="14" fontId="7" fillId="0" borderId="128" xfId="0" applyNumberFormat="1" applyFont="1" applyBorder="1" applyAlignment="1">
      <alignment horizontal="center"/>
    </xf>
    <xf numFmtId="14" fontId="7" fillId="0" borderId="129" xfId="0" applyNumberFormat="1" applyFont="1" applyBorder="1" applyAlignment="1">
      <alignment horizontal="center"/>
    </xf>
    <xf numFmtId="14" fontId="7" fillId="0" borderId="130" xfId="0" applyNumberFormat="1" applyFont="1" applyBorder="1" applyAlignment="1">
      <alignment horizontal="center"/>
    </xf>
    <xf numFmtId="38" fontId="42" fillId="0" borderId="29" xfId="1" applyFont="1" applyBorder="1" applyAlignment="1">
      <alignment horizontal="center"/>
    </xf>
    <xf numFmtId="38" fontId="43" fillId="0" borderId="30" xfId="1" applyFont="1" applyBorder="1" applyAlignment="1"/>
    <xf numFmtId="38" fontId="43" fillId="0" borderId="31" xfId="1" applyFont="1" applyBorder="1" applyAlignment="1"/>
    <xf numFmtId="38" fontId="43" fillId="0" borderId="37" xfId="1" applyFont="1" applyBorder="1" applyAlignment="1"/>
    <xf numFmtId="38" fontId="43" fillId="0" borderId="95" xfId="1" applyFont="1" applyBorder="1" applyAlignment="1"/>
    <xf numFmtId="38" fontId="43" fillId="0" borderId="80" xfId="1" applyFont="1" applyBorder="1" applyAlignment="1"/>
    <xf numFmtId="180" fontId="43" fillId="0" borderId="294" xfId="0" applyNumberFormat="1" applyFont="1" applyBorder="1" applyAlignment="1">
      <alignment horizontal="center"/>
    </xf>
    <xf numFmtId="180" fontId="43" fillId="0" borderId="84" xfId="0" applyNumberFormat="1" applyFont="1" applyBorder="1"/>
    <xf numFmtId="180" fontId="43" fillId="0" borderId="295" xfId="0" applyNumberFormat="1" applyFont="1" applyBorder="1"/>
    <xf numFmtId="180" fontId="43" fillId="0" borderId="160" xfId="0" applyNumberFormat="1" applyFont="1" applyBorder="1"/>
    <xf numFmtId="180" fontId="43" fillId="0" borderId="110" xfId="0" applyNumberFormat="1" applyFont="1" applyBorder="1"/>
    <xf numFmtId="180" fontId="43" fillId="0" borderId="111" xfId="0" applyNumberFormat="1" applyFont="1" applyBorder="1"/>
    <xf numFmtId="178" fontId="92" fillId="0" borderId="291" xfId="0" applyNumberFormat="1" applyFont="1" applyBorder="1" applyAlignment="1">
      <alignment horizontal="center"/>
    </xf>
    <xf numFmtId="178" fontId="92" fillId="0" borderId="292" xfId="0" applyNumberFormat="1" applyFont="1" applyBorder="1" applyAlignment="1">
      <alignment horizontal="center"/>
    </xf>
    <xf numFmtId="178" fontId="92" fillId="0" borderId="293" xfId="0" applyNumberFormat="1" applyFont="1" applyBorder="1" applyAlignment="1">
      <alignment horizontal="center"/>
    </xf>
    <xf numFmtId="178" fontId="27" fillId="5" borderId="96" xfId="0" applyNumberFormat="1" applyFont="1" applyFill="1" applyBorder="1" applyAlignment="1">
      <alignment horizontal="center" vertical="center"/>
    </xf>
    <xf numFmtId="178" fontId="27" fillId="5" borderId="97" xfId="0" applyNumberFormat="1" applyFont="1" applyFill="1" applyBorder="1" applyAlignment="1">
      <alignment horizontal="center" vertical="center"/>
    </xf>
    <xf numFmtId="178" fontId="27" fillId="5" borderId="98" xfId="0" applyNumberFormat="1" applyFont="1" applyFill="1" applyBorder="1" applyAlignment="1">
      <alignment horizontal="center" vertical="center"/>
    </xf>
    <xf numFmtId="178" fontId="21" fillId="0" borderId="23" xfId="0" applyNumberFormat="1" applyFont="1" applyBorder="1" applyAlignment="1">
      <alignment horizontal="center"/>
    </xf>
    <xf numFmtId="178" fontId="29" fillId="0" borderId="24" xfId="0" applyNumberFormat="1" applyFont="1" applyBorder="1"/>
    <xf numFmtId="178" fontId="29" fillId="0" borderId="25" xfId="0" applyNumberFormat="1" applyFont="1" applyBorder="1"/>
    <xf numFmtId="178" fontId="33" fillId="0" borderId="29" xfId="0" applyNumberFormat="1" applyFont="1" applyBorder="1" applyAlignment="1">
      <alignment horizontal="center"/>
    </xf>
    <xf numFmtId="178" fontId="29" fillId="0" borderId="30" xfId="0" applyNumberFormat="1" applyFont="1" applyBorder="1"/>
    <xf numFmtId="178" fontId="29" fillId="0" borderId="31" xfId="0" applyNumberFormat="1" applyFont="1" applyBorder="1"/>
    <xf numFmtId="178" fontId="29" fillId="0" borderId="34" xfId="0" applyNumberFormat="1" applyFont="1" applyBorder="1"/>
    <xf numFmtId="178" fontId="29" fillId="0" borderId="35" xfId="0" applyNumberFormat="1" applyFont="1" applyBorder="1"/>
    <xf numFmtId="178" fontId="29" fillId="0" borderId="36" xfId="0" applyNumberFormat="1" applyFont="1" applyBorder="1"/>
    <xf numFmtId="178" fontId="21" fillId="0" borderId="37" xfId="0" applyNumberFormat="1" applyFont="1" applyBorder="1" applyAlignment="1">
      <alignment horizontal="center"/>
    </xf>
    <xf numFmtId="178" fontId="28" fillId="0" borderId="0" xfId="0" applyNumberFormat="1" applyFont="1"/>
    <xf numFmtId="178" fontId="29" fillId="0" borderId="38" xfId="0" applyNumberFormat="1" applyFont="1" applyBorder="1"/>
    <xf numFmtId="38" fontId="44" fillId="0" borderId="29" xfId="1" applyFont="1" applyBorder="1" applyAlignment="1">
      <alignment horizontal="center"/>
    </xf>
    <xf numFmtId="38" fontId="45" fillId="0" borderId="30" xfId="1" applyFont="1" applyBorder="1" applyAlignment="1"/>
    <xf numFmtId="38" fontId="45" fillId="0" borderId="31" xfId="1" applyFont="1" applyBorder="1" applyAlignment="1"/>
    <xf numFmtId="38" fontId="45" fillId="0" borderId="34" xfId="1" applyFont="1" applyBorder="1" applyAlignment="1"/>
    <xf numFmtId="38" fontId="45" fillId="0" borderId="35" xfId="1" applyFont="1" applyBorder="1" applyAlignment="1"/>
    <xf numFmtId="38" fontId="45" fillId="0" borderId="36" xfId="1" applyFont="1" applyBorder="1" applyAlignment="1"/>
    <xf numFmtId="38" fontId="43" fillId="0" borderId="34" xfId="1" applyFont="1" applyBorder="1" applyAlignment="1"/>
    <xf numFmtId="38" fontId="43" fillId="0" borderId="35" xfId="1" applyFont="1" applyBorder="1" applyAlignment="1"/>
    <xf numFmtId="38" fontId="43" fillId="0" borderId="36" xfId="1" applyFont="1" applyBorder="1" applyAlignment="1"/>
    <xf numFmtId="38" fontId="34" fillId="0" borderId="29" xfId="1" applyFont="1" applyBorder="1" applyAlignment="1">
      <alignment horizontal="center"/>
    </xf>
    <xf numFmtId="38" fontId="35" fillId="0" borderId="30" xfId="1" applyFont="1" applyBorder="1" applyAlignment="1"/>
    <xf numFmtId="38" fontId="35" fillId="0" borderId="31" xfId="1" applyFont="1" applyBorder="1" applyAlignment="1"/>
    <xf numFmtId="38" fontId="35" fillId="0" borderId="34" xfId="1" applyFont="1" applyBorder="1" applyAlignment="1"/>
    <xf numFmtId="38" fontId="35" fillId="0" borderId="35" xfId="1" applyFont="1" applyBorder="1" applyAlignment="1"/>
    <xf numFmtId="38" fontId="35" fillId="0" borderId="36" xfId="1" applyFont="1" applyBorder="1" applyAlignment="1"/>
    <xf numFmtId="176" fontId="36" fillId="0" borderId="29" xfId="0" applyNumberFormat="1" applyFont="1" applyBorder="1" applyAlignment="1">
      <alignment horizontal="center"/>
    </xf>
    <xf numFmtId="176" fontId="29" fillId="0" borderId="30" xfId="0" applyNumberFormat="1" applyFont="1" applyBorder="1"/>
    <xf numFmtId="176" fontId="29" fillId="0" borderId="31" xfId="0" applyNumberFormat="1" applyFont="1" applyBorder="1"/>
    <xf numFmtId="176" fontId="29" fillId="0" borderId="37" xfId="0" applyNumberFormat="1" applyFont="1" applyBorder="1"/>
    <xf numFmtId="176" fontId="28" fillId="0" borderId="0" xfId="0" applyNumberFormat="1" applyFont="1"/>
    <xf numFmtId="176" fontId="29" fillId="0" borderId="43" xfId="0" applyNumberFormat="1" applyFont="1" applyBorder="1"/>
    <xf numFmtId="0" fontId="21" fillId="4" borderId="79" xfId="0" applyFont="1" applyFill="1" applyBorder="1" applyAlignment="1">
      <alignment horizontal="center"/>
    </xf>
    <xf numFmtId="0" fontId="29" fillId="0" borderId="86" xfId="0" applyFont="1" applyBorder="1"/>
    <xf numFmtId="0" fontId="29" fillId="0" borderId="87" xfId="0" applyFont="1" applyBorder="1"/>
    <xf numFmtId="0" fontId="52" fillId="4" borderId="88" xfId="0" applyFont="1" applyFill="1" applyBorder="1" applyAlignment="1">
      <alignment horizontal="left"/>
    </xf>
    <xf numFmtId="0" fontId="52" fillId="0" borderId="89" xfId="0" applyFont="1" applyBorder="1"/>
    <xf numFmtId="0" fontId="52" fillId="0" borderId="90" xfId="0" applyFont="1" applyBorder="1"/>
    <xf numFmtId="0" fontId="36" fillId="4" borderId="67" xfId="0" applyFont="1" applyFill="1" applyBorder="1" applyAlignment="1">
      <alignment horizontal="center" vertical="center"/>
    </xf>
    <xf numFmtId="0" fontId="29" fillId="0" borderId="68" xfId="0" applyFont="1" applyBorder="1"/>
    <xf numFmtId="0" fontId="29" fillId="0" borderId="69" xfId="0" applyFont="1" applyBorder="1"/>
    <xf numFmtId="0" fontId="29" fillId="0" borderId="72" xfId="0" applyFont="1" applyBorder="1"/>
    <xf numFmtId="0" fontId="29" fillId="0" borderId="73" xfId="0" applyFont="1" applyBorder="1"/>
    <xf numFmtId="0" fontId="29" fillId="0" borderId="74" xfId="0" applyFont="1" applyBorder="1"/>
    <xf numFmtId="0" fontId="49" fillId="4" borderId="79" xfId="0" applyFont="1" applyFill="1" applyBorder="1" applyAlignment="1">
      <alignment horizontal="center" vertical="center"/>
    </xf>
    <xf numFmtId="0" fontId="29" fillId="0" borderId="80" xfId="0" applyFont="1" applyBorder="1"/>
    <xf numFmtId="177" fontId="50" fillId="4" borderId="1" xfId="0" applyNumberFormat="1" applyFont="1" applyFill="1" applyBorder="1" applyAlignment="1">
      <alignment horizontal="center" vertical="center"/>
    </xf>
    <xf numFmtId="0" fontId="51" fillId="0" borderId="2" xfId="0" applyFont="1" applyBorder="1"/>
    <xf numFmtId="0" fontId="51" fillId="0" borderId="81" xfId="0" applyFont="1" applyBorder="1"/>
    <xf numFmtId="0" fontId="23" fillId="4" borderId="82" xfId="0" applyFont="1" applyFill="1" applyBorder="1" applyAlignment="1">
      <alignment horizontal="right" vertical="center"/>
    </xf>
    <xf numFmtId="0" fontId="29" fillId="0" borderId="83" xfId="0" applyFont="1" applyBorder="1"/>
    <xf numFmtId="0" fontId="29" fillId="0" borderId="84" xfId="0" applyFont="1" applyBorder="1"/>
    <xf numFmtId="0" fontId="21" fillId="4" borderId="88" xfId="0" applyFont="1" applyFill="1" applyBorder="1" applyAlignment="1">
      <alignment horizontal="left"/>
    </xf>
    <xf numFmtId="0" fontId="29" fillId="0" borderId="89" xfId="0" applyFont="1" applyBorder="1"/>
    <xf numFmtId="0" fontId="29" fillId="0" borderId="90" xfId="0" applyFont="1" applyBorder="1"/>
    <xf numFmtId="14" fontId="21" fillId="4" borderId="88" xfId="0" applyNumberFormat="1" applyFont="1" applyFill="1" applyBorder="1" applyAlignment="1">
      <alignment horizontal="left"/>
    </xf>
    <xf numFmtId="0" fontId="48" fillId="4" borderId="78" xfId="0" applyFont="1" applyFill="1" applyBorder="1" applyAlignment="1">
      <alignment horizontal="left"/>
    </xf>
    <xf numFmtId="0" fontId="44" fillId="4" borderId="91" xfId="0" applyFont="1" applyFill="1" applyBorder="1" applyAlignment="1">
      <alignment horizontal="center"/>
    </xf>
    <xf numFmtId="0" fontId="29" fillId="0" borderId="95" xfId="0" applyFont="1" applyBorder="1"/>
    <xf numFmtId="0" fontId="29" fillId="0" borderId="122" xfId="0" applyFont="1" applyBorder="1"/>
    <xf numFmtId="0" fontId="22" fillId="4" borderId="79" xfId="0" applyFont="1" applyFill="1" applyBorder="1" applyAlignment="1">
      <alignment horizontal="center" vertical="center"/>
    </xf>
    <xf numFmtId="58" fontId="21" fillId="4" borderId="88" xfId="0" applyNumberFormat="1" applyFont="1" applyFill="1" applyBorder="1" applyAlignment="1">
      <alignment horizontal="left"/>
    </xf>
    <xf numFmtId="58" fontId="21" fillId="4" borderId="79" xfId="0" applyNumberFormat="1" applyFont="1" applyFill="1" applyBorder="1" applyAlignment="1">
      <alignment horizontal="center"/>
    </xf>
    <xf numFmtId="14" fontId="21" fillId="4" borderId="90" xfId="0" applyNumberFormat="1" applyFont="1" applyFill="1" applyBorder="1" applyAlignment="1">
      <alignment horizontal="center"/>
    </xf>
    <xf numFmtId="0" fontId="29" fillId="0" borderId="90" xfId="0" applyFont="1" applyBorder="1" applyAlignment="1">
      <alignment horizontal="center"/>
    </xf>
    <xf numFmtId="31" fontId="53" fillId="4" borderId="95" xfId="0" applyNumberFormat="1" applyFont="1" applyFill="1" applyBorder="1" applyAlignment="1">
      <alignment horizontal="center" vertical="center"/>
    </xf>
    <xf numFmtId="0" fontId="74" fillId="15" borderId="96" xfId="0" applyFont="1" applyFill="1" applyBorder="1" applyAlignment="1">
      <alignment horizontal="left" vertical="center"/>
    </xf>
    <xf numFmtId="0" fontId="74" fillId="15" borderId="97" xfId="0" applyFont="1" applyFill="1" applyBorder="1" applyAlignment="1">
      <alignment horizontal="left" vertical="center"/>
    </xf>
    <xf numFmtId="0" fontId="74" fillId="15" borderId="117" xfId="0" applyFont="1" applyFill="1" applyBorder="1" applyAlignment="1">
      <alignment horizontal="left" vertical="center"/>
    </xf>
    <xf numFmtId="0" fontId="79" fillId="0" borderId="158" xfId="0" applyFont="1" applyBorder="1" applyAlignment="1">
      <alignment horizontal="center" vertical="center"/>
    </xf>
    <xf numFmtId="0" fontId="79" fillId="0" borderId="104" xfId="0" applyFont="1" applyBorder="1" applyAlignment="1">
      <alignment horizontal="center" vertical="center"/>
    </xf>
    <xf numFmtId="0" fontId="79" fillId="0" borderId="105" xfId="0" applyFont="1" applyBorder="1" applyAlignment="1">
      <alignment horizontal="center" vertical="center"/>
    </xf>
    <xf numFmtId="0" fontId="74" fillId="15" borderId="96" xfId="0" applyFont="1" applyFill="1" applyBorder="1" applyAlignment="1">
      <alignment horizontal="center" vertical="center"/>
    </xf>
    <xf numFmtId="0" fontId="74" fillId="15" borderId="97" xfId="0" applyFont="1" applyFill="1" applyBorder="1" applyAlignment="1">
      <alignment horizontal="center" vertical="center"/>
    </xf>
    <xf numFmtId="0" fontId="74" fillId="15" borderId="117" xfId="0" applyFont="1" applyFill="1" applyBorder="1" applyAlignment="1">
      <alignment horizontal="center" vertical="center"/>
    </xf>
    <xf numFmtId="0" fontId="74" fillId="0" borderId="96" xfId="0" applyFont="1" applyBorder="1" applyAlignment="1">
      <alignment horizontal="center" vertical="center"/>
    </xf>
    <xf numFmtId="0" fontId="74" fillId="0" borderId="97" xfId="0" applyFont="1" applyBorder="1" applyAlignment="1">
      <alignment horizontal="center" vertical="center"/>
    </xf>
    <xf numFmtId="0" fontId="74" fillId="0" borderId="117" xfId="0" applyFont="1" applyBorder="1" applyAlignment="1">
      <alignment horizontal="center" vertical="center"/>
    </xf>
    <xf numFmtId="38" fontId="78" fillId="0" borderId="96" xfId="1" applyFont="1" applyFill="1" applyBorder="1" applyAlignment="1">
      <alignment horizontal="center" vertical="center"/>
    </xf>
    <xf numFmtId="38" fontId="78" fillId="0" borderId="117" xfId="1" applyFont="1" applyFill="1" applyBorder="1" applyAlignment="1">
      <alignment horizontal="center" vertical="center"/>
    </xf>
    <xf numFmtId="14" fontId="76" fillId="15" borderId="96" xfId="0" applyNumberFormat="1" applyFont="1" applyFill="1" applyBorder="1" applyAlignment="1">
      <alignment horizontal="center" vertical="center"/>
    </xf>
    <xf numFmtId="14" fontId="76" fillId="15" borderId="97" xfId="0" applyNumberFormat="1" applyFont="1" applyFill="1" applyBorder="1" applyAlignment="1">
      <alignment horizontal="center" vertical="center"/>
    </xf>
    <xf numFmtId="14" fontId="76" fillId="15" borderId="117" xfId="0" applyNumberFormat="1" applyFont="1" applyFill="1" applyBorder="1" applyAlignment="1">
      <alignment horizontal="center" vertical="center"/>
    </xf>
    <xf numFmtId="0" fontId="74" fillId="11" borderId="96" xfId="0" applyFont="1" applyFill="1" applyBorder="1" applyAlignment="1">
      <alignment horizontal="center" vertical="center"/>
    </xf>
    <xf numFmtId="0" fontId="74" fillId="11" borderId="97" xfId="0" applyFont="1" applyFill="1" applyBorder="1" applyAlignment="1">
      <alignment horizontal="center" vertical="center"/>
    </xf>
    <xf numFmtId="0" fontId="74" fillId="11" borderId="117" xfId="0" applyFont="1" applyFill="1" applyBorder="1" applyAlignment="1">
      <alignment horizontal="center" vertical="center"/>
    </xf>
    <xf numFmtId="0" fontId="71" fillId="0" borderId="119" xfId="0" applyFont="1" applyBorder="1" applyAlignment="1">
      <alignment horizontal="center" vertical="center"/>
    </xf>
    <xf numFmtId="0" fontId="71" fillId="0" borderId="166" xfId="0" applyFont="1" applyBorder="1" applyAlignment="1">
      <alignment horizontal="center" vertical="center"/>
    </xf>
    <xf numFmtId="0" fontId="71" fillId="0" borderId="167" xfId="0" applyFont="1" applyBorder="1" applyAlignment="1">
      <alignment horizontal="center" vertical="center"/>
    </xf>
    <xf numFmtId="0" fontId="71" fillId="0" borderId="168" xfId="0" applyFont="1" applyBorder="1" applyAlignment="1">
      <alignment horizontal="center" vertical="center"/>
    </xf>
    <xf numFmtId="0" fontId="71" fillId="0" borderId="131" xfId="0" applyFont="1" applyBorder="1" applyAlignment="1">
      <alignment horizontal="center" vertical="center"/>
    </xf>
    <xf numFmtId="0" fontId="71" fillId="0" borderId="169" xfId="0" applyFont="1" applyBorder="1" applyAlignment="1">
      <alignment horizontal="center" vertical="center"/>
    </xf>
    <xf numFmtId="0" fontId="74" fillId="0" borderId="127" xfId="0" applyFont="1" applyBorder="1" applyAlignment="1">
      <alignment horizontal="center" vertical="center"/>
    </xf>
    <xf numFmtId="0" fontId="74" fillId="0" borderId="280" xfId="0" applyFont="1" applyBorder="1" applyAlignment="1">
      <alignment horizontal="center" vertical="center"/>
    </xf>
    <xf numFmtId="0" fontId="74" fillId="0" borderId="118" xfId="0" applyFont="1" applyBorder="1" applyAlignment="1">
      <alignment horizontal="center" vertical="center"/>
    </xf>
    <xf numFmtId="0" fontId="79" fillId="10" borderId="96" xfId="0" applyFont="1" applyFill="1" applyBorder="1" applyAlignment="1">
      <alignment horizontal="center" vertical="center"/>
    </xf>
    <xf numFmtId="0" fontId="79" fillId="10" borderId="97" xfId="0" applyFont="1" applyFill="1" applyBorder="1" applyAlignment="1">
      <alignment horizontal="center" vertical="center"/>
    </xf>
    <xf numFmtId="38" fontId="78" fillId="0" borderId="96" xfId="1" applyFont="1" applyFill="1" applyBorder="1" applyAlignment="1">
      <alignment horizontal="right" vertical="center"/>
    </xf>
    <xf numFmtId="38" fontId="78" fillId="0" borderId="97" xfId="1" applyFont="1" applyFill="1" applyBorder="1" applyAlignment="1">
      <alignment horizontal="right" vertical="center"/>
    </xf>
    <xf numFmtId="38" fontId="78" fillId="0" borderId="117" xfId="1" applyFont="1" applyFill="1" applyBorder="1" applyAlignment="1">
      <alignment horizontal="right" vertical="center"/>
    </xf>
    <xf numFmtId="38" fontId="80" fillId="0" borderId="96" xfId="1" applyFont="1" applyFill="1" applyBorder="1" applyAlignment="1">
      <alignment horizontal="right" vertical="center"/>
    </xf>
    <xf numFmtId="38" fontId="80" fillId="0" borderId="97" xfId="1" applyFont="1" applyFill="1" applyBorder="1" applyAlignment="1">
      <alignment horizontal="right" vertical="center"/>
    </xf>
    <xf numFmtId="38" fontId="80" fillId="0" borderId="117" xfId="1" applyFont="1" applyFill="1" applyBorder="1" applyAlignment="1">
      <alignment horizontal="right" vertical="center"/>
    </xf>
    <xf numFmtId="0" fontId="81" fillId="10" borderId="96" xfId="0" applyFont="1" applyFill="1" applyBorder="1" applyAlignment="1">
      <alignment horizontal="center" vertical="center"/>
    </xf>
    <xf numFmtId="0" fontId="81" fillId="10" borderId="117" xfId="0" applyFont="1" applyFill="1" applyBorder="1" applyAlignment="1">
      <alignment horizontal="center" vertical="center"/>
    </xf>
    <xf numFmtId="0" fontId="75" fillId="0" borderId="116" xfId="0" applyFont="1" applyBorder="1" applyAlignment="1">
      <alignment horizontal="center" vertical="center"/>
    </xf>
    <xf numFmtId="38" fontId="76" fillId="15" borderId="116" xfId="1" applyFont="1" applyFill="1" applyBorder="1">
      <alignment vertical="center"/>
    </xf>
    <xf numFmtId="0" fontId="74" fillId="16" borderId="96" xfId="0" applyFont="1" applyFill="1" applyBorder="1" applyAlignment="1">
      <alignment horizontal="center" vertical="center"/>
    </xf>
    <xf numFmtId="0" fontId="74" fillId="16" borderId="97" xfId="0" applyFont="1" applyFill="1" applyBorder="1" applyAlignment="1">
      <alignment horizontal="center" vertical="center"/>
    </xf>
    <xf numFmtId="0" fontId="74" fillId="16" borderId="117" xfId="0" applyFont="1" applyFill="1" applyBorder="1" applyAlignment="1">
      <alignment horizontal="center" vertical="center"/>
    </xf>
    <xf numFmtId="0" fontId="74" fillId="11" borderId="96" xfId="0" applyFont="1" applyFill="1" applyBorder="1" applyAlignment="1">
      <alignment horizontal="left" vertical="center"/>
    </xf>
    <xf numFmtId="0" fontId="74" fillId="11" borderId="97" xfId="0" applyFont="1" applyFill="1" applyBorder="1" applyAlignment="1">
      <alignment horizontal="left" vertical="center"/>
    </xf>
    <xf numFmtId="38" fontId="76" fillId="15" borderId="96" xfId="1" applyFont="1" applyFill="1" applyBorder="1" applyAlignment="1">
      <alignment horizontal="right" vertical="center"/>
    </xf>
    <xf numFmtId="38" fontId="76" fillId="15" borderId="97" xfId="1" applyFont="1" applyFill="1" applyBorder="1" applyAlignment="1">
      <alignment horizontal="right" vertical="center"/>
    </xf>
    <xf numFmtId="38" fontId="76" fillId="15" borderId="117" xfId="1" applyFont="1" applyFill="1" applyBorder="1" applyAlignment="1">
      <alignment horizontal="right" vertical="center"/>
    </xf>
    <xf numFmtId="0" fontId="74" fillId="11" borderId="288" xfId="0" applyFont="1" applyFill="1" applyBorder="1" applyAlignment="1">
      <alignment horizontal="center" vertical="center"/>
    </xf>
    <xf numFmtId="0" fontId="74" fillId="11" borderId="289" xfId="0" applyFont="1" applyFill="1" applyBorder="1" applyAlignment="1">
      <alignment horizontal="center" vertical="center"/>
    </xf>
    <xf numFmtId="0" fontId="74" fillId="11" borderId="290" xfId="0" applyFont="1" applyFill="1" applyBorder="1" applyAlignment="1">
      <alignment horizontal="center" vertical="center"/>
    </xf>
    <xf numFmtId="38" fontId="76" fillId="0" borderId="288" xfId="1" applyFont="1" applyFill="1" applyBorder="1" applyAlignment="1">
      <alignment horizontal="center" vertical="center"/>
    </xf>
    <xf numFmtId="38" fontId="76" fillId="0" borderId="289" xfId="1" applyFont="1" applyFill="1" applyBorder="1" applyAlignment="1">
      <alignment horizontal="center" vertical="center"/>
    </xf>
    <xf numFmtId="38" fontId="76" fillId="0" borderId="290" xfId="1" applyFont="1" applyFill="1" applyBorder="1" applyAlignment="1">
      <alignment horizontal="center" vertical="center"/>
    </xf>
    <xf numFmtId="38" fontId="78" fillId="0" borderId="96" xfId="1" applyFont="1" applyFill="1" applyBorder="1" applyAlignment="1">
      <alignment vertical="center"/>
    </xf>
    <xf numFmtId="38" fontId="78" fillId="0" borderId="97" xfId="1" applyFont="1" applyFill="1" applyBorder="1" applyAlignment="1">
      <alignment vertical="center"/>
    </xf>
    <xf numFmtId="38" fontId="78" fillId="0" borderId="117" xfId="1" applyFont="1" applyFill="1" applyBorder="1" applyAlignment="1">
      <alignment vertical="center"/>
    </xf>
    <xf numFmtId="38" fontId="78" fillId="15" borderId="96" xfId="1" applyFont="1" applyFill="1" applyBorder="1" applyAlignment="1">
      <alignment horizontal="right" vertical="center"/>
    </xf>
    <xf numFmtId="38" fontId="78" fillId="15" borderId="97" xfId="1" applyFont="1" applyFill="1" applyBorder="1" applyAlignment="1">
      <alignment horizontal="right" vertical="center"/>
    </xf>
    <xf numFmtId="38" fontId="78" fillId="15" borderId="117" xfId="1" applyFont="1" applyFill="1" applyBorder="1" applyAlignment="1">
      <alignment horizontal="right" vertical="center"/>
    </xf>
    <xf numFmtId="0" fontId="74" fillId="10" borderId="116" xfId="0" applyFont="1" applyFill="1" applyBorder="1" applyAlignment="1">
      <alignment horizontal="center" vertical="center"/>
    </xf>
    <xf numFmtId="10" fontId="78" fillId="0" borderId="116" xfId="3" applyNumberFormat="1" applyFont="1" applyFill="1" applyBorder="1" applyAlignment="1">
      <alignment horizontal="center" vertical="center"/>
    </xf>
    <xf numFmtId="14" fontId="76" fillId="15" borderId="116" xfId="0" applyNumberFormat="1" applyFont="1" applyFill="1" applyBorder="1" applyAlignment="1">
      <alignment vertical="center"/>
    </xf>
    <xf numFmtId="0" fontId="74" fillId="11" borderId="116" xfId="0" applyFont="1" applyFill="1" applyBorder="1" applyAlignment="1">
      <alignment horizontal="left" vertical="center"/>
    </xf>
    <xf numFmtId="38" fontId="78" fillId="0" borderId="116" xfId="1" applyFont="1" applyFill="1" applyBorder="1" applyAlignment="1">
      <alignment horizontal="center" vertical="center"/>
    </xf>
    <xf numFmtId="0" fontId="74" fillId="16" borderId="116" xfId="0" applyFont="1" applyFill="1" applyBorder="1" applyAlignment="1">
      <alignment horizontal="left" vertical="center"/>
    </xf>
    <xf numFmtId="0" fontId="74" fillId="11" borderId="116" xfId="0" applyFont="1" applyFill="1" applyBorder="1" applyAlignment="1">
      <alignment horizontal="center" vertical="center"/>
    </xf>
    <xf numFmtId="0" fontId="74" fillId="16" borderId="116" xfId="0" applyFont="1" applyFill="1" applyBorder="1" applyAlignment="1">
      <alignment horizontal="center" vertical="center"/>
    </xf>
    <xf numFmtId="14" fontId="76" fillId="15" borderId="116" xfId="0" applyNumberFormat="1" applyFont="1" applyFill="1" applyBorder="1" applyAlignment="1">
      <alignment horizontal="center" vertical="center"/>
    </xf>
    <xf numFmtId="0" fontId="74" fillId="15" borderId="116" xfId="0" applyFont="1" applyFill="1" applyBorder="1" applyAlignment="1">
      <alignment horizontal="left" vertical="center"/>
    </xf>
    <xf numFmtId="38" fontId="78" fillId="15" borderId="96" xfId="1" applyFont="1" applyFill="1" applyBorder="1" applyAlignment="1">
      <alignment horizontal="center" vertical="center"/>
    </xf>
    <xf numFmtId="38" fontId="78" fillId="15" borderId="97" xfId="1" applyFont="1" applyFill="1" applyBorder="1" applyAlignment="1">
      <alignment horizontal="center" vertical="center"/>
    </xf>
    <xf numFmtId="38" fontId="78" fillId="15" borderId="117" xfId="1" applyFont="1" applyFill="1" applyBorder="1" applyAlignment="1">
      <alignment horizontal="center" vertical="center"/>
    </xf>
    <xf numFmtId="0" fontId="74" fillId="16" borderId="116" xfId="0" applyFont="1" applyFill="1" applyBorder="1" applyAlignment="1">
      <alignment vertical="center"/>
    </xf>
    <xf numFmtId="38" fontId="78" fillId="16" borderId="116" xfId="1" applyFont="1" applyFill="1" applyBorder="1">
      <alignment vertical="center"/>
    </xf>
    <xf numFmtId="0" fontId="75" fillId="16" borderId="116" xfId="0" applyFont="1" applyFill="1" applyBorder="1" applyAlignment="1">
      <alignment vertical="center"/>
    </xf>
    <xf numFmtId="38" fontId="75" fillId="16" borderId="116" xfId="0" applyNumberFormat="1" applyFont="1" applyFill="1" applyBorder="1" applyAlignment="1">
      <alignment vertical="center"/>
    </xf>
    <xf numFmtId="0" fontId="74" fillId="0" borderId="116" xfId="0" applyFont="1" applyBorder="1" applyAlignment="1">
      <alignment horizontal="center" vertical="center"/>
    </xf>
    <xf numFmtId="0" fontId="6" fillId="0" borderId="119" xfId="0" applyFont="1" applyBorder="1" applyAlignment="1">
      <alignment horizontal="center" vertical="center"/>
    </xf>
    <xf numFmtId="0" fontId="6" fillId="0" borderId="166" xfId="0" applyFont="1" applyBorder="1" applyAlignment="1">
      <alignment horizontal="center" vertical="center"/>
    </xf>
    <xf numFmtId="0" fontId="6" fillId="0" borderId="168" xfId="0" applyFont="1" applyBorder="1" applyAlignment="1">
      <alignment horizontal="center" vertical="center"/>
    </xf>
    <xf numFmtId="0" fontId="6" fillId="0" borderId="131" xfId="0" applyFont="1" applyBorder="1" applyAlignment="1">
      <alignment horizontal="center" vertical="center"/>
    </xf>
    <xf numFmtId="38" fontId="74" fillId="0" borderId="159" xfId="0" applyNumberFormat="1" applyFont="1" applyBorder="1" applyAlignment="1">
      <alignment horizontal="center" vertical="center"/>
    </xf>
    <xf numFmtId="0" fontId="74" fillId="0" borderId="95" xfId="0" applyFont="1" applyBorder="1" applyAlignment="1">
      <alignment horizontal="center" vertical="center"/>
    </xf>
    <xf numFmtId="0" fontId="74" fillId="0" borderId="122" xfId="0" applyFont="1" applyBorder="1" applyAlignment="1">
      <alignment horizontal="center" vertical="center"/>
    </xf>
    <xf numFmtId="0" fontId="74" fillId="0" borderId="159" xfId="0" applyFont="1" applyBorder="1" applyAlignment="1">
      <alignment horizontal="center" vertical="center"/>
    </xf>
    <xf numFmtId="0" fontId="74" fillId="0" borderId="160" xfId="0" applyFont="1" applyBorder="1" applyAlignment="1">
      <alignment horizontal="center" vertical="center"/>
    </xf>
    <xf numFmtId="0" fontId="74" fillId="0" borderId="110" xfId="0" applyFont="1" applyBorder="1" applyAlignment="1">
      <alignment horizontal="center" vertical="center"/>
    </xf>
    <xf numFmtId="0" fontId="74" fillId="0" borderId="111" xfId="0" applyFont="1" applyBorder="1" applyAlignment="1">
      <alignment horizontal="center" vertical="center"/>
    </xf>
    <xf numFmtId="0" fontId="74" fillId="11" borderId="287" xfId="0" applyFont="1" applyFill="1" applyBorder="1" applyAlignment="1">
      <alignment vertical="center"/>
    </xf>
    <xf numFmtId="10" fontId="76" fillId="0" borderId="287" xfId="3" applyNumberFormat="1" applyFont="1" applyFill="1" applyBorder="1" applyAlignment="1">
      <alignment horizontal="right" vertical="center"/>
    </xf>
    <xf numFmtId="0" fontId="74" fillId="11" borderId="116" xfId="0" applyFont="1" applyFill="1" applyBorder="1" applyAlignment="1">
      <alignment vertical="center"/>
    </xf>
    <xf numFmtId="38" fontId="76" fillId="15" borderId="116" xfId="1" applyFont="1" applyFill="1" applyBorder="1" applyAlignment="1">
      <alignment horizontal="right" vertical="center"/>
    </xf>
    <xf numFmtId="38" fontId="76" fillId="0" borderId="287" xfId="1" applyFont="1" applyFill="1" applyBorder="1" applyAlignment="1">
      <alignment horizontal="right" vertical="center"/>
    </xf>
    <xf numFmtId="38" fontId="76" fillId="0" borderId="116" xfId="1" applyFont="1" applyFill="1" applyBorder="1" applyAlignment="1">
      <alignment horizontal="right" vertical="center"/>
    </xf>
    <xf numFmtId="0" fontId="86" fillId="11" borderId="116" xfId="0" applyFont="1" applyFill="1" applyBorder="1" applyAlignment="1">
      <alignment vertical="center"/>
    </xf>
    <xf numFmtId="14" fontId="77" fillId="15" borderId="96" xfId="0" applyNumberFormat="1" applyFont="1" applyFill="1" applyBorder="1" applyAlignment="1">
      <alignment horizontal="center" vertical="center"/>
    </xf>
    <xf numFmtId="14" fontId="77" fillId="15" borderId="97" xfId="0" applyNumberFormat="1" applyFont="1" applyFill="1" applyBorder="1" applyAlignment="1">
      <alignment horizontal="center" vertical="center"/>
    </xf>
    <xf numFmtId="14" fontId="77" fillId="15" borderId="166" xfId="0" applyNumberFormat="1" applyFont="1" applyFill="1" applyBorder="1" applyAlignment="1">
      <alignment horizontal="center" vertical="center"/>
    </xf>
    <xf numFmtId="14" fontId="77" fillId="15" borderId="167" xfId="0" applyNumberFormat="1" applyFont="1" applyFill="1" applyBorder="1" applyAlignment="1">
      <alignment horizontal="center" vertical="center"/>
    </xf>
    <xf numFmtId="14" fontId="77" fillId="15" borderId="119" xfId="0" applyNumberFormat="1" applyFont="1" applyFill="1" applyBorder="1" applyAlignment="1">
      <alignment horizontal="center" vertical="center"/>
    </xf>
    <xf numFmtId="14" fontId="77" fillId="15" borderId="117" xfId="0" applyNumberFormat="1" applyFont="1" applyFill="1" applyBorder="1" applyAlignment="1">
      <alignment horizontal="center" vertical="center"/>
    </xf>
    <xf numFmtId="0" fontId="77" fillId="0" borderId="119" xfId="0" applyFont="1" applyBorder="1" applyAlignment="1">
      <alignment horizontal="center" vertical="center"/>
    </xf>
    <xf numFmtId="0" fontId="77" fillId="0" borderId="166" xfId="0" applyFont="1" applyBorder="1" applyAlignment="1">
      <alignment horizontal="center" vertical="center"/>
    </xf>
    <xf numFmtId="0" fontId="77" fillId="0" borderId="167" xfId="0" applyFont="1" applyBorder="1" applyAlignment="1">
      <alignment horizontal="center" vertical="center"/>
    </xf>
    <xf numFmtId="0" fontId="77" fillId="0" borderId="96" xfId="0" applyFont="1" applyBorder="1" applyAlignment="1">
      <alignment horizontal="center" vertical="center"/>
    </xf>
    <xf numFmtId="0" fontId="77" fillId="0" borderId="97" xfId="0" applyFont="1" applyBorder="1" applyAlignment="1">
      <alignment horizontal="center" vertical="center"/>
    </xf>
    <xf numFmtId="0" fontId="77" fillId="0" borderId="97" xfId="0" applyFont="1" applyBorder="1" applyAlignment="1">
      <alignment horizontal="left" vertical="center"/>
    </xf>
    <xf numFmtId="0" fontId="77" fillId="0" borderId="117" xfId="0" applyFont="1" applyBorder="1" applyAlignment="1">
      <alignment horizontal="left" vertical="center"/>
    </xf>
    <xf numFmtId="0" fontId="73" fillId="0" borderId="0" xfId="0" applyFont="1" applyAlignment="1">
      <alignment horizontal="center" vertical="center"/>
    </xf>
    <xf numFmtId="0" fontId="74" fillId="0" borderId="104" xfId="0" applyFont="1" applyBorder="1" applyAlignment="1">
      <alignment horizontal="center" vertical="center"/>
    </xf>
    <xf numFmtId="0" fontId="74" fillId="0" borderId="105" xfId="0" applyFont="1" applyBorder="1" applyAlignment="1">
      <alignment horizontal="center" vertical="center"/>
    </xf>
    <xf numFmtId="49" fontId="76" fillId="15" borderId="116" xfId="0" applyNumberFormat="1" applyFont="1" applyFill="1" applyBorder="1" applyAlignment="1">
      <alignment horizontal="center" vertical="center"/>
    </xf>
    <xf numFmtId="49" fontId="77" fillId="15" borderId="116" xfId="0" applyNumberFormat="1" applyFont="1" applyFill="1" applyBorder="1" applyAlignment="1">
      <alignment horizontal="center" vertical="center"/>
    </xf>
    <xf numFmtId="38" fontId="78" fillId="17" borderId="96" xfId="1" applyFont="1" applyFill="1" applyBorder="1" applyAlignment="1">
      <alignment horizontal="center" vertical="center"/>
    </xf>
    <xf numFmtId="38" fontId="78" fillId="17" borderId="97" xfId="1" applyFont="1" applyFill="1" applyBorder="1" applyAlignment="1">
      <alignment horizontal="center" vertical="center"/>
    </xf>
    <xf numFmtId="38" fontId="78" fillId="17" borderId="117" xfId="1" applyFont="1" applyFill="1" applyBorder="1" applyAlignment="1">
      <alignment horizontal="center" vertical="center"/>
    </xf>
    <xf numFmtId="0" fontId="8" fillId="0" borderId="121" xfId="0" applyFont="1" applyBorder="1" applyAlignment="1">
      <alignment horizontal="left"/>
    </xf>
    <xf numFmtId="0" fontId="8" fillId="0" borderId="95" xfId="0" applyFont="1" applyBorder="1" applyAlignment="1">
      <alignment horizontal="left"/>
    </xf>
    <xf numFmtId="0" fontId="8" fillId="0" borderId="234" xfId="0" applyFont="1" applyBorder="1" applyAlignment="1">
      <alignment horizontal="left"/>
    </xf>
    <xf numFmtId="0" fontId="107" fillId="0" borderId="0" xfId="0" applyFont="1" applyAlignment="1">
      <alignment horizontal="right" vertical="center"/>
    </xf>
    <xf numFmtId="0" fontId="18" fillId="0" borderId="96" xfId="0" applyFont="1" applyBorder="1" applyAlignment="1">
      <alignment horizontal="right"/>
    </xf>
    <xf numFmtId="0" fontId="18" fillId="0" borderId="117" xfId="0" applyFont="1" applyBorder="1" applyAlignment="1">
      <alignment horizontal="right"/>
    </xf>
    <xf numFmtId="0" fontId="88" fillId="0" borderId="116" xfId="0" applyFont="1" applyBorder="1" applyAlignment="1">
      <alignment horizontal="center" vertical="center"/>
    </xf>
    <xf numFmtId="0" fontId="8" fillId="0" borderId="108" xfId="0" applyFont="1" applyBorder="1"/>
    <xf numFmtId="0" fontId="6" fillId="0" borderId="116" xfId="0" applyFont="1" applyBorder="1" applyAlignment="1">
      <alignment horizontal="center" vertical="center"/>
    </xf>
    <xf numFmtId="0" fontId="8" fillId="0" borderId="116" xfId="0" applyFont="1" applyBorder="1"/>
    <xf numFmtId="0" fontId="8" fillId="0" borderId="286" xfId="0" applyFont="1" applyBorder="1"/>
    <xf numFmtId="0" fontId="8" fillId="0" borderId="210" xfId="0" applyFont="1" applyBorder="1"/>
    <xf numFmtId="0" fontId="91" fillId="0" borderId="95" xfId="0" applyFont="1" applyBorder="1" applyAlignment="1">
      <alignment horizontal="center" vertical="center"/>
    </xf>
    <xf numFmtId="0" fontId="6" fillId="0" borderId="103" xfId="0" applyFont="1" applyBorder="1" applyAlignment="1">
      <alignment horizontal="center" vertical="center"/>
    </xf>
    <xf numFmtId="0" fontId="8" fillId="0" borderId="103" xfId="0" applyFont="1" applyBorder="1"/>
    <xf numFmtId="0" fontId="7" fillId="0" borderId="116" xfId="0" applyFont="1" applyBorder="1"/>
    <xf numFmtId="0" fontId="8" fillId="0" borderId="179" xfId="0" applyFont="1" applyBorder="1"/>
    <xf numFmtId="0" fontId="88" fillId="0" borderId="103" xfId="0" applyFont="1" applyBorder="1" applyAlignment="1">
      <alignment horizontal="center" vertical="center"/>
    </xf>
    <xf numFmtId="0" fontId="6" fillId="0" borderId="102" xfId="0" applyFont="1" applyBorder="1" applyAlignment="1">
      <alignment horizontal="center" vertical="center" textRotation="255"/>
    </xf>
    <xf numFmtId="0" fontId="6" fillId="0" borderId="115" xfId="0" applyFont="1" applyBorder="1" applyAlignment="1">
      <alignment horizontal="center" vertical="center" textRotation="255"/>
    </xf>
    <xf numFmtId="0" fontId="6" fillId="0" borderId="123" xfId="0" applyFont="1" applyBorder="1" applyAlignment="1">
      <alignment horizontal="center" vertical="center" textRotation="255"/>
    </xf>
    <xf numFmtId="0" fontId="6" fillId="0" borderId="282" xfId="0" applyFont="1" applyBorder="1" applyAlignment="1">
      <alignment horizontal="center" vertical="center"/>
    </xf>
    <xf numFmtId="0" fontId="8" fillId="0" borderId="283" xfId="0" applyFont="1" applyBorder="1"/>
    <xf numFmtId="0" fontId="8" fillId="0" borderId="284" xfId="0" applyFont="1" applyBorder="1"/>
    <xf numFmtId="0" fontId="89" fillId="0" borderId="95" xfId="0" applyFont="1" applyBorder="1" applyAlignment="1">
      <alignment horizontal="right"/>
    </xf>
    <xf numFmtId="0" fontId="90" fillId="0" borderId="95" xfId="0" applyFont="1" applyBorder="1" applyAlignment="1">
      <alignment horizontal="left"/>
    </xf>
    <xf numFmtId="0" fontId="7" fillId="0" borderId="155" xfId="0" applyFont="1" applyBorder="1" applyAlignment="1">
      <alignment horizontal="center" vertical="center"/>
    </xf>
    <xf numFmtId="0" fontId="7" fillId="0" borderId="156" xfId="0" applyFont="1" applyBorder="1" applyAlignment="1">
      <alignment horizontal="center" vertical="center"/>
    </xf>
    <xf numFmtId="0" fontId="7" fillId="0" borderId="157" xfId="0" applyFont="1" applyBorder="1" applyAlignment="1">
      <alignment horizontal="center" vertical="center"/>
    </xf>
    <xf numFmtId="179" fontId="14" fillId="6" borderId="113" xfId="2" applyNumberFormat="1" applyFont="1" applyFill="1" applyBorder="1" applyAlignment="1">
      <alignment horizontal="center" vertical="center"/>
    </xf>
    <xf numFmtId="179" fontId="14" fillId="6" borderId="132" xfId="2" applyNumberFormat="1" applyFont="1" applyFill="1" applyBorder="1" applyAlignment="1">
      <alignment horizontal="center" vertical="center"/>
    </xf>
    <xf numFmtId="0" fontId="14" fillId="0" borderId="134" xfId="2" applyFont="1" applyBorder="1" applyAlignment="1">
      <alignment horizontal="center" vertical="center"/>
    </xf>
    <xf numFmtId="0" fontId="14" fillId="0" borderId="135" xfId="2" applyFont="1" applyBorder="1" applyAlignment="1">
      <alignment horizontal="center" vertical="center"/>
    </xf>
    <xf numFmtId="0" fontId="17" fillId="0" borderId="115" xfId="2" applyFont="1" applyBorder="1" applyAlignment="1">
      <alignment horizontal="center" vertical="center"/>
    </xf>
    <xf numFmtId="0" fontId="14" fillId="0" borderId="102" xfId="2" applyFont="1" applyBorder="1" applyAlignment="1">
      <alignment horizontal="center" vertical="center"/>
    </xf>
    <xf numFmtId="0" fontId="14" fillId="0" borderId="115" xfId="2" applyFont="1" applyBorder="1" applyAlignment="1">
      <alignment horizontal="center" vertical="center"/>
    </xf>
    <xf numFmtId="0" fontId="14" fillId="0" borderId="136" xfId="2" applyFont="1" applyBorder="1" applyAlignment="1">
      <alignment horizontal="center" vertical="center"/>
    </xf>
    <xf numFmtId="0" fontId="14" fillId="0" borderId="137" xfId="2" applyFont="1" applyBorder="1" applyAlignment="1">
      <alignment horizontal="center" vertical="center"/>
    </xf>
    <xf numFmtId="0" fontId="15" fillId="0" borderId="95" xfId="2" applyFont="1" applyAlignment="1">
      <alignment horizontal="right" vertical="center"/>
    </xf>
    <xf numFmtId="0" fontId="15" fillId="0" borderId="131" xfId="2" applyFont="1" applyBorder="1" applyAlignment="1">
      <alignment horizontal="right" vertical="center"/>
    </xf>
    <xf numFmtId="0" fontId="15" fillId="0" borderId="95" xfId="2" applyFont="1" applyAlignment="1">
      <alignment horizontal="left" vertical="center"/>
    </xf>
    <xf numFmtId="0" fontId="15" fillId="0" borderId="131" xfId="2" applyFont="1" applyBorder="1" applyAlignment="1">
      <alignment horizontal="left" vertical="center"/>
    </xf>
    <xf numFmtId="0" fontId="14" fillId="7" borderId="136" xfId="2" applyFont="1" applyFill="1" applyBorder="1" applyAlignment="1">
      <alignment horizontal="center" vertical="center"/>
    </xf>
    <xf numFmtId="0" fontId="14" fillId="7" borderId="135" xfId="2" applyFont="1" applyFill="1" applyBorder="1" applyAlignment="1">
      <alignment horizontal="center" vertical="center"/>
    </xf>
    <xf numFmtId="179" fontId="14" fillId="6" borderId="133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95" xfId="2" applyFont="1" applyAlignment="1">
      <alignment horizontal="center" vertical="center"/>
    </xf>
    <xf numFmtId="0" fontId="15" fillId="0" borderId="131" xfId="2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179" fontId="14" fillId="7" borderId="133" xfId="2" applyNumberFormat="1" applyFont="1" applyFill="1" applyBorder="1" applyAlignment="1">
      <alignment horizontal="center" vertical="center"/>
    </xf>
    <xf numFmtId="179" fontId="14" fillId="7" borderId="132" xfId="2" applyNumberFormat="1" applyFont="1" applyFill="1" applyBorder="1" applyAlignment="1">
      <alignment horizontal="center" vertical="center"/>
    </xf>
    <xf numFmtId="179" fontId="14" fillId="6" borderId="114" xfId="2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 shrinkToFit="1"/>
    </xf>
    <xf numFmtId="0" fontId="7" fillId="0" borderId="156" xfId="0" applyFont="1" applyBorder="1" applyAlignment="1">
      <alignment horizontal="center" vertical="center" shrinkToFit="1"/>
    </xf>
    <xf numFmtId="0" fontId="7" fillId="0" borderId="157" xfId="0" applyFont="1" applyBorder="1" applyAlignment="1">
      <alignment horizontal="center" vertical="center" shrinkToFit="1"/>
    </xf>
    <xf numFmtId="0" fontId="17" fillId="0" borderId="115" xfId="2" applyFont="1" applyBorder="1" applyAlignment="1">
      <alignment horizontal="center" vertical="center" shrinkToFit="1"/>
    </xf>
    <xf numFmtId="179" fontId="18" fillId="6" borderId="113" xfId="2" applyNumberFormat="1" applyFont="1" applyFill="1" applyBorder="1" applyAlignment="1">
      <alignment horizontal="center" vertical="center"/>
    </xf>
    <xf numFmtId="179" fontId="18" fillId="6" borderId="132" xfId="2" applyNumberFormat="1" applyFont="1" applyFill="1" applyBorder="1" applyAlignment="1">
      <alignment horizontal="center" vertical="center"/>
    </xf>
    <xf numFmtId="0" fontId="18" fillId="0" borderId="136" xfId="2" applyFont="1" applyBorder="1" applyAlignment="1">
      <alignment horizontal="center" vertical="center"/>
    </xf>
    <xf numFmtId="0" fontId="18" fillId="0" borderId="135" xfId="2" applyFont="1" applyBorder="1" applyAlignment="1">
      <alignment horizontal="center" vertical="center"/>
    </xf>
    <xf numFmtId="0" fontId="18" fillId="0" borderId="137" xfId="2" applyFont="1" applyBorder="1" applyAlignment="1">
      <alignment horizontal="center" vertical="center"/>
    </xf>
    <xf numFmtId="0" fontId="18" fillId="0" borderId="134" xfId="2" applyFont="1" applyBorder="1" applyAlignment="1">
      <alignment horizontal="center" vertical="center"/>
    </xf>
    <xf numFmtId="0" fontId="18" fillId="7" borderId="136" xfId="2" applyFont="1" applyFill="1" applyBorder="1" applyAlignment="1">
      <alignment horizontal="center" vertical="center"/>
    </xf>
    <xf numFmtId="0" fontId="18" fillId="7" borderId="135" xfId="2" applyFont="1" applyFill="1" applyBorder="1" applyAlignment="1">
      <alignment horizontal="center" vertical="center"/>
    </xf>
    <xf numFmtId="0" fontId="18" fillId="0" borderId="102" xfId="2" applyFont="1" applyBorder="1" applyAlignment="1">
      <alignment horizontal="center" vertical="center"/>
    </xf>
    <xf numFmtId="0" fontId="18" fillId="0" borderId="115" xfId="2" applyFont="1" applyBorder="1" applyAlignment="1">
      <alignment horizontal="center" vertical="center"/>
    </xf>
    <xf numFmtId="0" fontId="14" fillId="0" borderId="126" xfId="2" applyFont="1" applyBorder="1" applyAlignment="1">
      <alignment horizontal="center" vertical="center" shrinkToFit="1"/>
    </xf>
    <xf numFmtId="0" fontId="14" fillId="0" borderId="156" xfId="2" applyFont="1" applyBorder="1" applyAlignment="1">
      <alignment horizontal="center" vertical="center" shrinkToFit="1"/>
    </xf>
    <xf numFmtId="0" fontId="14" fillId="0" borderId="124" xfId="2" applyFont="1" applyBorder="1" applyAlignment="1">
      <alignment horizontal="center" vertical="center" shrinkToFit="1"/>
    </xf>
    <xf numFmtId="0" fontId="14" fillId="0" borderId="157" xfId="2" applyFont="1" applyBorder="1" applyAlignment="1">
      <alignment horizontal="center" vertical="center" shrinkToFit="1"/>
    </xf>
    <xf numFmtId="0" fontId="14" fillId="0" borderId="115" xfId="2" applyFont="1" applyBorder="1" applyAlignment="1">
      <alignment horizontal="center" vertical="center" shrinkToFit="1"/>
    </xf>
    <xf numFmtId="0" fontId="7" fillId="0" borderId="158" xfId="0" applyFont="1" applyBorder="1" applyAlignment="1">
      <alignment horizontal="center" vertical="center" shrinkToFit="1"/>
    </xf>
    <xf numFmtId="0" fontId="7" fillId="0" borderId="159" xfId="0" applyFont="1" applyBorder="1" applyAlignment="1">
      <alignment horizontal="center" vertical="center" shrinkToFit="1"/>
    </xf>
    <xf numFmtId="0" fontId="7" fillId="0" borderId="160" xfId="0" applyFont="1" applyBorder="1" applyAlignment="1">
      <alignment horizontal="center" vertical="center" shrinkToFit="1"/>
    </xf>
    <xf numFmtId="0" fontId="18" fillId="10" borderId="134" xfId="2" applyFont="1" applyFill="1" applyBorder="1" applyAlignment="1">
      <alignment horizontal="center" vertical="center"/>
    </xf>
    <xf numFmtId="0" fontId="18" fillId="10" borderId="135" xfId="2" applyFont="1" applyFill="1" applyBorder="1" applyAlignment="1">
      <alignment horizontal="center" vertical="center"/>
    </xf>
    <xf numFmtId="0" fontId="0" fillId="0" borderId="204" xfId="0" applyBorder="1" applyAlignment="1">
      <alignment horizontal="center" vertical="center"/>
    </xf>
    <xf numFmtId="0" fontId="0" fillId="0" borderId="205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7" fillId="0" borderId="206" xfId="0" applyFont="1" applyBorder="1" applyAlignment="1">
      <alignment horizontal="center" vertical="center"/>
    </xf>
    <xf numFmtId="0" fontId="7" fillId="0" borderId="207" xfId="0" applyFont="1" applyBorder="1" applyAlignment="1">
      <alignment horizontal="center" vertical="center"/>
    </xf>
    <xf numFmtId="0" fontId="7" fillId="0" borderId="208" xfId="0" applyFont="1" applyBorder="1" applyAlignment="1">
      <alignment horizontal="center" vertical="center"/>
    </xf>
    <xf numFmtId="0" fontId="0" fillId="0" borderId="207" xfId="0" applyBorder="1" applyAlignment="1">
      <alignment horizontal="left"/>
    </xf>
    <xf numFmtId="0" fontId="0" fillId="0" borderId="208" xfId="0" applyBorder="1" applyAlignment="1">
      <alignment horizontal="left"/>
    </xf>
    <xf numFmtId="0" fontId="85" fillId="0" borderId="219" xfId="0" applyFont="1" applyBorder="1" applyAlignment="1">
      <alignment horizontal="center" vertical="center"/>
    </xf>
    <xf numFmtId="0" fontId="85" fillId="0" borderId="106" xfId="0" applyFont="1" applyBorder="1" applyAlignment="1">
      <alignment horizontal="center" vertical="center"/>
    </xf>
    <xf numFmtId="0" fontId="85" fillId="0" borderId="107" xfId="0" applyFont="1" applyBorder="1" applyAlignment="1">
      <alignment horizontal="center" vertical="center"/>
    </xf>
    <xf numFmtId="0" fontId="62" fillId="0" borderId="176" xfId="0" applyFont="1" applyBorder="1" applyAlignment="1">
      <alignment horizontal="center" vertical="center" textRotation="255"/>
    </xf>
    <xf numFmtId="0" fontId="62" fillId="0" borderId="180" xfId="0" applyFont="1" applyBorder="1" applyAlignment="1">
      <alignment horizontal="center" vertical="center" textRotation="255"/>
    </xf>
    <xf numFmtId="0" fontId="67" fillId="0" borderId="104" xfId="0" applyFont="1" applyBorder="1" applyAlignment="1">
      <alignment horizontal="left" vertical="center"/>
    </xf>
    <xf numFmtId="0" fontId="62" fillId="0" borderId="178" xfId="0" applyFont="1" applyBorder="1" applyAlignment="1">
      <alignment horizontal="center" vertical="center" textRotation="255"/>
    </xf>
    <xf numFmtId="0" fontId="62" fillId="0" borderId="184" xfId="0" applyFont="1" applyBorder="1" applyAlignment="1">
      <alignment horizontal="center" vertical="center" textRotation="255"/>
    </xf>
    <xf numFmtId="0" fontId="62" fillId="0" borderId="200" xfId="0" applyFont="1" applyBorder="1" applyAlignment="1">
      <alignment horizontal="center" vertical="center" textRotation="255"/>
    </xf>
    <xf numFmtId="0" fontId="67" fillId="0" borderId="0" xfId="0" applyFont="1" applyAlignment="1">
      <alignment horizontal="left" vertical="center"/>
    </xf>
    <xf numFmtId="0" fontId="67" fillId="0" borderId="199" xfId="0" applyFont="1" applyBorder="1" applyAlignment="1">
      <alignment horizontal="left" vertical="center"/>
    </xf>
    <xf numFmtId="0" fontId="62" fillId="0" borderId="197" xfId="0" applyFont="1" applyBorder="1" applyAlignment="1">
      <alignment horizontal="center" vertical="center" textRotation="255"/>
    </xf>
    <xf numFmtId="0" fontId="62" fillId="0" borderId="198" xfId="0" applyFont="1" applyBorder="1" applyAlignment="1">
      <alignment horizontal="center" vertical="center" textRotation="255"/>
    </xf>
    <xf numFmtId="0" fontId="0" fillId="0" borderId="181" xfId="0" applyBorder="1" applyAlignment="1">
      <alignment horizontal="center" vertical="center"/>
    </xf>
    <xf numFmtId="0" fontId="0" fillId="0" borderId="186" xfId="0" applyBorder="1" applyAlignment="1">
      <alignment horizontal="center" vertical="center"/>
    </xf>
    <xf numFmtId="0" fontId="0" fillId="0" borderId="190" xfId="0" applyBorder="1" applyAlignment="1">
      <alignment horizontal="center" vertical="center"/>
    </xf>
    <xf numFmtId="0" fontId="62" fillId="0" borderId="128" xfId="0" applyFont="1" applyBorder="1" applyAlignment="1">
      <alignment horizontal="left" vertical="center"/>
    </xf>
    <xf numFmtId="0" fontId="62" fillId="0" borderId="129" xfId="0" applyFont="1" applyBorder="1" applyAlignment="1">
      <alignment horizontal="left" vertical="center"/>
    </xf>
    <xf numFmtId="0" fontId="62" fillId="0" borderId="130" xfId="0" applyFont="1" applyBorder="1" applyAlignment="1">
      <alignment horizontal="left" vertical="center"/>
    </xf>
    <xf numFmtId="0" fontId="62" fillId="0" borderId="176" xfId="0" applyFont="1" applyBorder="1" applyAlignment="1">
      <alignment horizontal="center" vertical="center" textRotation="255" wrapText="1"/>
    </xf>
    <xf numFmtId="0" fontId="62" fillId="0" borderId="180" xfId="0" applyFont="1" applyBorder="1" applyAlignment="1">
      <alignment horizontal="center" vertical="center" textRotation="255" wrapText="1"/>
    </xf>
    <xf numFmtId="0" fontId="62" fillId="0" borderId="197" xfId="0" applyFont="1" applyBorder="1" applyAlignment="1">
      <alignment horizontal="center" vertical="center" textRotation="255" wrapText="1"/>
    </xf>
    <xf numFmtId="0" fontId="62" fillId="0" borderId="178" xfId="0" applyFont="1" applyBorder="1" applyAlignment="1">
      <alignment horizontal="center" vertical="center" textRotation="255" wrapText="1"/>
    </xf>
    <xf numFmtId="0" fontId="62" fillId="0" borderId="184" xfId="0" applyFont="1" applyBorder="1" applyAlignment="1">
      <alignment horizontal="center" vertical="center" textRotation="255" wrapText="1"/>
    </xf>
    <xf numFmtId="0" fontId="62" fillId="0" borderId="198" xfId="0" applyFont="1" applyBorder="1" applyAlignment="1">
      <alignment horizontal="center" vertical="center" textRotation="255" wrapText="1"/>
    </xf>
    <xf numFmtId="0" fontId="0" fillId="0" borderId="217" xfId="0" applyBorder="1" applyAlignment="1">
      <alignment horizontal="center" vertical="center"/>
    </xf>
    <xf numFmtId="0" fontId="0" fillId="0" borderId="218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220" xfId="0" applyBorder="1" applyAlignment="1">
      <alignment horizontal="center" vertical="center"/>
    </xf>
    <xf numFmtId="0" fontId="0" fillId="0" borderId="206" xfId="0" applyBorder="1" applyAlignment="1">
      <alignment horizontal="right"/>
    </xf>
    <xf numFmtId="0" fontId="0" fillId="0" borderId="207" xfId="0" applyBorder="1" applyAlignment="1">
      <alignment horizontal="right"/>
    </xf>
    <xf numFmtId="0" fontId="7" fillId="0" borderId="219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62" fillId="0" borderId="164" xfId="0" applyFont="1" applyBorder="1" applyAlignment="1">
      <alignment horizontal="center" vertical="center" textRotation="255"/>
    </xf>
    <xf numFmtId="0" fontId="62" fillId="0" borderId="211" xfId="0" applyFont="1" applyBorder="1" applyAlignment="1">
      <alignment horizontal="center" vertical="center" textRotation="255"/>
    </xf>
    <xf numFmtId="0" fontId="62" fillId="0" borderId="211" xfId="0" applyFont="1" applyBorder="1" applyAlignment="1">
      <alignment horizontal="center" vertical="center" textRotation="255" wrapText="1"/>
    </xf>
    <xf numFmtId="0" fontId="0" fillId="0" borderId="124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0" fillId="0" borderId="131" xfId="0" applyBorder="1" applyAlignment="1">
      <alignment horizontal="left"/>
    </xf>
    <xf numFmtId="0" fontId="0" fillId="0" borderId="169" xfId="0" applyBorder="1" applyAlignment="1">
      <alignment horizontal="left"/>
    </xf>
    <xf numFmtId="0" fontId="7" fillId="0" borderId="108" xfId="0" applyFont="1" applyBorder="1" applyAlignment="1">
      <alignment horizontal="center" vertical="center"/>
    </xf>
    <xf numFmtId="0" fontId="69" fillId="0" borderId="235" xfId="0" applyFont="1" applyBorder="1" applyAlignment="1">
      <alignment horizontal="left" vertical="center"/>
    </xf>
    <xf numFmtId="0" fontId="69" fillId="0" borderId="145" xfId="0" applyFont="1" applyBorder="1" applyAlignment="1">
      <alignment horizontal="left" vertical="center"/>
    </xf>
    <xf numFmtId="0" fontId="69" fillId="0" borderId="248" xfId="0" applyFont="1" applyBorder="1" applyAlignment="1">
      <alignment horizontal="left" vertical="center"/>
    </xf>
    <xf numFmtId="0" fontId="62" fillId="0" borderId="158" xfId="0" applyFont="1" applyBorder="1" applyAlignment="1">
      <alignment horizontal="center" vertical="center"/>
    </xf>
    <xf numFmtId="0" fontId="62" fillId="0" borderId="105" xfId="0" applyFont="1" applyBorder="1" applyAlignment="1">
      <alignment horizontal="center" vertical="center"/>
    </xf>
    <xf numFmtId="0" fontId="62" fillId="0" borderId="159" xfId="0" applyFont="1" applyBorder="1" applyAlignment="1">
      <alignment horizontal="center" vertical="center"/>
    </xf>
    <xf numFmtId="0" fontId="62" fillId="0" borderId="122" xfId="0" applyFont="1" applyBorder="1" applyAlignment="1">
      <alignment horizontal="center" vertical="center"/>
    </xf>
    <xf numFmtId="0" fontId="69" fillId="0" borderId="260" xfId="0" applyFont="1" applyBorder="1" applyAlignment="1">
      <alignment horizontal="left" vertical="center"/>
    </xf>
    <xf numFmtId="0" fontId="69" fillId="0" borderId="261" xfId="0" applyFont="1" applyBorder="1" applyAlignment="1">
      <alignment horizontal="left" vertical="center"/>
    </xf>
    <xf numFmtId="0" fontId="69" fillId="0" borderId="262" xfId="0" applyFont="1" applyBorder="1" applyAlignment="1">
      <alignment horizontal="left" vertical="center"/>
    </xf>
    <xf numFmtId="0" fontId="62" fillId="0" borderId="160" xfId="0" applyFont="1" applyBorder="1" applyAlignment="1">
      <alignment horizontal="center" vertical="center"/>
    </xf>
    <xf numFmtId="0" fontId="62" fillId="0" borderId="111" xfId="0" applyFont="1" applyBorder="1" applyAlignment="1">
      <alignment horizontal="center" vertical="center"/>
    </xf>
    <xf numFmtId="0" fontId="6" fillId="0" borderId="115" xfId="0" applyFont="1" applyBorder="1" applyAlignment="1">
      <alignment horizontal="left" vertical="center"/>
    </xf>
    <xf numFmtId="0" fontId="6" fillId="0" borderId="275" xfId="0" applyFont="1" applyBorder="1" applyAlignment="1">
      <alignment horizontal="left" vertical="center"/>
    </xf>
    <xf numFmtId="0" fontId="69" fillId="0" borderId="227" xfId="0" applyFont="1" applyBorder="1" applyAlignment="1">
      <alignment horizontal="left" vertical="center"/>
    </xf>
    <xf numFmtId="0" fontId="69" fillId="0" borderId="228" xfId="0" applyFont="1" applyBorder="1" applyAlignment="1">
      <alignment horizontal="left" vertical="center"/>
    </xf>
    <xf numFmtId="0" fontId="69" fillId="0" borderId="243" xfId="0" applyFont="1" applyBorder="1" applyAlignment="1">
      <alignment horizontal="left" vertical="center"/>
    </xf>
    <xf numFmtId="0" fontId="69" fillId="0" borderId="276" xfId="0" applyFont="1" applyBorder="1" applyAlignment="1">
      <alignment horizontal="left" vertical="center"/>
    </xf>
    <xf numFmtId="0" fontId="69" fillId="0" borderId="277" xfId="0" applyFont="1" applyBorder="1" applyAlignment="1">
      <alignment horizontal="left" vertical="center"/>
    </xf>
    <xf numFmtId="0" fontId="69" fillId="0" borderId="278" xfId="0" applyFont="1" applyBorder="1" applyAlignment="1">
      <alignment horizontal="left" vertical="center"/>
    </xf>
    <xf numFmtId="0" fontId="6" fillId="0" borderId="224" xfId="0" applyFont="1" applyBorder="1" applyAlignment="1">
      <alignment horizontal="center" vertical="center"/>
    </xf>
    <xf numFmtId="0" fontId="6" fillId="0" borderId="231" xfId="0" applyFont="1" applyBorder="1" applyAlignment="1">
      <alignment horizontal="center" vertical="center"/>
    </xf>
    <xf numFmtId="0" fontId="6" fillId="0" borderId="195" xfId="0" applyFont="1" applyBorder="1" applyAlignment="1">
      <alignment horizontal="center" vertical="center"/>
    </xf>
    <xf numFmtId="0" fontId="6" fillId="0" borderId="254" xfId="0" applyFont="1" applyBorder="1" applyAlignment="1">
      <alignment horizontal="center" vertical="center"/>
    </xf>
    <xf numFmtId="0" fontId="6" fillId="0" borderId="212" xfId="0" applyFont="1" applyBorder="1" applyAlignment="1">
      <alignment horizontal="center" vertical="center"/>
    </xf>
    <xf numFmtId="0" fontId="6" fillId="0" borderId="266" xfId="0" applyFont="1" applyBorder="1" applyAlignment="1">
      <alignment horizontal="center" vertical="center"/>
    </xf>
    <xf numFmtId="0" fontId="6" fillId="0" borderId="223" xfId="0" applyFont="1" applyBorder="1" applyAlignment="1">
      <alignment horizontal="center" vertical="center"/>
    </xf>
    <xf numFmtId="0" fontId="6" fillId="0" borderId="230" xfId="0" applyFont="1" applyBorder="1" applyAlignment="1">
      <alignment horizontal="center" vertical="center"/>
    </xf>
    <xf numFmtId="0" fontId="6" fillId="0" borderId="194" xfId="0" applyFont="1" applyBorder="1" applyAlignment="1">
      <alignment horizontal="center" vertical="center"/>
    </xf>
    <xf numFmtId="0" fontId="6" fillId="0" borderId="102" xfId="0" applyFont="1" applyBorder="1" applyAlignment="1">
      <alignment horizontal="left" vertical="center"/>
    </xf>
    <xf numFmtId="0" fontId="69" fillId="0" borderId="256" xfId="0" applyFont="1" applyBorder="1" applyAlignment="1">
      <alignment horizontal="left" vertical="center"/>
    </xf>
    <xf numFmtId="0" fontId="69" fillId="0" borderId="257" xfId="0" applyFont="1" applyBorder="1" applyAlignment="1">
      <alignment horizontal="left" vertical="center"/>
    </xf>
    <xf numFmtId="0" fontId="69" fillId="0" borderId="258" xfId="0" applyFont="1" applyBorder="1" applyAlignment="1">
      <alignment horizontal="left" vertical="center"/>
    </xf>
    <xf numFmtId="0" fontId="69" fillId="0" borderId="264" xfId="0" applyFont="1" applyBorder="1" applyAlignment="1">
      <alignment horizontal="left" vertical="center"/>
    </xf>
    <xf numFmtId="0" fontId="69" fillId="0" borderId="182" xfId="0" applyFont="1" applyBorder="1" applyAlignment="1">
      <alignment horizontal="left" vertical="center"/>
    </xf>
    <xf numFmtId="0" fontId="69" fillId="0" borderId="265" xfId="0" applyFont="1" applyBorder="1" applyAlignment="1">
      <alignment horizontal="left" vertical="center"/>
    </xf>
    <xf numFmtId="0" fontId="69" fillId="0" borderId="267" xfId="0" applyFont="1" applyBorder="1" applyAlignment="1">
      <alignment horizontal="left" vertical="center"/>
    </xf>
    <xf numFmtId="0" fontId="69" fillId="0" borderId="268" xfId="0" applyFont="1" applyBorder="1" applyAlignment="1">
      <alignment horizontal="left" vertical="center"/>
    </xf>
    <xf numFmtId="0" fontId="69" fillId="0" borderId="269" xfId="0" applyFont="1" applyBorder="1" applyAlignment="1">
      <alignment horizontal="left" vertical="center"/>
    </xf>
    <xf numFmtId="0" fontId="6" fillId="0" borderId="253" xfId="0" applyFont="1" applyBorder="1" applyAlignment="1">
      <alignment horizontal="left" vertical="center"/>
    </xf>
    <xf numFmtId="0" fontId="6" fillId="0" borderId="104" xfId="0" applyFont="1" applyBorder="1" applyAlignment="1">
      <alignment horizontal="left" vertical="center"/>
    </xf>
    <xf numFmtId="0" fontId="6" fillId="0" borderId="105" xfId="0" applyFont="1" applyBorder="1" applyAlignment="1">
      <alignment horizontal="left" vertical="center"/>
    </xf>
    <xf numFmtId="0" fontId="6" fillId="0" borderId="255" xfId="0" applyFont="1" applyBorder="1" applyAlignment="1">
      <alignment horizontal="left" vertical="center"/>
    </xf>
    <xf numFmtId="0" fontId="6" fillId="0" borderId="110" xfId="0" applyFont="1" applyBorder="1" applyAlignment="1">
      <alignment horizontal="left" vertical="center"/>
    </xf>
    <xf numFmtId="0" fontId="6" fillId="0" borderId="111" xfId="0" applyFont="1" applyBorder="1" applyAlignment="1">
      <alignment horizontal="left" vertical="center"/>
    </xf>
    <xf numFmtId="0" fontId="70" fillId="0" borderId="242" xfId="0" applyFont="1" applyBorder="1" applyAlignment="1">
      <alignment horizontal="left" vertical="center"/>
    </xf>
    <xf numFmtId="0" fontId="70" fillId="0" borderId="243" xfId="0" applyFont="1" applyBorder="1" applyAlignment="1">
      <alignment horizontal="left" vertical="center"/>
    </xf>
    <xf numFmtId="0" fontId="6" fillId="0" borderId="235" xfId="0" applyFont="1" applyBorder="1" applyAlignment="1">
      <alignment horizontal="center" vertical="center"/>
    </xf>
    <xf numFmtId="0" fontId="6" fillId="0" borderId="145" xfId="0" applyFont="1" applyBorder="1" applyAlignment="1">
      <alignment horizontal="center" vertical="center"/>
    </xf>
    <xf numFmtId="0" fontId="6" fillId="0" borderId="236" xfId="0" applyFont="1" applyBorder="1" applyAlignment="1">
      <alignment horizontal="center" vertical="center"/>
    </xf>
    <xf numFmtId="0" fontId="6" fillId="13" borderId="240" xfId="0" applyFont="1" applyFill="1" applyBorder="1" applyAlignment="1">
      <alignment horizontal="center" vertical="center"/>
    </xf>
    <xf numFmtId="0" fontId="6" fillId="13" borderId="117" xfId="0" applyFont="1" applyFill="1" applyBorder="1" applyAlignment="1">
      <alignment horizontal="center" vertical="center"/>
    </xf>
    <xf numFmtId="0" fontId="6" fillId="13" borderId="96" xfId="0" applyFont="1" applyFill="1" applyBorder="1" applyAlignment="1">
      <alignment horizontal="center" vertical="center"/>
    </xf>
    <xf numFmtId="0" fontId="6" fillId="13" borderId="97" xfId="0" applyFont="1" applyFill="1" applyBorder="1" applyAlignment="1">
      <alignment horizontal="center" vertical="center"/>
    </xf>
    <xf numFmtId="0" fontId="6" fillId="13" borderId="241" xfId="0" applyFont="1" applyFill="1" applyBorder="1" applyAlignment="1">
      <alignment horizontal="center" vertical="center"/>
    </xf>
    <xf numFmtId="0" fontId="69" fillId="0" borderId="242" xfId="0" applyFont="1" applyBorder="1" applyAlignment="1">
      <alignment horizontal="left" vertical="center"/>
    </xf>
    <xf numFmtId="0" fontId="6" fillId="0" borderId="244" xfId="0" applyFont="1" applyBorder="1" applyAlignment="1">
      <alignment horizontal="center" vertical="center"/>
    </xf>
    <xf numFmtId="0" fontId="6" fillId="0" borderId="245" xfId="0" applyFont="1" applyBorder="1" applyAlignment="1">
      <alignment horizontal="center" vertical="center"/>
    </xf>
    <xf numFmtId="0" fontId="6" fillId="0" borderId="246" xfId="0" applyFont="1" applyBorder="1" applyAlignment="1">
      <alignment horizontal="center" vertical="center"/>
    </xf>
    <xf numFmtId="0" fontId="69" fillId="0" borderId="247" xfId="0" applyFont="1" applyBorder="1" applyAlignment="1">
      <alignment horizontal="left" vertical="center"/>
    </xf>
    <xf numFmtId="0" fontId="70" fillId="0" borderId="251" xfId="0" applyFont="1" applyBorder="1" applyAlignment="1">
      <alignment horizontal="left" vertical="center"/>
    </xf>
    <xf numFmtId="0" fontId="70" fillId="0" borderId="252" xfId="0" applyFont="1" applyBorder="1" applyAlignment="1">
      <alignment horizontal="left" vertical="center"/>
    </xf>
    <xf numFmtId="0" fontId="6" fillId="13" borderId="221" xfId="0" applyFont="1" applyFill="1" applyBorder="1" applyAlignment="1">
      <alignment horizontal="center" vertical="center"/>
    </xf>
    <xf numFmtId="0" fontId="6" fillId="13" borderId="222" xfId="0" applyFont="1" applyFill="1" applyBorder="1" applyAlignment="1">
      <alignment horizontal="center" vertical="center"/>
    </xf>
    <xf numFmtId="0" fontId="6" fillId="13" borderId="112" xfId="0" applyFont="1" applyFill="1" applyBorder="1" applyAlignment="1">
      <alignment horizontal="center" vertical="center"/>
    </xf>
    <xf numFmtId="0" fontId="6" fillId="13" borderId="113" xfId="0" applyFont="1" applyFill="1" applyBorder="1" applyAlignment="1">
      <alignment horizontal="center" vertical="center"/>
    </xf>
    <xf numFmtId="0" fontId="6" fillId="13" borderId="114" xfId="0" applyFont="1" applyFill="1" applyBorder="1" applyAlignment="1">
      <alignment horizontal="center" vertical="center"/>
    </xf>
    <xf numFmtId="0" fontId="0" fillId="0" borderId="223" xfId="0" applyBorder="1" applyAlignment="1">
      <alignment horizontal="center" vertical="center"/>
    </xf>
    <xf numFmtId="0" fontId="0" fillId="0" borderId="230" xfId="0" applyBorder="1" applyAlignment="1">
      <alignment horizontal="center" vertical="center"/>
    </xf>
    <xf numFmtId="0" fontId="0" fillId="0" borderId="194" xfId="0" applyBorder="1" applyAlignment="1">
      <alignment horizontal="center" vertical="center"/>
    </xf>
    <xf numFmtId="0" fontId="0" fillId="0" borderId="224" xfId="0" applyBorder="1" applyAlignment="1">
      <alignment horizontal="center" vertical="center"/>
    </xf>
    <xf numFmtId="0" fontId="0" fillId="0" borderId="231" xfId="0" applyBorder="1" applyAlignment="1">
      <alignment horizontal="center" vertical="center"/>
    </xf>
    <xf numFmtId="0" fontId="0" fillId="0" borderId="195" xfId="0" applyBorder="1" applyAlignment="1">
      <alignment horizontal="center" vertical="center"/>
    </xf>
    <xf numFmtId="0" fontId="0" fillId="0" borderId="225" xfId="0" applyBorder="1" applyAlignment="1">
      <alignment horizontal="center" vertical="center"/>
    </xf>
    <xf numFmtId="0" fontId="0" fillId="0" borderId="232" xfId="0" applyBorder="1" applyAlignment="1">
      <alignment horizontal="center" vertical="center"/>
    </xf>
    <xf numFmtId="0" fontId="0" fillId="0" borderId="196" xfId="0" applyBorder="1" applyAlignment="1">
      <alignment horizontal="center" vertical="center"/>
    </xf>
    <xf numFmtId="0" fontId="69" fillId="0" borderId="226" xfId="0" applyFont="1" applyBorder="1" applyAlignment="1">
      <alignment horizontal="left" vertical="center"/>
    </xf>
    <xf numFmtId="0" fontId="69" fillId="0" borderId="167" xfId="0" applyFont="1" applyBorder="1" applyAlignment="1">
      <alignment horizontal="left" vertical="center"/>
    </xf>
    <xf numFmtId="0" fontId="6" fillId="0" borderId="227" xfId="0" applyFont="1" applyBorder="1" applyAlignment="1">
      <alignment horizontal="center" vertical="center"/>
    </xf>
    <xf numFmtId="0" fontId="6" fillId="0" borderId="228" xfId="0" applyFont="1" applyBorder="1" applyAlignment="1">
      <alignment horizontal="center" vertical="center"/>
    </xf>
    <xf numFmtId="0" fontId="6" fillId="0" borderId="229" xfId="0" applyFont="1" applyBorder="1" applyAlignment="1">
      <alignment horizontal="center" vertical="center"/>
    </xf>
    <xf numFmtId="0" fontId="69" fillId="0" borderId="233" xfId="0" applyFont="1" applyBorder="1" applyAlignment="1">
      <alignment horizontal="left" vertical="center"/>
    </xf>
    <xf numFmtId="0" fontId="69" fillId="0" borderId="234" xfId="0" applyFont="1" applyBorder="1" applyAlignment="1">
      <alignment horizontal="left" vertical="center"/>
    </xf>
    <xf numFmtId="0" fontId="6" fillId="0" borderId="237" xfId="0" applyFont="1" applyBorder="1" applyAlignment="1">
      <alignment horizontal="center" vertical="center"/>
    </xf>
    <xf numFmtId="0" fontId="6" fillId="0" borderId="238" xfId="0" applyFont="1" applyBorder="1" applyAlignment="1">
      <alignment horizontal="center" vertical="center"/>
    </xf>
    <xf numFmtId="0" fontId="6" fillId="0" borderId="239" xfId="0" applyFont="1" applyBorder="1" applyAlignment="1">
      <alignment horizontal="center" vertical="center"/>
    </xf>
    <xf numFmtId="0" fontId="69" fillId="0" borderId="249" xfId="0" applyFont="1" applyBorder="1" applyAlignment="1">
      <alignment horizontal="left" vertical="center"/>
    </xf>
    <xf numFmtId="0" fontId="69" fillId="0" borderId="250" xfId="0" applyFont="1" applyBorder="1" applyAlignment="1">
      <alignment horizontal="left" vertical="center"/>
    </xf>
    <xf numFmtId="178" fontId="28" fillId="9" borderId="8" xfId="0" applyNumberFormat="1" applyFont="1" applyFill="1" applyBorder="1" applyAlignment="1">
      <alignment horizontal="center"/>
    </xf>
    <xf numFmtId="178" fontId="28" fillId="9" borderId="9" xfId="0" applyNumberFormat="1" applyFont="1" applyFill="1" applyBorder="1" applyAlignment="1">
      <alignment horizontal="center"/>
    </xf>
    <xf numFmtId="178" fontId="29" fillId="9" borderId="10" xfId="0" applyNumberFormat="1" applyFont="1" applyFill="1" applyBorder="1"/>
    <xf numFmtId="178" fontId="28" fillId="9" borderId="11" xfId="0" applyNumberFormat="1" applyFont="1" applyFill="1" applyBorder="1" applyAlignment="1">
      <alignment horizontal="center"/>
    </xf>
    <xf numFmtId="178" fontId="28" fillId="9" borderId="11" xfId="0" applyNumberFormat="1" applyFont="1" applyFill="1" applyBorder="1"/>
    <xf numFmtId="38" fontId="28" fillId="9" borderId="11" xfId="0" applyNumberFormat="1" applyFont="1" applyFill="1" applyBorder="1"/>
    <xf numFmtId="38" fontId="28" fillId="9" borderId="11" xfId="1" applyFont="1" applyFill="1" applyBorder="1" applyAlignment="1"/>
    <xf numFmtId="178" fontId="21" fillId="9" borderId="12" xfId="0" applyNumberFormat="1" applyFont="1" applyFill="1" applyBorder="1"/>
    <xf numFmtId="178" fontId="28" fillId="9" borderId="18" xfId="0" applyNumberFormat="1" applyFont="1" applyFill="1" applyBorder="1" applyAlignment="1">
      <alignment horizontal="center"/>
    </xf>
    <xf numFmtId="178" fontId="30" fillId="9" borderId="19" xfId="0" applyNumberFormat="1" applyFont="1" applyFill="1" applyBorder="1"/>
    <xf numFmtId="178" fontId="29" fillId="9" borderId="20" xfId="0" applyNumberFormat="1" applyFont="1" applyFill="1" applyBorder="1"/>
    <xf numFmtId="178" fontId="28" fillId="9" borderId="21" xfId="0" applyNumberFormat="1" applyFont="1" applyFill="1" applyBorder="1"/>
    <xf numFmtId="178" fontId="28" fillId="9" borderId="21" xfId="0" applyNumberFormat="1" applyFont="1" applyFill="1" applyBorder="1" applyAlignment="1">
      <alignment horizontal="center"/>
    </xf>
    <xf numFmtId="38" fontId="28" fillId="9" borderId="21" xfId="0" applyNumberFormat="1" applyFont="1" applyFill="1" applyBorder="1"/>
    <xf numFmtId="38" fontId="28" fillId="9" borderId="21" xfId="1" applyFont="1" applyFill="1" applyBorder="1" applyAlignment="1"/>
    <xf numFmtId="178" fontId="21" fillId="9" borderId="22" xfId="0" applyNumberFormat="1" applyFont="1" applyFill="1" applyBorder="1"/>
    <xf numFmtId="178" fontId="58" fillId="9" borderId="19" xfId="0" applyNumberFormat="1" applyFont="1" applyFill="1" applyBorder="1"/>
    <xf numFmtId="178" fontId="59" fillId="9" borderId="20" xfId="0" applyNumberFormat="1" applyFont="1" applyFill="1" applyBorder="1"/>
    <xf numFmtId="178" fontId="40" fillId="9" borderId="19" xfId="0" applyNumberFormat="1" applyFont="1" applyFill="1" applyBorder="1"/>
    <xf numFmtId="178" fontId="29" fillId="9" borderId="20" xfId="0" applyNumberFormat="1" applyFont="1" applyFill="1" applyBorder="1"/>
    <xf numFmtId="178" fontId="30" fillId="9" borderId="19" xfId="0" applyNumberFormat="1" applyFont="1" applyFill="1" applyBorder="1" applyAlignment="1">
      <alignment horizontal="center"/>
    </xf>
    <xf numFmtId="178" fontId="28" fillId="9" borderId="19" xfId="0" applyNumberFormat="1" applyFont="1" applyFill="1" applyBorder="1" applyAlignment="1">
      <alignment horizontal="left"/>
    </xf>
    <xf numFmtId="178" fontId="28" fillId="9" borderId="21" xfId="0" applyNumberFormat="1" applyFont="1" applyFill="1" applyBorder="1" applyAlignment="1">
      <alignment horizontal="left"/>
    </xf>
    <xf numFmtId="178" fontId="28" fillId="9" borderId="19" xfId="0" applyNumberFormat="1" applyFont="1" applyFill="1" applyBorder="1" applyAlignment="1">
      <alignment horizontal="center"/>
    </xf>
    <xf numFmtId="178" fontId="26" fillId="9" borderId="19" xfId="0" applyNumberFormat="1" applyFont="1" applyFill="1" applyBorder="1" applyAlignment="1">
      <alignment horizontal="center"/>
    </xf>
    <xf numFmtId="178" fontId="28" fillId="9" borderId="50" xfId="0" applyNumberFormat="1" applyFont="1" applyFill="1" applyBorder="1" applyAlignment="1">
      <alignment horizontal="center"/>
    </xf>
    <xf numFmtId="178" fontId="28" fillId="9" borderId="51" xfId="0" applyNumberFormat="1" applyFont="1" applyFill="1" applyBorder="1" applyAlignment="1">
      <alignment horizontal="center"/>
    </xf>
    <xf numFmtId="178" fontId="29" fillId="9" borderId="52" xfId="0" applyNumberFormat="1" applyFont="1" applyFill="1" applyBorder="1"/>
    <xf numFmtId="178" fontId="28" fillId="9" borderId="53" xfId="0" applyNumberFormat="1" applyFont="1" applyFill="1" applyBorder="1" applyAlignment="1">
      <alignment horizontal="center"/>
    </xf>
    <xf numFmtId="178" fontId="28" fillId="9" borderId="53" xfId="0" applyNumberFormat="1" applyFont="1" applyFill="1" applyBorder="1"/>
    <xf numFmtId="38" fontId="28" fillId="9" borderId="53" xfId="0" applyNumberFormat="1" applyFont="1" applyFill="1" applyBorder="1"/>
    <xf numFmtId="38" fontId="28" fillId="9" borderId="53" xfId="1" applyFont="1" applyFill="1" applyBorder="1" applyAlignment="1"/>
    <xf numFmtId="178" fontId="21" fillId="9" borderId="54" xfId="0" applyNumberFormat="1" applyFont="1" applyFill="1" applyBorder="1"/>
    <xf numFmtId="178" fontId="22" fillId="0" borderId="25" xfId="0" applyNumberFormat="1" applyFont="1" applyBorder="1" applyAlignment="1">
      <alignment horizontal="center"/>
    </xf>
    <xf numFmtId="178" fontId="22" fillId="0" borderId="45" xfId="0" applyNumberFormat="1" applyFont="1" applyBorder="1" applyAlignment="1">
      <alignment horizontal="center"/>
    </xf>
    <xf numFmtId="178" fontId="22" fillId="0" borderId="48" xfId="0" applyNumberFormat="1" applyFont="1" applyBorder="1" applyAlignment="1">
      <alignment horizontal="center"/>
    </xf>
    <xf numFmtId="0" fontId="4" fillId="0" borderId="95" xfId="4">
      <alignment vertical="center"/>
    </xf>
    <xf numFmtId="0" fontId="128" fillId="0" borderId="95" xfId="4" applyFont="1">
      <alignment vertical="center"/>
    </xf>
    <xf numFmtId="0" fontId="131" fillId="0" borderId="95" xfId="4" applyFont="1" applyAlignment="1">
      <alignment horizontal="right" vertical="center"/>
    </xf>
    <xf numFmtId="0" fontId="129" fillId="0" borderId="95" xfId="4" applyFont="1" applyAlignment="1">
      <alignment horizontal="left" vertical="center"/>
    </xf>
    <xf numFmtId="0" fontId="122" fillId="0" borderId="95" xfId="4" applyFont="1">
      <alignment vertical="center"/>
    </xf>
    <xf numFmtId="0" fontId="121" fillId="0" borderId="95" xfId="4" applyFont="1">
      <alignment vertical="center"/>
    </xf>
    <xf numFmtId="0" fontId="129" fillId="0" borderId="95" xfId="4" applyFont="1" applyAlignment="1">
      <alignment horizontal="left" vertical="center"/>
    </xf>
    <xf numFmtId="0" fontId="129" fillId="0" borderId="95" xfId="4" applyFont="1" applyAlignment="1">
      <alignment horizontal="left"/>
    </xf>
    <xf numFmtId="0" fontId="130" fillId="0" borderId="95" xfId="4" applyFont="1" applyAlignment="1">
      <alignment horizontal="left"/>
    </xf>
    <xf numFmtId="0" fontId="127" fillId="0" borderId="95" xfId="4" applyFont="1" applyAlignment="1">
      <alignment horizontal="center"/>
    </xf>
    <xf numFmtId="0" fontId="126" fillId="0" borderId="95" xfId="4" applyFont="1">
      <alignment vertical="center"/>
    </xf>
    <xf numFmtId="0" fontId="125" fillId="0" borderId="95" xfId="4" applyFont="1">
      <alignment vertical="center"/>
    </xf>
    <xf numFmtId="0" fontId="127" fillId="0" borderId="95" xfId="4" applyFont="1">
      <alignment vertical="center"/>
    </xf>
    <xf numFmtId="0" fontId="122" fillId="0" borderId="95" xfId="4" applyFont="1" applyAlignment="1">
      <alignment horizontal="center" vertical="center"/>
    </xf>
    <xf numFmtId="0" fontId="124" fillId="0" borderId="95" xfId="4" applyFont="1" applyAlignment="1"/>
    <xf numFmtId="0" fontId="122" fillId="0" borderId="95" xfId="4" applyFont="1" applyAlignment="1">
      <alignment horizontal="center" vertical="center"/>
    </xf>
    <xf numFmtId="0" fontId="123" fillId="0" borderId="95" xfId="4" applyFont="1">
      <alignment vertical="center"/>
    </xf>
  </cellXfs>
  <cellStyles count="5">
    <cellStyle name="パーセント" xfId="3" builtinId="5"/>
    <cellStyle name="桁区切り" xfId="1" builtinId="6"/>
    <cellStyle name="標準" xfId="0" builtinId="0"/>
    <cellStyle name="標準 2" xfId="4" xr:uid="{E112B54E-0AF9-4E06-84EE-D1CCE3B83874}"/>
    <cellStyle name="標準_Sheet1" xfId="2" xr:uid="{DA0985A2-1318-4C52-B304-308275C96725}"/>
  </cellStyles>
  <dxfs count="12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4">
    <tableStyle name="Sheet4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Sheet4-style 2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Sheet4-style 3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Sheet4-style 4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0</xdr:row>
          <xdr:rowOff>19050</xdr:rowOff>
        </xdr:from>
        <xdr:to>
          <xdr:col>9</xdr:col>
          <xdr:colOff>303679</xdr:colOff>
          <xdr:row>31</xdr:row>
          <xdr:rowOff>142315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33C86837-4EB3-268F-2F13-335D691C7A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見積表紙!$A$1:$T$30" spid="_x0000_s32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6900" y="19050"/>
              <a:ext cx="7739529" cy="60287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220980</xdr:colOff>
      <xdr:row>26</xdr:row>
      <xdr:rowOff>152400</xdr:rowOff>
    </xdr:from>
    <xdr:ext cx="2887980" cy="139954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185686" y="5030694"/>
          <a:ext cx="2887980" cy="1399540"/>
        </a:xfrm>
        <a:prstGeom prst="rect">
          <a:avLst/>
        </a:prstGeom>
        <a:noFill/>
        <a:ln>
          <a:noFill/>
        </a:ln>
      </xdr:spPr>
      <xdr:txBody>
        <a:bodyPr spcFirstLastPara="1" wrap="square" lIns="36575" tIns="22850" rIns="0" bIns="22850" anchor="ctr" anchorCtr="0">
          <a:noAutofit/>
        </a:bodyPr>
        <a:lstStyle/>
        <a:p>
          <a:pPr algn="ctr" rtl="0"/>
          <a:r>
            <a:rPr lang="ja-JP" altLang="ja-JP" sz="1050" b="0" i="0" baseline="0">
              <a:effectLst/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　　　　　　　</a:t>
          </a:r>
          <a:r>
            <a:rPr lang="ja-JP" altLang="en-US" sz="1050" b="0" i="0" baseline="0">
              <a:effectLst/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　　　　　　　　　　　　　</a:t>
          </a:r>
          <a:endParaRPr lang="ja-JP" altLang="ja-JP" sz="1200">
            <a:effectLst/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  <a:p>
          <a:pPr algn="r" rtl="0"/>
          <a:r>
            <a:rPr lang="ja-JP" altLang="ja-JP" sz="1050" b="0" i="0" baseline="0">
              <a:effectLst/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　　　　　　　　　　　</a:t>
          </a:r>
          <a:endParaRPr lang="ja-JP" altLang="ja-JP" sz="1200">
            <a:effectLst/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</xdr:txBody>
    </xdr:sp>
    <xdr:clientData fLocksWithSheet="0"/>
  </xdr:oneCellAnchor>
  <xdr:twoCellAnchor editAs="absolute">
    <xdr:from>
      <xdr:col>3</xdr:col>
      <xdr:colOff>68215</xdr:colOff>
      <xdr:row>34</xdr:row>
      <xdr:rowOff>38847</xdr:rowOff>
    </xdr:from>
    <xdr:to>
      <xdr:col>5</xdr:col>
      <xdr:colOff>254893</xdr:colOff>
      <xdr:row>36</xdr:row>
      <xdr:rowOff>47192</xdr:rowOff>
    </xdr:to>
    <xdr:sp macro="" textlink="$V$14">
      <xdr:nvSpPr>
        <xdr:cNvPr id="6" name="テキスト ボックス 5">
          <a:extLst>
            <a:ext uri="{FF2B5EF4-FFF2-40B4-BE49-F238E27FC236}">
              <a16:creationId xmlns:a16="http://schemas.microsoft.com/office/drawing/2014/main" id="{94DEB3AB-2B5F-4E96-BBA7-3AC6C229FD1C}"/>
            </a:ext>
          </a:extLst>
        </xdr:cNvPr>
        <xdr:cNvSpPr txBox="1"/>
      </xdr:nvSpPr>
      <xdr:spPr>
        <a:xfrm>
          <a:off x="1816175" y="6735655"/>
          <a:ext cx="962355" cy="33390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F28A8D8-20BC-4809-84CC-54159BD43245}" type="TxLink">
            <a:rPr kumimoji="1" lang="en-US" altLang="en-US" sz="900" b="0" i="0" u="none" strike="noStrike">
              <a:solidFill>
                <a:srgbClr val="000000"/>
              </a:solidFill>
              <a:latin typeface="BIZ UDPゴシック"/>
              <a:ea typeface="BIZ UDPゴシック"/>
            </a:rPr>
            <a:pPr algn="ctr"/>
            <a:t>¥0 </a:t>
          </a:fld>
          <a:endParaRPr kumimoji="1" lang="en-US" altLang="ja-JP" sz="900"/>
        </a:p>
      </xdr:txBody>
    </xdr:sp>
    <xdr:clientData/>
  </xdr:twoCellAnchor>
  <xdr:twoCellAnchor editAs="absolute">
    <xdr:from>
      <xdr:col>2</xdr:col>
      <xdr:colOff>304799</xdr:colOff>
      <xdr:row>36</xdr:row>
      <xdr:rowOff>140776</xdr:rowOff>
    </xdr:from>
    <xdr:to>
      <xdr:col>5</xdr:col>
      <xdr:colOff>103162</xdr:colOff>
      <xdr:row>39</xdr:row>
      <xdr:rowOff>126609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7F925E0-4F6C-6E48-475B-1FE70C87352C}"/>
            </a:ext>
          </a:extLst>
        </xdr:cNvPr>
        <xdr:cNvSpPr txBox="1">
          <a:spLocks noChangeAspect="1"/>
        </xdr:cNvSpPr>
      </xdr:nvSpPr>
      <xdr:spPr>
        <a:xfrm>
          <a:off x="1674934" y="7163143"/>
          <a:ext cx="945515" cy="46306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BIZ UDPゴシック" panose="020B0400000000000000" pitchFamily="50" charset="-128"/>
              <a:ea typeface="BIZ UDPゴシック" panose="020B0400000000000000" pitchFamily="50" charset="-128"/>
            </a:rPr>
            <a:t>プラン時</a:t>
          </a:r>
          <a:endParaRPr kumimoji="1" lang="en-US" altLang="ja-JP" sz="11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（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5</a:t>
          </a:r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％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)</a:t>
          </a:r>
          <a:endParaRPr kumimoji="1" lang="ja-JP" altLang="en-US" sz="8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 editAs="absolute">
    <xdr:from>
      <xdr:col>1</xdr:col>
      <xdr:colOff>869315</xdr:colOff>
      <xdr:row>25</xdr:row>
      <xdr:rowOff>12066</xdr:rowOff>
    </xdr:from>
    <xdr:to>
      <xdr:col>4</xdr:col>
      <xdr:colOff>28575</xdr:colOff>
      <xdr:row>27</xdr:row>
      <xdr:rowOff>58059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755B3885-1532-74B9-6CC7-DE5AB333CAAB}"/>
            </a:ext>
          </a:extLst>
        </xdr:cNvPr>
        <xdr:cNvSpPr txBox="1"/>
      </xdr:nvSpPr>
      <xdr:spPr>
        <a:xfrm>
          <a:off x="1158240" y="4676141"/>
          <a:ext cx="1007110" cy="46191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BIZ UDPゴシック" panose="020B0400000000000000" pitchFamily="50" charset="-128"/>
              <a:ea typeface="BIZ UDPゴシック" panose="020B0400000000000000" pitchFamily="50" charset="-128"/>
            </a:rPr>
            <a:t>契約時</a:t>
          </a:r>
          <a:endParaRPr kumimoji="1" lang="en-US" altLang="ja-JP" sz="11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（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20</a:t>
          </a:r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％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)</a:t>
          </a:r>
          <a:endParaRPr kumimoji="1" lang="ja-JP" altLang="en-US" sz="8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 editAs="absolute">
    <xdr:from>
      <xdr:col>4</xdr:col>
      <xdr:colOff>31115</xdr:colOff>
      <xdr:row>25</xdr:row>
      <xdr:rowOff>12066</xdr:rowOff>
    </xdr:from>
    <xdr:to>
      <xdr:col>7</xdr:col>
      <xdr:colOff>19050</xdr:colOff>
      <xdr:row>27</xdr:row>
      <xdr:rowOff>58059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F35C2D9D-B52F-59E3-DB55-F9384B24319D}"/>
            </a:ext>
          </a:extLst>
        </xdr:cNvPr>
        <xdr:cNvSpPr txBox="1"/>
      </xdr:nvSpPr>
      <xdr:spPr>
        <a:xfrm>
          <a:off x="2167890" y="4676141"/>
          <a:ext cx="994410" cy="46191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BIZ UDPゴシック" panose="020B0400000000000000" pitchFamily="50" charset="-128"/>
              <a:ea typeface="BIZ UDPゴシック" panose="020B0400000000000000" pitchFamily="50" charset="-128"/>
            </a:rPr>
            <a:t>着工時</a:t>
          </a:r>
          <a:endParaRPr kumimoji="1" lang="en-US" altLang="ja-JP" sz="11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（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50</a:t>
          </a:r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％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)</a:t>
          </a:r>
          <a:endParaRPr kumimoji="1" lang="ja-JP" altLang="en-US" sz="8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 editAs="absolute">
    <xdr:from>
      <xdr:col>7</xdr:col>
      <xdr:colOff>0</xdr:colOff>
      <xdr:row>25</xdr:row>
      <xdr:rowOff>12066</xdr:rowOff>
    </xdr:from>
    <xdr:to>
      <xdr:col>10</xdr:col>
      <xdr:colOff>64135</xdr:colOff>
      <xdr:row>27</xdr:row>
      <xdr:rowOff>58059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2BC0CF3-CC2F-E203-19E7-3CA5F19E3F4C}"/>
            </a:ext>
          </a:extLst>
        </xdr:cNvPr>
        <xdr:cNvSpPr txBox="1"/>
      </xdr:nvSpPr>
      <xdr:spPr>
        <a:xfrm>
          <a:off x="3086100" y="4686301"/>
          <a:ext cx="975360" cy="45429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BIZ UDPゴシック" panose="020B0400000000000000" pitchFamily="50" charset="-128"/>
              <a:ea typeface="BIZ UDPゴシック" panose="020B0400000000000000" pitchFamily="50" charset="-128"/>
            </a:rPr>
            <a:t>完工時</a:t>
          </a:r>
          <a:endParaRPr kumimoji="1" lang="en-US" altLang="ja-JP" sz="11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（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30</a:t>
          </a:r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％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</a:rPr>
            <a:t>)</a:t>
          </a:r>
          <a:endParaRPr kumimoji="1" lang="ja-JP" altLang="en-US" sz="8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 editAs="absolute">
    <xdr:from>
      <xdr:col>1</xdr:col>
      <xdr:colOff>866774</xdr:colOff>
      <xdr:row>27</xdr:row>
      <xdr:rowOff>49914</xdr:rowOff>
    </xdr:from>
    <xdr:to>
      <xdr:col>4</xdr:col>
      <xdr:colOff>39914</xdr:colOff>
      <xdr:row>28</xdr:row>
      <xdr:rowOff>158840</xdr:rowOff>
    </xdr:to>
    <xdr:sp macro="" textlink="$V$15">
      <xdr:nvSpPr>
        <xdr:cNvPr id="28" name="テキスト ボックス 27">
          <a:extLst>
            <a:ext uri="{FF2B5EF4-FFF2-40B4-BE49-F238E27FC236}">
              <a16:creationId xmlns:a16="http://schemas.microsoft.com/office/drawing/2014/main" id="{E1D19D01-DF32-EEAE-F7BF-32B95FAA9D0E}"/>
            </a:ext>
          </a:extLst>
        </xdr:cNvPr>
        <xdr:cNvSpPr txBox="1"/>
      </xdr:nvSpPr>
      <xdr:spPr>
        <a:xfrm>
          <a:off x="1156606" y="5162118"/>
          <a:ext cx="1016908" cy="3311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D317811-2580-4D49-99D5-3F4DE4E932C3}" type="TxLink">
            <a:rPr kumimoji="1" lang="en-US" altLang="en-US" sz="900" b="0" i="0" u="none" strike="noStrike">
              <a:solidFill>
                <a:srgbClr val="000000"/>
              </a:solidFill>
              <a:latin typeface="BIZ UDPゴシック"/>
              <a:ea typeface="BIZ UDPゴシック"/>
            </a:rPr>
            <a:pPr algn="ctr"/>
            <a:t>¥0 </a:t>
          </a:fld>
          <a:endParaRPr kumimoji="1" lang="en-US" altLang="ja-JP" sz="500"/>
        </a:p>
      </xdr:txBody>
    </xdr:sp>
    <xdr:clientData/>
  </xdr:twoCellAnchor>
  <xdr:twoCellAnchor editAs="absolute">
    <xdr:from>
      <xdr:col>4</xdr:col>
      <xdr:colOff>31116</xdr:colOff>
      <xdr:row>27</xdr:row>
      <xdr:rowOff>49914</xdr:rowOff>
    </xdr:from>
    <xdr:to>
      <xdr:col>7</xdr:col>
      <xdr:colOff>9525</xdr:colOff>
      <xdr:row>28</xdr:row>
      <xdr:rowOff>158840</xdr:rowOff>
    </xdr:to>
    <xdr:sp macro="" textlink="$V$16">
      <xdr:nvSpPr>
        <xdr:cNvPr id="29" name="テキスト ボックス 28">
          <a:extLst>
            <a:ext uri="{FF2B5EF4-FFF2-40B4-BE49-F238E27FC236}">
              <a16:creationId xmlns:a16="http://schemas.microsoft.com/office/drawing/2014/main" id="{2B4ABC71-E5C4-49D6-1C70-20DA67707686}"/>
            </a:ext>
          </a:extLst>
        </xdr:cNvPr>
        <xdr:cNvSpPr txBox="1"/>
      </xdr:nvSpPr>
      <xdr:spPr>
        <a:xfrm>
          <a:off x="2161541" y="5133089"/>
          <a:ext cx="994409" cy="3311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54C52F7-A853-462B-B7B2-A0182BAA293A}" type="TxLink">
            <a:rPr kumimoji="1" lang="en-US" altLang="en-US" sz="900" b="0" i="0" u="none" strike="noStrike">
              <a:solidFill>
                <a:srgbClr val="000000"/>
              </a:solidFill>
              <a:latin typeface="BIZ UDPゴシック"/>
              <a:ea typeface="BIZ UDPゴシック"/>
            </a:rPr>
            <a:pPr algn="ctr"/>
            <a:t>¥0 </a:t>
          </a:fld>
          <a:endParaRPr kumimoji="1" lang="en-US" altLang="ja-JP" sz="500"/>
        </a:p>
      </xdr:txBody>
    </xdr:sp>
    <xdr:clientData/>
  </xdr:twoCellAnchor>
  <xdr:twoCellAnchor editAs="absolute">
    <xdr:from>
      <xdr:col>7</xdr:col>
      <xdr:colOff>0</xdr:colOff>
      <xdr:row>27</xdr:row>
      <xdr:rowOff>49914</xdr:rowOff>
    </xdr:from>
    <xdr:to>
      <xdr:col>10</xdr:col>
      <xdr:colOff>64135</xdr:colOff>
      <xdr:row>28</xdr:row>
      <xdr:rowOff>158840</xdr:rowOff>
    </xdr:to>
    <xdr:sp macro="" textlink="$V$17">
      <xdr:nvSpPr>
        <xdr:cNvPr id="30" name="テキスト ボックス 29">
          <a:extLst>
            <a:ext uri="{FF2B5EF4-FFF2-40B4-BE49-F238E27FC236}">
              <a16:creationId xmlns:a16="http://schemas.microsoft.com/office/drawing/2014/main" id="{DD5C4629-7421-065D-6DB0-6683AD2E7839}"/>
            </a:ext>
          </a:extLst>
        </xdr:cNvPr>
        <xdr:cNvSpPr txBox="1"/>
      </xdr:nvSpPr>
      <xdr:spPr>
        <a:xfrm>
          <a:off x="3143250" y="5133089"/>
          <a:ext cx="994410" cy="3311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709AA88-EE61-425D-B04A-C14DC547820A}" type="TxLink">
            <a:rPr kumimoji="1" lang="en-US" altLang="en-US" sz="900" b="0" i="0" u="none" strike="noStrike">
              <a:solidFill>
                <a:srgbClr val="000000"/>
              </a:solidFill>
              <a:latin typeface="BIZ UDPゴシック"/>
              <a:ea typeface="BIZ UDPゴシック"/>
            </a:rPr>
            <a:pPr algn="ctr"/>
            <a:t>¥0 </a:t>
          </a:fld>
          <a:endParaRPr kumimoji="1" lang="en-US" altLang="ja-JP" sz="500"/>
        </a:p>
      </xdr:txBody>
    </xdr:sp>
    <xdr:clientData/>
  </xdr:twoCellAnchor>
  <xdr:twoCellAnchor editAs="oneCell">
    <xdr:from>
      <xdr:col>21</xdr:col>
      <xdr:colOff>186643</xdr:colOff>
      <xdr:row>24</xdr:row>
      <xdr:rowOff>14361</xdr:rowOff>
    </xdr:from>
    <xdr:to>
      <xdr:col>26</xdr:col>
      <xdr:colOff>167934</xdr:colOff>
      <xdr:row>27</xdr:row>
      <xdr:rowOff>112255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B469E80-9B3E-C0CB-A62F-77977C8FD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8643" y="4461803"/>
          <a:ext cx="3095233" cy="771971"/>
        </a:xfrm>
        <a:prstGeom prst="rect">
          <a:avLst/>
        </a:prstGeom>
      </xdr:spPr>
    </xdr:pic>
    <xdr:clientData/>
  </xdr:twoCellAnchor>
  <xdr:twoCellAnchor editAs="oneCell">
    <xdr:from>
      <xdr:col>11</xdr:col>
      <xdr:colOff>201980</xdr:colOff>
      <xdr:row>24</xdr:row>
      <xdr:rowOff>57456</xdr:rowOff>
    </xdr:from>
    <xdr:to>
      <xdr:col>19</xdr:col>
      <xdr:colOff>49092</xdr:colOff>
      <xdr:row>27</xdr:row>
      <xdr:rowOff>102577</xdr:rowOff>
    </xdr:to>
    <xdr:pic>
      <xdr:nvPicPr>
        <xdr:cNvPr id="4" name="図 6">
          <a:extLst>
            <a:ext uri="{FF2B5EF4-FFF2-40B4-BE49-F238E27FC236}">
              <a16:creationId xmlns:a16="http://schemas.microsoft.com/office/drawing/2014/main" id="{DFA0DCAA-5BC7-4D52-B9AD-67EEDA465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7" r="4327" b="4637"/>
        <a:stretch>
          <a:fillRect/>
        </a:stretch>
      </xdr:blipFill>
      <xdr:spPr bwMode="auto">
        <a:xfrm>
          <a:off x="4370999" y="4504898"/>
          <a:ext cx="2616689" cy="719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213361</xdr:colOff>
      <xdr:row>25</xdr:row>
      <xdr:rowOff>114300</xdr:rowOff>
    </xdr:from>
    <xdr:ext cx="860233" cy="1007745"/>
    <xdr:pic>
      <xdr:nvPicPr>
        <xdr:cNvPr id="2" name="図 1">
          <a:extLst>
            <a:ext uri="{FF2B5EF4-FFF2-40B4-BE49-F238E27FC236}">
              <a16:creationId xmlns:a16="http://schemas.microsoft.com/office/drawing/2014/main" id="{55A8D262-01FA-4509-A9D9-591B68B28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961" y="4400550"/>
          <a:ext cx="860233" cy="1007745"/>
        </a:xfrm>
        <a:prstGeom prst="rect">
          <a:avLst/>
        </a:prstGeom>
      </xdr:spPr>
    </xdr:pic>
    <xdr:clientData/>
  </xdr:oneCellAnchor>
  <xdr:oneCellAnchor>
    <xdr:from>
      <xdr:col>1</xdr:col>
      <xdr:colOff>95251</xdr:colOff>
      <xdr:row>25</xdr:row>
      <xdr:rowOff>511174</xdr:rowOff>
    </xdr:from>
    <xdr:ext cx="2971800" cy="660400"/>
    <xdr:pic>
      <xdr:nvPicPr>
        <xdr:cNvPr id="3" name="図 2">
          <a:extLst>
            <a:ext uri="{FF2B5EF4-FFF2-40B4-BE49-F238E27FC236}">
              <a16:creationId xmlns:a16="http://schemas.microsoft.com/office/drawing/2014/main" id="{2703D102-E5DB-413E-9BD3-B67D6B927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1" y="4454524"/>
          <a:ext cx="2971800" cy="6604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311150</xdr:colOff>
      <xdr:row>5</xdr:row>
      <xdr:rowOff>152400</xdr:rowOff>
    </xdr:from>
    <xdr:to>
      <xdr:col>5</xdr:col>
      <xdr:colOff>2531745</xdr:colOff>
      <xdr:row>9</xdr:row>
      <xdr:rowOff>6350</xdr:rowOff>
    </xdr:to>
    <xdr:pic>
      <xdr:nvPicPr>
        <xdr:cNvPr id="2" name="図 6">
          <a:extLst>
            <a:ext uri="{FF2B5EF4-FFF2-40B4-BE49-F238E27FC236}">
              <a16:creationId xmlns:a16="http://schemas.microsoft.com/office/drawing/2014/main" id="{A4ECF1CD-313B-43BC-B31B-F72898E19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7" r="4327" b="4637"/>
        <a:stretch>
          <a:fillRect/>
        </a:stretch>
      </xdr:blipFill>
      <xdr:spPr bwMode="auto">
        <a:xfrm>
          <a:off x="2882900" y="1371600"/>
          <a:ext cx="3468370" cy="96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200025</xdr:colOff>
      <xdr:row>10</xdr:row>
      <xdr:rowOff>219075</xdr:rowOff>
    </xdr:from>
    <xdr:to>
      <xdr:col>14</xdr:col>
      <xdr:colOff>419100</xdr:colOff>
      <xdr:row>16</xdr:row>
      <xdr:rowOff>95250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22B7AE89-48C0-42C8-908B-63E26C496DA9}"/>
            </a:ext>
          </a:extLst>
        </xdr:cNvPr>
        <xdr:cNvCxnSpPr/>
      </xdr:nvCxnSpPr>
      <xdr:spPr>
        <a:xfrm>
          <a:off x="13738225" y="2708275"/>
          <a:ext cx="879475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</xdr:row>
      <xdr:rowOff>0</xdr:rowOff>
    </xdr:from>
    <xdr:to>
      <xdr:col>16</xdr:col>
      <xdr:colOff>222250</xdr:colOff>
      <xdr:row>15</xdr:row>
      <xdr:rowOff>69850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7CCA488A-F8BE-4DF8-9365-A5B3F82E1F10}"/>
            </a:ext>
          </a:extLst>
        </xdr:cNvPr>
        <xdr:cNvCxnSpPr/>
      </xdr:nvCxnSpPr>
      <xdr:spPr>
        <a:xfrm>
          <a:off x="14859000" y="248920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6</xdr:row>
      <xdr:rowOff>0</xdr:rowOff>
    </xdr:from>
    <xdr:to>
      <xdr:col>16</xdr:col>
      <xdr:colOff>222250</xdr:colOff>
      <xdr:row>11</xdr:row>
      <xdr:rowOff>22225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714741E5-EBFE-4A4A-A63E-33D849683E0B}"/>
            </a:ext>
          </a:extLst>
        </xdr:cNvPr>
        <xdr:cNvCxnSpPr/>
      </xdr:nvCxnSpPr>
      <xdr:spPr>
        <a:xfrm>
          <a:off x="14859000" y="1682750"/>
          <a:ext cx="882650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222250</xdr:colOff>
      <xdr:row>10</xdr:row>
      <xdr:rowOff>327025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EFBDB35-BB6E-4DD1-9DC6-0A33DBAE6775}"/>
            </a:ext>
          </a:extLst>
        </xdr:cNvPr>
        <xdr:cNvCxnSpPr/>
      </xdr:nvCxnSpPr>
      <xdr:spPr>
        <a:xfrm>
          <a:off x="14859000" y="1301750"/>
          <a:ext cx="882650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0</xdr:rowOff>
    </xdr:from>
    <xdr:to>
      <xdr:col>15</xdr:col>
      <xdr:colOff>222250</xdr:colOff>
      <xdr:row>15</xdr:row>
      <xdr:rowOff>69850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5565B1D1-62E8-4A22-B3F1-0FB037FC4999}"/>
            </a:ext>
          </a:extLst>
        </xdr:cNvPr>
        <xdr:cNvCxnSpPr/>
      </xdr:nvCxnSpPr>
      <xdr:spPr>
        <a:xfrm>
          <a:off x="14198600" y="248920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200025</xdr:colOff>
      <xdr:row>10</xdr:row>
      <xdr:rowOff>219075</xdr:rowOff>
    </xdr:from>
    <xdr:to>
      <xdr:col>14</xdr:col>
      <xdr:colOff>419100</xdr:colOff>
      <xdr:row>16</xdr:row>
      <xdr:rowOff>95250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7402CEC2-9DE4-42B6-817D-1470AFDB9BA8}"/>
            </a:ext>
          </a:extLst>
        </xdr:cNvPr>
        <xdr:cNvCxnSpPr/>
      </xdr:nvCxnSpPr>
      <xdr:spPr>
        <a:xfrm>
          <a:off x="13738225" y="2708275"/>
          <a:ext cx="879475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</xdr:row>
      <xdr:rowOff>0</xdr:rowOff>
    </xdr:from>
    <xdr:to>
      <xdr:col>16</xdr:col>
      <xdr:colOff>222250</xdr:colOff>
      <xdr:row>15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298C664C-3CD7-4A73-8A8B-0C41528BD7A7}"/>
            </a:ext>
          </a:extLst>
        </xdr:cNvPr>
        <xdr:cNvCxnSpPr/>
      </xdr:nvCxnSpPr>
      <xdr:spPr>
        <a:xfrm>
          <a:off x="14859000" y="248920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6</xdr:row>
      <xdr:rowOff>0</xdr:rowOff>
    </xdr:from>
    <xdr:to>
      <xdr:col>16</xdr:col>
      <xdr:colOff>222250</xdr:colOff>
      <xdr:row>11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CCA6CCDD-D69B-4A34-B479-09E47942645F}"/>
            </a:ext>
          </a:extLst>
        </xdr:cNvPr>
        <xdr:cNvCxnSpPr/>
      </xdr:nvCxnSpPr>
      <xdr:spPr>
        <a:xfrm>
          <a:off x="14859000" y="1682750"/>
          <a:ext cx="882650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222250</xdr:colOff>
      <xdr:row>10</xdr:row>
      <xdr:rowOff>327025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B971FB94-6667-48E7-B58A-E7AAA5B8772C}"/>
            </a:ext>
          </a:extLst>
        </xdr:cNvPr>
        <xdr:cNvCxnSpPr/>
      </xdr:nvCxnSpPr>
      <xdr:spPr>
        <a:xfrm>
          <a:off x="14859000" y="1301750"/>
          <a:ext cx="882650" cy="1514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0</xdr:rowOff>
    </xdr:from>
    <xdr:to>
      <xdr:col>15</xdr:col>
      <xdr:colOff>222250</xdr:colOff>
      <xdr:row>15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D2329BBA-53E9-4F08-B507-84E340DD2035}"/>
            </a:ext>
          </a:extLst>
        </xdr:cNvPr>
        <xdr:cNvCxnSpPr/>
      </xdr:nvCxnSpPr>
      <xdr:spPr>
        <a:xfrm>
          <a:off x="14198600" y="248920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215901</xdr:colOff>
      <xdr:row>36</xdr:row>
      <xdr:rowOff>31751</xdr:rowOff>
    </xdr:from>
    <xdr:to>
      <xdr:col>2</xdr:col>
      <xdr:colOff>287874</xdr:colOff>
      <xdr:row>37</xdr:row>
      <xdr:rowOff>158750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D320F94-CC0A-441A-B18D-79CA985E8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551" y="8870951"/>
          <a:ext cx="1259423" cy="3174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53F8648C-FB34-4AB7-8035-A213C94C4F7E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DABE4D4-5928-4A6A-BC7E-0FB9D3A4ECB2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A38E4D6D-FB60-428D-81FE-D4026F3FF3C5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BCD80567-CB41-4166-A0F0-B2B32F285CC1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58938CCB-2054-4615-A140-66E7936DFA82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305C4D2B-BA2A-46D5-9A50-E03BA2CAF338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1B58A288-AA06-4342-A965-673B8E66F499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A009B306-1B7F-4721-8737-E0E86D9ED0AE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46FA1837-1F5A-48B4-95C1-8BD95E689AA3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F163FDDA-D532-4FB5-B13C-58C7389FB2AC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57150</xdr:colOff>
      <xdr:row>36</xdr:row>
      <xdr:rowOff>57150</xdr:rowOff>
    </xdr:from>
    <xdr:to>
      <xdr:col>2</xdr:col>
      <xdr:colOff>129123</xdr:colOff>
      <xdr:row>37</xdr:row>
      <xdr:rowOff>184149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6D99F6-9EA8-4E7B-82D7-626C3C97D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" y="9886950"/>
          <a:ext cx="1259423" cy="3174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6F70BA66-ED7C-4CCF-AFA0-1494D46382B6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11169EE7-CEC4-4F07-98FF-131BDE9A904C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BFA6862-FB99-41E1-A932-2A437CE28B0A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DE4249C6-2055-46C7-9597-26703F8D72E4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5737C1BD-11FF-4A8B-BF4A-EC537D695DA1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253E2E88-109C-4FF8-8761-F481D5F02163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A92378BD-329D-4BA1-BFA6-6531E9161929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3DEA7B98-625D-4012-844B-F73954574F06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46026995-98DF-4650-96B2-575AFDB2D061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6432EE70-3E1B-4860-B120-DB5EACC03F65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488950</xdr:colOff>
      <xdr:row>36</xdr:row>
      <xdr:rowOff>44450</xdr:rowOff>
    </xdr:from>
    <xdr:to>
      <xdr:col>2</xdr:col>
      <xdr:colOff>59273</xdr:colOff>
      <xdr:row>37</xdr:row>
      <xdr:rowOff>171449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2B29A3-FE10-450F-9EC1-41622CD4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950" y="9874250"/>
          <a:ext cx="1259423" cy="3174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200025</xdr:colOff>
      <xdr:row>18</xdr:row>
      <xdr:rowOff>219075</xdr:rowOff>
    </xdr:from>
    <xdr:to>
      <xdr:col>15</xdr:col>
      <xdr:colOff>419100</xdr:colOff>
      <xdr:row>24</xdr:row>
      <xdr:rowOff>95250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B4A1758-E9D5-4FBF-B2B3-E1EFB17C2783}"/>
            </a:ext>
          </a:extLst>
        </xdr:cNvPr>
        <xdr:cNvCxnSpPr/>
      </xdr:nvCxnSpPr>
      <xdr:spPr>
        <a:xfrm>
          <a:off x="14468475" y="3705225"/>
          <a:ext cx="879475" cy="10509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</xdr:row>
      <xdr:rowOff>0</xdr:rowOff>
    </xdr:from>
    <xdr:to>
      <xdr:col>17</xdr:col>
      <xdr:colOff>222250</xdr:colOff>
      <xdr:row>23</xdr:row>
      <xdr:rowOff>69850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C5ABF501-7C49-4423-81FA-2284533AA4BC}"/>
            </a:ext>
          </a:extLst>
        </xdr:cNvPr>
        <xdr:cNvCxnSpPr/>
      </xdr:nvCxnSpPr>
      <xdr:spPr>
        <a:xfrm>
          <a:off x="15589250" y="3517900"/>
          <a:ext cx="882650" cy="1022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222250</xdr:colOff>
      <xdr:row>19</xdr:row>
      <xdr:rowOff>22225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BBC3AD4-D83D-4C09-B0CA-0425588C995B}"/>
            </a:ext>
          </a:extLst>
        </xdr:cNvPr>
        <xdr:cNvCxnSpPr/>
      </xdr:nvCxnSpPr>
      <xdr:spPr>
        <a:xfrm>
          <a:off x="15589250" y="1949450"/>
          <a:ext cx="882650" cy="1781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25</xdr:row>
      <xdr:rowOff>123825</xdr:rowOff>
    </xdr:from>
    <xdr:to>
      <xdr:col>15</xdr:col>
      <xdr:colOff>371475</xdr:colOff>
      <xdr:row>35</xdr:row>
      <xdr:rowOff>6350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E9EDF4ED-C71B-40DB-B683-B6F40F0B86BF}"/>
            </a:ext>
          </a:extLst>
        </xdr:cNvPr>
        <xdr:cNvCxnSpPr/>
      </xdr:nvCxnSpPr>
      <xdr:spPr>
        <a:xfrm>
          <a:off x="14420850" y="4975225"/>
          <a:ext cx="879475" cy="1787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18</xdr:row>
      <xdr:rowOff>0</xdr:rowOff>
    </xdr:from>
    <xdr:to>
      <xdr:col>16</xdr:col>
      <xdr:colOff>222250</xdr:colOff>
      <xdr:row>23</xdr:row>
      <xdr:rowOff>69850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B9B998AA-273A-4685-8FF6-709735C9A892}"/>
            </a:ext>
          </a:extLst>
        </xdr:cNvPr>
        <xdr:cNvCxnSpPr/>
      </xdr:nvCxnSpPr>
      <xdr:spPr>
        <a:xfrm>
          <a:off x="14928850" y="3517900"/>
          <a:ext cx="882650" cy="1022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200025</xdr:colOff>
      <xdr:row>18</xdr:row>
      <xdr:rowOff>219075</xdr:rowOff>
    </xdr:from>
    <xdr:to>
      <xdr:col>15</xdr:col>
      <xdr:colOff>419100</xdr:colOff>
      <xdr:row>24</xdr:row>
      <xdr:rowOff>95250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2A52F032-81A0-4600-96A8-CA886CA063DE}"/>
            </a:ext>
          </a:extLst>
        </xdr:cNvPr>
        <xdr:cNvCxnSpPr/>
      </xdr:nvCxnSpPr>
      <xdr:spPr>
        <a:xfrm>
          <a:off x="14468475" y="3705225"/>
          <a:ext cx="879475" cy="10509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</xdr:row>
      <xdr:rowOff>0</xdr:rowOff>
    </xdr:from>
    <xdr:to>
      <xdr:col>17</xdr:col>
      <xdr:colOff>222250</xdr:colOff>
      <xdr:row>23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B1DE48D2-0ABC-43AB-9147-E757313FD1C2}"/>
            </a:ext>
          </a:extLst>
        </xdr:cNvPr>
        <xdr:cNvCxnSpPr/>
      </xdr:nvCxnSpPr>
      <xdr:spPr>
        <a:xfrm>
          <a:off x="15589250" y="3517900"/>
          <a:ext cx="882650" cy="1022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222250</xdr:colOff>
      <xdr:row>19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2FF9FDED-1587-41D1-9B8E-372992D8C235}"/>
            </a:ext>
          </a:extLst>
        </xdr:cNvPr>
        <xdr:cNvCxnSpPr/>
      </xdr:nvCxnSpPr>
      <xdr:spPr>
        <a:xfrm>
          <a:off x="15589250" y="1949450"/>
          <a:ext cx="882650" cy="1781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25</xdr:row>
      <xdr:rowOff>123825</xdr:rowOff>
    </xdr:from>
    <xdr:to>
      <xdr:col>15</xdr:col>
      <xdr:colOff>371475</xdr:colOff>
      <xdr:row>35</xdr:row>
      <xdr:rowOff>6350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E62E3A6B-FFCD-4628-A054-234896567C31}"/>
            </a:ext>
          </a:extLst>
        </xdr:cNvPr>
        <xdr:cNvCxnSpPr/>
      </xdr:nvCxnSpPr>
      <xdr:spPr>
        <a:xfrm>
          <a:off x="14420850" y="4975225"/>
          <a:ext cx="879475" cy="1787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18</xdr:row>
      <xdr:rowOff>0</xdr:rowOff>
    </xdr:from>
    <xdr:to>
      <xdr:col>16</xdr:col>
      <xdr:colOff>222250</xdr:colOff>
      <xdr:row>23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2EA23F05-CBC1-4622-A01A-28B68D73281C}"/>
            </a:ext>
          </a:extLst>
        </xdr:cNvPr>
        <xdr:cNvCxnSpPr/>
      </xdr:nvCxnSpPr>
      <xdr:spPr>
        <a:xfrm>
          <a:off x="14928850" y="3517900"/>
          <a:ext cx="882650" cy="1022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247650</xdr:colOff>
      <xdr:row>52</xdr:row>
      <xdr:rowOff>25400</xdr:rowOff>
    </xdr:from>
    <xdr:to>
      <xdr:col>2</xdr:col>
      <xdr:colOff>319623</xdr:colOff>
      <xdr:row>53</xdr:row>
      <xdr:rowOff>158749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D1457E1-F612-40E4-BBFE-777AA620B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0" y="9931400"/>
          <a:ext cx="1259423" cy="3174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84E416F-22FA-4369-9C4E-4B86C125D026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426D4BE6-7A34-4C72-93D0-690B806C666E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A6E6DAA9-6A03-495C-8F00-E40FE9874D25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D68D366D-E5AB-47A7-A01F-6ECC7189F9C1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857E2FD1-126F-45D8-B263-30E5D34BDA4B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94C36FC5-0CA9-415C-BEE1-5E4F7AB55DB3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53BD9633-3278-4927-AE67-7D2F8EA2DADA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565A2012-1FFB-43E5-BE64-32ABEC0C0C57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F9CEDF46-7CC9-4449-9738-2DDA6B074365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67953F92-6F4F-4AA7-8C42-6D20373B3EC1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469900</xdr:colOff>
      <xdr:row>36</xdr:row>
      <xdr:rowOff>25400</xdr:rowOff>
    </xdr:from>
    <xdr:to>
      <xdr:col>2</xdr:col>
      <xdr:colOff>40223</xdr:colOff>
      <xdr:row>37</xdr:row>
      <xdr:rowOff>152399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C9FBFAD-9F65-4B2F-BE69-A9AC481F0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9855200"/>
          <a:ext cx="1259423" cy="3174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2ACA2C42-C47E-4048-968A-E23A128B8B48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31FFE539-3A1C-463E-81D4-09C522DC4754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C9A9B7E6-04A8-43E7-B982-9E6A5C57BA6E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83009F03-98BD-4FD2-904B-E00AB599CC27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0BC0C70D-E09A-40BD-96D4-FAD456713D1B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15</xdr:row>
      <xdr:rowOff>114300</xdr:rowOff>
    </xdr:from>
    <xdr:to>
      <xdr:col>23</xdr:col>
      <xdr:colOff>209550</xdr:colOff>
      <xdr:row>23</xdr:row>
      <xdr:rowOff>225425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A5E4163E-D68D-474F-817E-02E77D20661F}"/>
            </a:ext>
          </a:extLst>
        </xdr:cNvPr>
        <xdr:cNvCxnSpPr/>
      </xdr:nvCxnSpPr>
      <xdr:spPr>
        <a:xfrm>
          <a:off x="16681450" y="4502150"/>
          <a:ext cx="3492500" cy="2130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222250</xdr:colOff>
      <xdr:row>15</xdr:row>
      <xdr:rowOff>69850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E62295FB-E484-4575-A54D-1B8D84029AA6}"/>
            </a:ext>
          </a:extLst>
        </xdr:cNvPr>
        <xdr:cNvCxnSpPr/>
      </xdr:nvCxnSpPr>
      <xdr:spPr>
        <a:xfrm>
          <a:off x="173228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0</xdr:rowOff>
    </xdr:from>
    <xdr:to>
      <xdr:col>20</xdr:col>
      <xdr:colOff>222250</xdr:colOff>
      <xdr:row>11</xdr:row>
      <xdr:rowOff>22225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4E7B67A7-54E2-431F-BEB5-3853BBE6A419}"/>
            </a:ext>
          </a:extLst>
        </xdr:cNvPr>
        <xdr:cNvCxnSpPr/>
      </xdr:nvCxnSpPr>
      <xdr:spPr>
        <a:xfrm>
          <a:off x="17322800" y="1682750"/>
          <a:ext cx="882650" cy="147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222250</xdr:colOff>
      <xdr:row>10</xdr:row>
      <xdr:rowOff>327025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58A62684-06FF-40A6-9E3D-A8886E4964C8}"/>
            </a:ext>
          </a:extLst>
        </xdr:cNvPr>
        <xdr:cNvCxnSpPr/>
      </xdr:nvCxnSpPr>
      <xdr:spPr>
        <a:xfrm>
          <a:off x="17322800" y="1301750"/>
          <a:ext cx="882650" cy="1825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222250</xdr:colOff>
      <xdr:row>15</xdr:row>
      <xdr:rowOff>69850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F638117E-662D-498D-9141-069C0043FA2D}"/>
            </a:ext>
          </a:extLst>
        </xdr:cNvPr>
        <xdr:cNvCxnSpPr/>
      </xdr:nvCxnSpPr>
      <xdr:spPr>
        <a:xfrm>
          <a:off x="16662400" y="2940050"/>
          <a:ext cx="882650" cy="151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469900</xdr:colOff>
      <xdr:row>36</xdr:row>
      <xdr:rowOff>38100</xdr:rowOff>
    </xdr:from>
    <xdr:to>
      <xdr:col>2</xdr:col>
      <xdr:colOff>40223</xdr:colOff>
      <xdr:row>37</xdr:row>
      <xdr:rowOff>165099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9CF854-5C9D-401B-9B17-41D374C1A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9867900"/>
          <a:ext cx="1259423" cy="317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370"/>
  <sheetViews>
    <sheetView showZeros="0" topLeftCell="A142" zoomScaleNormal="100" workbookViewId="0">
      <selection activeCell="DC53" sqref="DC53"/>
    </sheetView>
  </sheetViews>
  <sheetFormatPr defaultColWidth="14.42578125" defaultRowHeight="15" customHeight="1"/>
  <cols>
    <col min="1" max="1" width="5.42578125" style="4" customWidth="1"/>
    <col min="2" max="2" width="2.140625" style="4" customWidth="1"/>
    <col min="3" max="3" width="20.42578125" style="4" customWidth="1"/>
    <col min="4" max="4" width="36.42578125" style="4" customWidth="1"/>
    <col min="5" max="5" width="6.5703125" style="4" customWidth="1"/>
    <col min="6" max="6" width="5.5703125" style="4" customWidth="1"/>
    <col min="7" max="7" width="9.5703125" style="4" customWidth="1"/>
    <col min="8" max="8" width="14.42578125" style="8" customWidth="1"/>
    <col min="9" max="9" width="14.42578125" style="403" customWidth="1"/>
    <col min="10" max="10" width="14.42578125" style="4" customWidth="1"/>
    <col min="11" max="11" width="5.5703125" style="4" customWidth="1"/>
    <col min="12" max="12" width="5.5703125" style="452" customWidth="1"/>
    <col min="13" max="13" width="7.140625" style="403" customWidth="1"/>
    <col min="14" max="14" width="7.140625" style="4" customWidth="1"/>
    <col min="15" max="16" width="5.85546875" style="4" customWidth="1"/>
    <col min="17" max="17" width="8.42578125" style="4" customWidth="1"/>
    <col min="18" max="18" width="8.42578125" style="403" customWidth="1"/>
    <col min="19" max="19" width="8.140625" style="403" customWidth="1"/>
    <col min="20" max="20" width="7.140625" style="4" customWidth="1"/>
    <col min="21" max="21" width="11.140625" style="4" customWidth="1"/>
    <col min="22" max="22" width="0.140625" style="4" hidden="1" customWidth="1"/>
    <col min="23" max="23" width="8.85546875" style="4" customWidth="1"/>
    <col min="24" max="27" width="8.85546875" style="4" hidden="1" customWidth="1"/>
    <col min="28" max="28" width="6.42578125" style="4" hidden="1" customWidth="1"/>
    <col min="29" max="29" width="11.42578125" style="4" hidden="1" customWidth="1"/>
    <col min="30" max="30" width="4.42578125" style="4" hidden="1" customWidth="1"/>
    <col min="31" max="31" width="8.85546875" style="4" hidden="1" customWidth="1"/>
    <col min="32" max="32" width="3.85546875" style="4" hidden="1" customWidth="1"/>
    <col min="33" max="33" width="8.85546875" style="4" hidden="1" customWidth="1"/>
    <col min="34" max="34" width="5.140625" style="4" hidden="1" customWidth="1"/>
    <col min="35" max="105" width="8.85546875" style="4" hidden="1" customWidth="1"/>
    <col min="106" max="16384" width="14.42578125" style="4"/>
  </cols>
  <sheetData>
    <row r="1" spans="11:15" ht="15" customHeight="1" thickBot="1">
      <c r="L1" s="452" t="s">
        <v>140</v>
      </c>
    </row>
    <row r="2" spans="11:15" ht="15" customHeight="1" thickBot="1">
      <c r="L2" s="734" t="s">
        <v>529</v>
      </c>
      <c r="M2" s="735"/>
      <c r="N2" s="735"/>
      <c r="O2" s="736"/>
    </row>
    <row r="3" spans="11:15" ht="15" customHeight="1" thickBot="1">
      <c r="L3" s="452" t="s">
        <v>121</v>
      </c>
    </row>
    <row r="4" spans="11:15" ht="15" customHeight="1" thickBot="1">
      <c r="L4" s="734"/>
      <c r="M4" s="735"/>
      <c r="N4" s="735"/>
      <c r="O4" s="736"/>
    </row>
    <row r="5" spans="11:15" ht="15" customHeight="1" thickBot="1">
      <c r="L5" s="452" t="s">
        <v>123</v>
      </c>
    </row>
    <row r="6" spans="11:15" ht="15" customHeight="1" thickBot="1">
      <c r="L6" s="737"/>
      <c r="M6" s="738"/>
      <c r="N6" s="738"/>
      <c r="O6" s="739"/>
    </row>
    <row r="7" spans="11:15" ht="15" customHeight="1" thickBot="1">
      <c r="L7" s="452" t="s">
        <v>123</v>
      </c>
    </row>
    <row r="8" spans="11:15" ht="15" customHeight="1" thickBot="1">
      <c r="L8" s="734"/>
      <c r="M8" s="735"/>
      <c r="N8" s="735"/>
      <c r="O8" s="736"/>
    </row>
    <row r="9" spans="11:15" ht="15" customHeight="1" thickBot="1">
      <c r="L9" s="452" t="s">
        <v>124</v>
      </c>
    </row>
    <row r="10" spans="11:15" ht="15" customHeight="1" thickBot="1">
      <c r="L10" s="734"/>
      <c r="M10" s="735"/>
      <c r="N10" s="735"/>
      <c r="O10" s="736"/>
    </row>
    <row r="12" spans="11:15" ht="15" customHeight="1" thickBot="1">
      <c r="L12" s="452" t="s">
        <v>126</v>
      </c>
    </row>
    <row r="13" spans="11:15" ht="15" customHeight="1" thickBot="1">
      <c r="K13" s="4" t="s">
        <v>125</v>
      </c>
      <c r="L13" s="734"/>
      <c r="M13" s="735"/>
      <c r="N13" s="735"/>
      <c r="O13" s="736"/>
    </row>
    <row r="16" spans="11:15" ht="15" customHeight="1" thickBot="1">
      <c r="L16" s="452" t="s">
        <v>470</v>
      </c>
    </row>
    <row r="17" spans="12:17" ht="15" customHeight="1">
      <c r="L17" s="596" t="s">
        <v>468</v>
      </c>
      <c r="M17" s="597"/>
      <c r="N17" s="598"/>
      <c r="O17" s="598"/>
      <c r="P17" s="598"/>
      <c r="Q17" s="599"/>
    </row>
    <row r="18" spans="12:17" ht="15" customHeight="1">
      <c r="L18" s="588" t="s">
        <v>466</v>
      </c>
      <c r="M18" s="589"/>
      <c r="N18" s="590"/>
      <c r="O18" s="590"/>
      <c r="P18" s="590"/>
      <c r="Q18" s="591"/>
    </row>
    <row r="19" spans="12:17" ht="15" customHeight="1">
      <c r="L19" s="588" t="s">
        <v>467</v>
      </c>
      <c r="M19" s="589"/>
      <c r="N19" s="590"/>
      <c r="O19" s="590"/>
      <c r="P19" s="590"/>
      <c r="Q19" s="591"/>
    </row>
    <row r="20" spans="12:17" ht="15" customHeight="1" thickBot="1">
      <c r="L20" s="592" t="s">
        <v>469</v>
      </c>
      <c r="M20" s="593"/>
      <c r="N20" s="594"/>
      <c r="O20" s="594"/>
      <c r="P20" s="594"/>
      <c r="Q20" s="595"/>
    </row>
    <row r="33" spans="1:105" ht="18" customHeight="1">
      <c r="A33" s="273"/>
      <c r="B33" s="273"/>
      <c r="C33" s="273"/>
      <c r="D33" s="274"/>
      <c r="E33" s="697" t="s">
        <v>0</v>
      </c>
      <c r="F33" s="275"/>
      <c r="G33" s="275"/>
      <c r="H33" s="276"/>
      <c r="I33" s="404"/>
      <c r="J33" s="277">
        <v>1</v>
      </c>
      <c r="K33" s="277" t="s">
        <v>1</v>
      </c>
      <c r="L33" s="453" t="s">
        <v>2</v>
      </c>
      <c r="M33" s="420"/>
      <c r="N33" s="277"/>
      <c r="O33" s="277"/>
      <c r="P33" s="277"/>
      <c r="Q33" s="277"/>
      <c r="R33" s="420"/>
      <c r="S33" s="434" t="s">
        <v>3</v>
      </c>
      <c r="T33" s="279"/>
      <c r="U33" s="280" t="s">
        <v>4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1:105" ht="6" customHeight="1" thickBot="1">
      <c r="A34" s="281"/>
      <c r="B34" s="281"/>
      <c r="C34" s="281"/>
      <c r="D34" s="281"/>
      <c r="E34" s="281"/>
      <c r="F34" s="281"/>
      <c r="G34" s="281"/>
      <c r="H34" s="282"/>
      <c r="I34" s="405"/>
      <c r="J34" s="281"/>
      <c r="K34" s="281"/>
      <c r="L34" s="454"/>
      <c r="M34" s="405"/>
      <c r="N34" s="281"/>
      <c r="O34" s="281"/>
      <c r="P34" s="281"/>
      <c r="Q34" s="281"/>
      <c r="R34" s="405"/>
      <c r="S34" s="405"/>
      <c r="T34" s="279"/>
      <c r="U34" s="279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1:105" ht="18" customHeight="1">
      <c r="A35" s="755" t="s">
        <v>58</v>
      </c>
      <c r="B35" s="756"/>
      <c r="C35" s="757"/>
      <c r="D35" s="283"/>
      <c r="E35" s="284" t="s">
        <v>59</v>
      </c>
      <c r="F35" s="284" t="s">
        <v>60</v>
      </c>
      <c r="G35" s="284" t="s">
        <v>61</v>
      </c>
      <c r="H35" s="285" t="s">
        <v>62</v>
      </c>
      <c r="I35" s="406" t="s">
        <v>63</v>
      </c>
      <c r="J35" s="286" t="s">
        <v>64</v>
      </c>
      <c r="K35" s="287" t="s">
        <v>6</v>
      </c>
      <c r="L35" s="455" t="s">
        <v>7</v>
      </c>
      <c r="M35" s="421" t="s">
        <v>8</v>
      </c>
      <c r="N35" s="288" t="s">
        <v>9</v>
      </c>
      <c r="O35" s="288" t="s">
        <v>10</v>
      </c>
      <c r="P35" s="288" t="s">
        <v>5</v>
      </c>
      <c r="Q35" s="288" t="s">
        <v>11</v>
      </c>
      <c r="R35" s="421" t="s">
        <v>9</v>
      </c>
      <c r="S35" s="421" t="s">
        <v>12</v>
      </c>
      <c r="T35" s="289" t="s">
        <v>13</v>
      </c>
      <c r="U35" s="290" t="s">
        <v>10</v>
      </c>
      <c r="V35" s="5"/>
      <c r="W35" s="5"/>
      <c r="X35" s="5"/>
      <c r="Y35" s="5"/>
      <c r="Z35" s="5"/>
      <c r="AA35" s="5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</row>
    <row r="36" spans="1:105" ht="18" customHeight="1">
      <c r="A36" s="1159"/>
      <c r="B36" s="1160"/>
      <c r="C36" s="1161"/>
      <c r="D36" s="1162"/>
      <c r="E36" s="1162"/>
      <c r="F36" s="1163"/>
      <c r="G36" s="1163"/>
      <c r="H36" s="1164"/>
      <c r="I36" s="1165"/>
      <c r="J36" s="1166"/>
      <c r="K36" s="296"/>
      <c r="L36" s="456"/>
      <c r="M36" s="422"/>
      <c r="N36" s="270">
        <f>L36*M36</f>
        <v>0</v>
      </c>
      <c r="O36" s="270"/>
      <c r="P36" s="270"/>
      <c r="Q36" s="270"/>
      <c r="R36" s="422">
        <f>P36*Q36</f>
        <v>0</v>
      </c>
      <c r="S36" s="435">
        <f>N36+R36</f>
        <v>0</v>
      </c>
      <c r="T36" s="297">
        <f t="shared" ref="T36:T48" si="0">IF(H36&lt;&gt;0,1-(S36/H36),0)</f>
        <v>0</v>
      </c>
      <c r="U36" s="262" t="s">
        <v>119</v>
      </c>
      <c r="V36" s="7">
        <f t="shared" ref="V36:W36" si="1">BD368</f>
        <v>0</v>
      </c>
      <c r="W36" s="605">
        <f t="shared" si="1"/>
        <v>0</v>
      </c>
      <c r="X36" s="7"/>
      <c r="Z36" s="8"/>
      <c r="AA36" s="8"/>
      <c r="AB36" s="8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1:105" ht="18" customHeight="1">
      <c r="A37" s="1167">
        <v>1</v>
      </c>
      <c r="B37" s="1168" t="s">
        <v>129</v>
      </c>
      <c r="C37" s="1169"/>
      <c r="D37" s="1170"/>
      <c r="E37" s="1171">
        <v>1</v>
      </c>
      <c r="F37" s="1171" t="s">
        <v>14</v>
      </c>
      <c r="G37" s="1170"/>
      <c r="H37" s="1172">
        <f>H82</f>
        <v>0</v>
      </c>
      <c r="I37" s="1173"/>
      <c r="J37" s="1174"/>
      <c r="K37" s="758"/>
      <c r="L37" s="759"/>
      <c r="M37" s="760"/>
      <c r="N37" s="298"/>
      <c r="O37" s="299" t="s">
        <v>15</v>
      </c>
      <c r="P37" s="268"/>
      <c r="Q37" s="300"/>
      <c r="R37" s="423" t="str">
        <f t="shared" ref="R37:R49" si="2">B37</f>
        <v>仮設工事</v>
      </c>
      <c r="S37" s="338">
        <f>S82</f>
        <v>0</v>
      </c>
      <c r="T37" s="339">
        <f t="shared" si="0"/>
        <v>0</v>
      </c>
      <c r="U37" s="263" t="s">
        <v>558</v>
      </c>
      <c r="V37" s="9">
        <f t="shared" ref="V37:W37" si="3">BF368</f>
        <v>0</v>
      </c>
      <c r="W37" s="605">
        <f t="shared" si="3"/>
        <v>0</v>
      </c>
      <c r="X37" s="7"/>
      <c r="Y37" s="7"/>
      <c r="Z37" s="8"/>
      <c r="AA37" s="8"/>
      <c r="AB37" s="8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1:105" ht="18" customHeight="1">
      <c r="A38" s="1167">
        <v>2</v>
      </c>
      <c r="B38" s="1168"/>
      <c r="C38" s="1169"/>
      <c r="D38" s="1170"/>
      <c r="E38" s="1171">
        <v>1</v>
      </c>
      <c r="F38" s="1171" t="s">
        <v>127</v>
      </c>
      <c r="G38" s="1170"/>
      <c r="H38" s="1172">
        <f>H108</f>
        <v>0</v>
      </c>
      <c r="I38" s="1173"/>
      <c r="J38" s="1174"/>
      <c r="K38" s="761"/>
      <c r="L38" s="762"/>
      <c r="M38" s="763"/>
      <c r="N38" s="305"/>
      <c r="O38" s="740">
        <f>SUM(K41/0.65)</f>
        <v>0</v>
      </c>
      <c r="P38" s="741"/>
      <c r="Q38" s="742"/>
      <c r="R38" s="424">
        <f t="shared" si="2"/>
        <v>0</v>
      </c>
      <c r="S38" s="341">
        <f>S108</f>
        <v>0</v>
      </c>
      <c r="T38" s="340">
        <f t="shared" si="0"/>
        <v>0</v>
      </c>
      <c r="U38" s="263" t="s">
        <v>112</v>
      </c>
      <c r="V38" s="7">
        <f t="shared" ref="V38:W38" si="4">BH368</f>
        <v>1</v>
      </c>
      <c r="W38" s="605">
        <f t="shared" si="4"/>
        <v>0</v>
      </c>
      <c r="X38" s="7"/>
      <c r="Y38" s="7"/>
      <c r="Z38" s="8"/>
      <c r="AA38" s="8"/>
      <c r="AB38" s="8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1:105" ht="18" customHeight="1">
      <c r="A39" s="1167">
        <v>3</v>
      </c>
      <c r="B39" s="1168"/>
      <c r="C39" s="1169"/>
      <c r="D39" s="1170"/>
      <c r="E39" s="1171">
        <v>1</v>
      </c>
      <c r="F39" s="1171" t="s">
        <v>14</v>
      </c>
      <c r="G39" s="1170"/>
      <c r="H39" s="1172">
        <f>H134</f>
        <v>0</v>
      </c>
      <c r="I39" s="1173"/>
      <c r="J39" s="1174"/>
      <c r="K39" s="764"/>
      <c r="L39" s="765"/>
      <c r="M39" s="766"/>
      <c r="N39" s="305"/>
      <c r="O39" s="776"/>
      <c r="P39" s="777"/>
      <c r="Q39" s="778"/>
      <c r="R39" s="424">
        <f t="shared" si="2"/>
        <v>0</v>
      </c>
      <c r="S39" s="341">
        <f>S134</f>
        <v>0</v>
      </c>
      <c r="T39" s="340">
        <f t="shared" si="0"/>
        <v>0</v>
      </c>
      <c r="U39" s="263" t="s">
        <v>111</v>
      </c>
      <c r="V39" s="9">
        <f t="shared" ref="V39:W39" si="5">BJ368</f>
        <v>0</v>
      </c>
      <c r="W39" s="605">
        <f t="shared" si="5"/>
        <v>0</v>
      </c>
      <c r="X39" s="7"/>
      <c r="Y39" s="7"/>
      <c r="Z39" s="8"/>
      <c r="AA39" s="8"/>
      <c r="AB39" s="8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1:105" ht="18" customHeight="1">
      <c r="A40" s="1167">
        <v>4</v>
      </c>
      <c r="B40" s="1168"/>
      <c r="C40" s="1169"/>
      <c r="D40" s="1170"/>
      <c r="E40" s="1171">
        <v>1</v>
      </c>
      <c r="F40" s="1171" t="s">
        <v>127</v>
      </c>
      <c r="G40" s="1170"/>
      <c r="H40" s="1172">
        <f>H160</f>
        <v>0</v>
      </c>
      <c r="I40" s="1173"/>
      <c r="J40" s="1174"/>
      <c r="K40" s="767" t="s">
        <v>56</v>
      </c>
      <c r="L40" s="768"/>
      <c r="M40" s="769"/>
      <c r="N40" s="270"/>
      <c r="O40" s="306" t="s">
        <v>16</v>
      </c>
      <c r="P40" s="307"/>
      <c r="Q40" s="307"/>
      <c r="R40" s="423">
        <f t="shared" si="2"/>
        <v>0</v>
      </c>
      <c r="S40" s="341">
        <f>S160</f>
        <v>0</v>
      </c>
      <c r="T40" s="340">
        <f t="shared" si="0"/>
        <v>0</v>
      </c>
      <c r="U40" s="263" t="s">
        <v>133</v>
      </c>
      <c r="V40" s="7">
        <f t="shared" ref="V40:W40" si="6">BL368</f>
        <v>0</v>
      </c>
      <c r="W40" s="605">
        <f t="shared" si="6"/>
        <v>0</v>
      </c>
      <c r="X40" s="7"/>
      <c r="Y40" s="7"/>
      <c r="Z40" s="8"/>
      <c r="AA40" s="8"/>
      <c r="AB40" s="8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1:105" ht="18" customHeight="1">
      <c r="A41" s="1167">
        <v>5</v>
      </c>
      <c r="B41" s="1175"/>
      <c r="C41" s="1176"/>
      <c r="D41" s="1170"/>
      <c r="E41" s="1171">
        <v>1</v>
      </c>
      <c r="F41" s="1171" t="s">
        <v>102</v>
      </c>
      <c r="G41" s="1170"/>
      <c r="H41" s="1172">
        <f>H186</f>
        <v>0</v>
      </c>
      <c r="I41" s="1173"/>
      <c r="J41" s="1174"/>
      <c r="K41" s="770">
        <f>SUM(S55,K38)</f>
        <v>0</v>
      </c>
      <c r="L41" s="771"/>
      <c r="M41" s="772"/>
      <c r="N41" s="305"/>
      <c r="O41" s="740">
        <f>SUM(O38*1.1)</f>
        <v>0</v>
      </c>
      <c r="P41" s="741"/>
      <c r="Q41" s="742"/>
      <c r="R41" s="424">
        <f t="shared" si="2"/>
        <v>0</v>
      </c>
      <c r="S41" s="341">
        <f>S186</f>
        <v>0</v>
      </c>
      <c r="T41" s="340">
        <f t="shared" si="0"/>
        <v>0</v>
      </c>
      <c r="U41" s="263" t="s">
        <v>559</v>
      </c>
      <c r="V41" s="7">
        <f t="shared" ref="V41:W41" si="7">BN368</f>
        <v>0</v>
      </c>
      <c r="W41" s="605">
        <f t="shared" si="7"/>
        <v>0</v>
      </c>
      <c r="X41" s="7"/>
      <c r="Y41" s="7"/>
      <c r="Z41" s="8"/>
      <c r="AA41" s="8"/>
      <c r="AB41" s="8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1:105" ht="18" customHeight="1" thickBot="1">
      <c r="A42" s="1167">
        <v>6</v>
      </c>
      <c r="B42" s="1175"/>
      <c r="C42" s="1176"/>
      <c r="D42" s="1170"/>
      <c r="E42" s="1171">
        <v>1</v>
      </c>
      <c r="F42" s="1171" t="s">
        <v>102</v>
      </c>
      <c r="G42" s="1170"/>
      <c r="H42" s="1172">
        <f>H212</f>
        <v>0</v>
      </c>
      <c r="I42" s="1173"/>
      <c r="J42" s="1174"/>
      <c r="K42" s="773"/>
      <c r="L42" s="774"/>
      <c r="M42" s="775"/>
      <c r="N42" s="305"/>
      <c r="O42" s="743"/>
      <c r="P42" s="744"/>
      <c r="Q42" s="745"/>
      <c r="R42" s="424">
        <f t="shared" si="2"/>
        <v>0</v>
      </c>
      <c r="S42" s="341">
        <f>S212</f>
        <v>0</v>
      </c>
      <c r="T42" s="340">
        <f t="shared" si="0"/>
        <v>0</v>
      </c>
      <c r="U42" s="263" t="s">
        <v>113</v>
      </c>
      <c r="V42" s="7">
        <f t="shared" ref="V42:W42" si="8">BP368</f>
        <v>0</v>
      </c>
      <c r="W42" s="605">
        <f t="shared" si="8"/>
        <v>0</v>
      </c>
      <c r="X42" s="7"/>
      <c r="Y42" s="7"/>
      <c r="Z42" s="8"/>
      <c r="AA42" s="8"/>
      <c r="AB42" s="8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1:105" ht="18" customHeight="1">
      <c r="A43" s="1167">
        <v>7</v>
      </c>
      <c r="B43" s="1168"/>
      <c r="C43" s="1169"/>
      <c r="D43" s="1170"/>
      <c r="E43" s="1171">
        <v>1</v>
      </c>
      <c r="F43" s="1171" t="s">
        <v>102</v>
      </c>
      <c r="G43" s="1170"/>
      <c r="H43" s="1172">
        <f>H238</f>
        <v>0</v>
      </c>
      <c r="I43" s="1173"/>
      <c r="J43" s="1174"/>
      <c r="K43" s="767" t="s">
        <v>17</v>
      </c>
      <c r="L43" s="768"/>
      <c r="M43" s="769"/>
      <c r="N43" s="298"/>
      <c r="O43" s="752" t="s">
        <v>531</v>
      </c>
      <c r="P43" s="753"/>
      <c r="Q43" s="754"/>
      <c r="R43" s="424">
        <f t="shared" si="2"/>
        <v>0</v>
      </c>
      <c r="S43" s="341">
        <f>S238</f>
        <v>0</v>
      </c>
      <c r="T43" s="340">
        <f t="shared" si="0"/>
        <v>0</v>
      </c>
      <c r="U43" s="263" t="s">
        <v>117</v>
      </c>
      <c r="V43" s="7">
        <f t="shared" ref="V43:W43" si="9">BR368</f>
        <v>0</v>
      </c>
      <c r="W43" s="605">
        <f t="shared" si="9"/>
        <v>0</v>
      </c>
      <c r="X43" s="7"/>
      <c r="Y43" s="7"/>
      <c r="Z43" s="8"/>
      <c r="AA43" s="8"/>
      <c r="AB43" s="8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1:105" ht="18" customHeight="1">
      <c r="A44" s="1167">
        <v>8</v>
      </c>
      <c r="B44" s="1168"/>
      <c r="C44" s="1169"/>
      <c r="D44" s="1170"/>
      <c r="E44" s="1171">
        <v>1</v>
      </c>
      <c r="F44" s="1171" t="s">
        <v>102</v>
      </c>
      <c r="G44" s="1170"/>
      <c r="H44" s="1172">
        <f>H264</f>
        <v>0</v>
      </c>
      <c r="I44" s="1173"/>
      <c r="J44" s="1174"/>
      <c r="K44" s="779">
        <f>SUM(H37:H49)</f>
        <v>0</v>
      </c>
      <c r="L44" s="780"/>
      <c r="M44" s="781"/>
      <c r="N44" s="305"/>
      <c r="O44" s="746">
        <f>H54-S55</f>
        <v>0</v>
      </c>
      <c r="P44" s="747"/>
      <c r="Q44" s="748"/>
      <c r="R44" s="424">
        <f t="shared" si="2"/>
        <v>0</v>
      </c>
      <c r="S44" s="341">
        <f>S264</f>
        <v>0</v>
      </c>
      <c r="T44" s="340">
        <f t="shared" si="0"/>
        <v>0</v>
      </c>
      <c r="U44" s="263" t="s">
        <v>560</v>
      </c>
      <c r="V44" s="7">
        <f t="shared" ref="V44:W44" si="10">BT368</f>
        <v>0</v>
      </c>
      <c r="W44" s="605">
        <f t="shared" si="10"/>
        <v>0</v>
      </c>
      <c r="X44" s="7"/>
      <c r="Y44" s="7"/>
      <c r="Z44" s="8"/>
      <c r="AA44" s="8"/>
      <c r="AB44" s="8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1:105" ht="18" customHeight="1" thickBot="1">
      <c r="A45" s="1167">
        <v>9</v>
      </c>
      <c r="B45" s="1168"/>
      <c r="C45" s="1169"/>
      <c r="D45" s="1170"/>
      <c r="E45" s="1171">
        <v>1</v>
      </c>
      <c r="F45" s="1171" t="s">
        <v>102</v>
      </c>
      <c r="G45" s="1170"/>
      <c r="H45" s="1172">
        <f>H290</f>
        <v>0</v>
      </c>
      <c r="I45" s="1173"/>
      <c r="J45" s="1174"/>
      <c r="K45" s="782"/>
      <c r="L45" s="783"/>
      <c r="M45" s="784"/>
      <c r="N45" s="305"/>
      <c r="O45" s="749"/>
      <c r="P45" s="750"/>
      <c r="Q45" s="751"/>
      <c r="R45" s="424">
        <f t="shared" si="2"/>
        <v>0</v>
      </c>
      <c r="S45" s="341">
        <f>S290</f>
        <v>0</v>
      </c>
      <c r="T45" s="340">
        <f t="shared" si="0"/>
        <v>0</v>
      </c>
      <c r="U45" s="263" t="s">
        <v>118</v>
      </c>
      <c r="V45" s="7">
        <f t="shared" ref="V45:W45" si="11">BV368</f>
        <v>0</v>
      </c>
      <c r="W45" s="605">
        <f t="shared" si="11"/>
        <v>0</v>
      </c>
      <c r="X45" s="7"/>
      <c r="Y45" s="7"/>
      <c r="Z45" s="8"/>
      <c r="AA45" s="8"/>
      <c r="AB45" s="8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1:105" ht="18" customHeight="1">
      <c r="A46" s="1167">
        <v>10</v>
      </c>
      <c r="B46" s="1168"/>
      <c r="C46" s="1169"/>
      <c r="D46" s="1170"/>
      <c r="E46" s="1171">
        <v>1</v>
      </c>
      <c r="F46" s="1171" t="s">
        <v>102</v>
      </c>
      <c r="G46" s="1170"/>
      <c r="H46" s="1172">
        <f>H316</f>
        <v>0</v>
      </c>
      <c r="I46" s="1173"/>
      <c r="J46" s="1174"/>
      <c r="K46" s="767" t="s">
        <v>18</v>
      </c>
      <c r="L46" s="768"/>
      <c r="M46" s="769"/>
      <c r="N46" s="270"/>
      <c r="O46" s="308"/>
      <c r="P46" s="308"/>
      <c r="Q46" s="308"/>
      <c r="R46" s="423">
        <f t="shared" si="2"/>
        <v>0</v>
      </c>
      <c r="S46" s="341">
        <f>S316</f>
        <v>0</v>
      </c>
      <c r="T46" s="340">
        <f t="shared" si="0"/>
        <v>0</v>
      </c>
      <c r="U46" s="263" t="s">
        <v>513</v>
      </c>
      <c r="V46" s="7">
        <f t="shared" ref="V46:W46" si="12">BX368</f>
        <v>0</v>
      </c>
      <c r="W46" s="605">
        <f t="shared" si="12"/>
        <v>0</v>
      </c>
      <c r="X46" s="7"/>
      <c r="Y46" s="7"/>
      <c r="Z46" s="8"/>
      <c r="AA46" s="8"/>
      <c r="AB46" s="8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1:105" ht="18" customHeight="1" thickBot="1">
      <c r="A47" s="1167">
        <v>11</v>
      </c>
      <c r="B47" s="1168"/>
      <c r="C47" s="1169"/>
      <c r="D47" s="1170"/>
      <c r="E47" s="1171">
        <v>1</v>
      </c>
      <c r="F47" s="1171" t="s">
        <v>102</v>
      </c>
      <c r="G47" s="1170"/>
      <c r="H47" s="1172">
        <f>H342</f>
        <v>0</v>
      </c>
      <c r="I47" s="1173"/>
      <c r="J47" s="1174"/>
      <c r="K47" s="785" t="e">
        <f>SUM(1-K41/H54)</f>
        <v>#DIV/0!</v>
      </c>
      <c r="L47" s="786"/>
      <c r="M47" s="787"/>
      <c r="N47" s="267"/>
      <c r="O47" s="270"/>
      <c r="P47" s="270"/>
      <c r="Q47" s="270"/>
      <c r="R47" s="423">
        <f t="shared" si="2"/>
        <v>0</v>
      </c>
      <c r="S47" s="341">
        <f>S342</f>
        <v>0</v>
      </c>
      <c r="T47" s="340">
        <f t="shared" si="0"/>
        <v>0</v>
      </c>
      <c r="U47" s="263" t="s">
        <v>510</v>
      </c>
      <c r="V47" s="7">
        <f t="shared" ref="V47:W47" si="13">BZ368</f>
        <v>0</v>
      </c>
      <c r="W47" s="605">
        <f t="shared" si="13"/>
        <v>0</v>
      </c>
      <c r="X47" s="7"/>
      <c r="Y47" s="7"/>
      <c r="Z47" s="8"/>
      <c r="AA47" s="8"/>
      <c r="AB47" s="8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1:105" ht="18" customHeight="1" thickTop="1" thickBot="1">
      <c r="A48" s="1167"/>
      <c r="B48" s="1177"/>
      <c r="C48" s="1178"/>
      <c r="D48" s="1170"/>
      <c r="E48" s="1171"/>
      <c r="F48" s="1171"/>
      <c r="G48" s="1170"/>
      <c r="H48" s="1172">
        <f>H368</f>
        <v>0</v>
      </c>
      <c r="I48" s="1173"/>
      <c r="J48" s="1174"/>
      <c r="K48" s="788"/>
      <c r="L48" s="789"/>
      <c r="M48" s="790"/>
      <c r="N48" s="309" t="s">
        <v>4</v>
      </c>
      <c r="O48" s="300"/>
      <c r="P48" s="300"/>
      <c r="Q48" s="270"/>
      <c r="R48" s="423">
        <f t="shared" si="2"/>
        <v>0</v>
      </c>
      <c r="S48" s="341">
        <f>S368</f>
        <v>0</v>
      </c>
      <c r="T48" s="340">
        <f t="shared" si="0"/>
        <v>0</v>
      </c>
      <c r="U48" s="262" t="s">
        <v>561</v>
      </c>
      <c r="V48" s="7">
        <f t="shared" ref="V48:W48" si="14">CB368</f>
        <v>0</v>
      </c>
      <c r="W48" s="605">
        <f t="shared" si="14"/>
        <v>0</v>
      </c>
      <c r="X48" s="7"/>
      <c r="Y48" s="7"/>
      <c r="Z48" s="8"/>
      <c r="AA48" s="8"/>
      <c r="AB48" s="8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1:105" ht="18" customHeight="1" thickTop="1">
      <c r="A49" s="1167"/>
      <c r="B49" s="1179"/>
      <c r="C49" s="1169"/>
      <c r="D49" s="1171"/>
      <c r="E49" s="1171"/>
      <c r="F49" s="1171"/>
      <c r="G49" s="1170"/>
      <c r="H49" s="1172"/>
      <c r="I49" s="1173"/>
      <c r="J49" s="1174"/>
      <c r="K49" s="265" t="s">
        <v>19</v>
      </c>
      <c r="L49" s="457">
        <f t="shared" ref="L49:M49" si="15">V368</f>
        <v>0</v>
      </c>
      <c r="M49" s="410">
        <f t="shared" si="15"/>
        <v>0</v>
      </c>
      <c r="N49" s="1193" t="s">
        <v>139</v>
      </c>
      <c r="O49" s="310">
        <f t="shared" ref="O49:P49" si="16">AN368</f>
        <v>0</v>
      </c>
      <c r="P49" s="414">
        <f t="shared" si="16"/>
        <v>0</v>
      </c>
      <c r="Q49" s="267"/>
      <c r="R49" s="423">
        <f t="shared" si="2"/>
        <v>0</v>
      </c>
      <c r="S49" s="341"/>
      <c r="T49" s="340">
        <f t="shared" ref="T49:T51" si="17">IF(H49&lt;&gt;0,1-(S49/H49),0)</f>
        <v>0</v>
      </c>
      <c r="U49" s="263" t="s">
        <v>564</v>
      </c>
      <c r="V49" s="7">
        <f t="shared" ref="V49:W49" si="18">CD368</f>
        <v>0</v>
      </c>
      <c r="W49" s="605">
        <f t="shared" si="18"/>
        <v>0</v>
      </c>
      <c r="X49" s="7"/>
      <c r="Y49" s="7"/>
      <c r="Z49" s="8"/>
      <c r="AA49" s="8"/>
      <c r="AB49" s="8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1:105" ht="18" customHeight="1">
      <c r="A50" s="1167"/>
      <c r="B50" s="1180"/>
      <c r="C50" s="1169"/>
      <c r="D50" s="1181"/>
      <c r="E50" s="1171"/>
      <c r="F50" s="1171"/>
      <c r="G50" s="1170"/>
      <c r="H50" s="1172"/>
      <c r="I50" s="1173"/>
      <c r="J50" s="1174"/>
      <c r="K50" s="266" t="s">
        <v>508</v>
      </c>
      <c r="L50" s="456">
        <f t="shared" ref="L50:M50" si="19">X368</f>
        <v>0</v>
      </c>
      <c r="M50" s="411">
        <f t="shared" si="19"/>
        <v>0</v>
      </c>
      <c r="N50" s="271" t="s">
        <v>512</v>
      </c>
      <c r="O50" s="270">
        <f t="shared" ref="O50:P50" si="20">AP368</f>
        <v>0</v>
      </c>
      <c r="P50" s="415">
        <f t="shared" si="20"/>
        <v>0</v>
      </c>
      <c r="Q50" s="267"/>
      <c r="R50" s="423"/>
      <c r="S50" s="341"/>
      <c r="T50" s="340">
        <f t="shared" si="17"/>
        <v>0</v>
      </c>
      <c r="U50" s="263" t="s">
        <v>511</v>
      </c>
      <c r="V50" s="7">
        <f t="shared" ref="V50:W50" si="21">CF368</f>
        <v>0</v>
      </c>
      <c r="W50" s="605">
        <f t="shared" si="21"/>
        <v>0</v>
      </c>
      <c r="X50" s="7"/>
      <c r="Y50" s="7"/>
      <c r="Z50" s="8"/>
      <c r="AA50" s="8"/>
      <c r="AB50" s="8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1:105" ht="18" customHeight="1">
      <c r="A51" s="1167"/>
      <c r="B51" s="1182"/>
      <c r="C51" s="1169"/>
      <c r="D51" s="1171"/>
      <c r="E51" s="1171"/>
      <c r="F51" s="1171"/>
      <c r="G51" s="1170"/>
      <c r="H51" s="1172"/>
      <c r="I51" s="1173"/>
      <c r="J51" s="1174"/>
      <c r="K51" s="266" t="s">
        <v>509</v>
      </c>
      <c r="L51" s="456">
        <f t="shared" ref="L51:M51" si="22">Z368</f>
        <v>0</v>
      </c>
      <c r="M51" s="411">
        <f t="shared" si="22"/>
        <v>0</v>
      </c>
      <c r="N51" s="271" t="s">
        <v>117</v>
      </c>
      <c r="O51" s="270">
        <f t="shared" ref="O51:P51" si="23">AR368</f>
        <v>0</v>
      </c>
      <c r="P51" s="415">
        <f t="shared" si="23"/>
        <v>0</v>
      </c>
      <c r="Q51" s="267"/>
      <c r="R51" s="425">
        <f>B51</f>
        <v>0</v>
      </c>
      <c r="S51" s="341"/>
      <c r="T51" s="340">
        <f t="shared" si="17"/>
        <v>0</v>
      </c>
      <c r="U51" s="263" t="s">
        <v>562</v>
      </c>
      <c r="V51" s="7">
        <f t="shared" ref="V51:W51" si="24">CH368</f>
        <v>0</v>
      </c>
      <c r="W51" s="605">
        <f t="shared" si="24"/>
        <v>0</v>
      </c>
      <c r="X51" s="7"/>
      <c r="Z51" s="8"/>
      <c r="AA51" s="8"/>
      <c r="AB51" s="8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1:105" ht="18" customHeight="1">
      <c r="A52" s="1167"/>
      <c r="B52" s="1182" t="s">
        <v>20</v>
      </c>
      <c r="C52" s="1169"/>
      <c r="D52" s="1171"/>
      <c r="E52" s="1171"/>
      <c r="F52" s="1171"/>
      <c r="G52" s="1170"/>
      <c r="H52" s="1172">
        <f>K44*0.08</f>
        <v>0</v>
      </c>
      <c r="I52" s="1173"/>
      <c r="J52" s="1174"/>
      <c r="K52" s="266" t="s">
        <v>510</v>
      </c>
      <c r="L52" s="456">
        <f t="shared" ref="L52:M52" si="25">AB368</f>
        <v>0</v>
      </c>
      <c r="M52" s="411">
        <f t="shared" si="25"/>
        <v>0</v>
      </c>
      <c r="N52" s="271" t="s">
        <v>116</v>
      </c>
      <c r="O52" s="270">
        <f t="shared" ref="O52:P52" si="26">AT368</f>
        <v>0</v>
      </c>
      <c r="P52" s="415">
        <f t="shared" si="26"/>
        <v>0</v>
      </c>
      <c r="Q52" s="267"/>
      <c r="R52" s="425" t="s">
        <v>137</v>
      </c>
      <c r="S52" s="341">
        <f>H54*0.03</f>
        <v>0</v>
      </c>
      <c r="T52" s="340"/>
      <c r="U52" s="263" t="s">
        <v>563</v>
      </c>
      <c r="V52" s="7">
        <f t="shared" ref="V52:W52" si="27">CJ368</f>
        <v>0</v>
      </c>
      <c r="W52" s="605">
        <f t="shared" si="27"/>
        <v>0</v>
      </c>
      <c r="X52" s="7"/>
      <c r="Y52" s="7"/>
      <c r="Z52" s="8"/>
      <c r="AA52" s="8"/>
      <c r="AB52" s="8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1:105" ht="18" customHeight="1">
      <c r="A53" s="1167"/>
      <c r="B53" s="1183" t="s">
        <v>21</v>
      </c>
      <c r="C53" s="1169"/>
      <c r="D53" s="1171"/>
      <c r="E53" s="1171"/>
      <c r="F53" s="1171"/>
      <c r="G53" s="1170"/>
      <c r="H53" s="1172"/>
      <c r="I53" s="1173"/>
      <c r="J53" s="1174"/>
      <c r="K53" s="266" t="s">
        <v>511</v>
      </c>
      <c r="L53" s="456">
        <f t="shared" ref="L53:M53" si="28">AD368</f>
        <v>0</v>
      </c>
      <c r="M53" s="411">
        <f t="shared" si="28"/>
        <v>0</v>
      </c>
      <c r="N53" s="271" t="s">
        <v>145</v>
      </c>
      <c r="O53" s="270">
        <f t="shared" ref="O53:P53" si="29">AV368</f>
        <v>0</v>
      </c>
      <c r="P53" s="415">
        <f t="shared" si="29"/>
        <v>0</v>
      </c>
      <c r="Q53" s="267"/>
      <c r="R53" s="426" t="str">
        <f>B53</f>
        <v>端　　数　　値　　引</v>
      </c>
      <c r="S53" s="341"/>
      <c r="T53" s="340">
        <f t="shared" ref="T53:T54" si="30">IF(H53&lt;&gt;0,1-(S53/H53),0)</f>
        <v>0</v>
      </c>
      <c r="U53" s="263" t="s">
        <v>114</v>
      </c>
      <c r="V53" s="7">
        <f t="shared" ref="V53:W53" si="31">CL368</f>
        <v>0</v>
      </c>
      <c r="W53" s="605">
        <f t="shared" si="31"/>
        <v>0</v>
      </c>
      <c r="X53" s="7"/>
      <c r="Y53" s="7"/>
      <c r="Z53" s="8"/>
      <c r="AA53" s="8"/>
      <c r="AB53" s="8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1:105" ht="18" customHeight="1" thickBot="1">
      <c r="A54" s="1167"/>
      <c r="B54" s="1182" t="s">
        <v>22</v>
      </c>
      <c r="C54" s="1169"/>
      <c r="D54" s="1171"/>
      <c r="E54" s="1171"/>
      <c r="F54" s="1170"/>
      <c r="G54" s="1170">
        <f t="shared" ref="G54:H54" si="32">SUM(G37:G53)</f>
        <v>0</v>
      </c>
      <c r="H54" s="1172">
        <f t="shared" si="32"/>
        <v>0</v>
      </c>
      <c r="I54" s="1173"/>
      <c r="J54" s="1174"/>
      <c r="K54" s="266" t="s">
        <v>114</v>
      </c>
      <c r="L54" s="456">
        <f t="shared" ref="L54:M54" si="33">AF368</f>
        <v>0</v>
      </c>
      <c r="M54" s="411">
        <f t="shared" si="33"/>
        <v>0</v>
      </c>
      <c r="N54" s="271" t="s">
        <v>115</v>
      </c>
      <c r="O54" s="270">
        <f t="shared" ref="O54:P54" si="34">AX368</f>
        <v>0</v>
      </c>
      <c r="P54" s="415">
        <f t="shared" si="34"/>
        <v>0</v>
      </c>
      <c r="Q54" s="313"/>
      <c r="R54" s="425"/>
      <c r="S54" s="436"/>
      <c r="T54" s="340">
        <f t="shared" si="30"/>
        <v>0</v>
      </c>
      <c r="U54" s="263" t="s">
        <v>565</v>
      </c>
      <c r="V54" s="7">
        <f t="shared" ref="V54:W54" si="35">CN368</f>
        <v>0</v>
      </c>
      <c r="W54" s="605">
        <f t="shared" si="35"/>
        <v>0</v>
      </c>
      <c r="X54" s="7"/>
      <c r="Z54" s="8"/>
      <c r="AA54" s="8"/>
      <c r="AB54" s="8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1:105" ht="18" customHeight="1" thickBot="1">
      <c r="A55" s="1167"/>
      <c r="B55" s="1182" t="s">
        <v>23</v>
      </c>
      <c r="C55" s="1169"/>
      <c r="D55" s="1171">
        <v>0.1</v>
      </c>
      <c r="E55" s="1171"/>
      <c r="F55" s="1170"/>
      <c r="G55" s="1170">
        <f>G54*0.05</f>
        <v>0</v>
      </c>
      <c r="H55" s="1172">
        <f>H54*10%</f>
        <v>0</v>
      </c>
      <c r="I55" s="1173"/>
      <c r="J55" s="1174"/>
      <c r="K55" s="266" t="s">
        <v>24</v>
      </c>
      <c r="L55" s="456">
        <f t="shared" ref="L55:M55" si="36">AH368</f>
        <v>0</v>
      </c>
      <c r="M55" s="411">
        <f t="shared" si="36"/>
        <v>0</v>
      </c>
      <c r="N55" s="271" t="s">
        <v>485</v>
      </c>
      <c r="O55" s="270">
        <f t="shared" ref="O55:P55" si="37">AZ368</f>
        <v>0</v>
      </c>
      <c r="P55" s="415">
        <f t="shared" si="37"/>
        <v>0</v>
      </c>
      <c r="Q55" s="314" t="s">
        <v>25</v>
      </c>
      <c r="R55" s="425" t="s">
        <v>26</v>
      </c>
      <c r="S55" s="342">
        <f>SUM(S37:S54)</f>
        <v>0</v>
      </c>
      <c r="T55" s="340"/>
      <c r="U55" s="263" t="s">
        <v>173</v>
      </c>
      <c r="V55" s="7">
        <f t="shared" ref="V55:W55" si="38">CP368</f>
        <v>0</v>
      </c>
      <c r="W55" s="605">
        <f t="shared" si="38"/>
        <v>0</v>
      </c>
      <c r="X55" s="7"/>
      <c r="Z55" s="8"/>
      <c r="AA55" s="8"/>
      <c r="AB55" s="8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1:105" ht="18" customHeight="1" thickBot="1">
      <c r="A56" s="1167"/>
      <c r="B56" s="1182"/>
      <c r="C56" s="1169"/>
      <c r="D56" s="1171"/>
      <c r="E56" s="1171"/>
      <c r="F56" s="1171"/>
      <c r="G56" s="1170"/>
      <c r="H56" s="1172"/>
      <c r="I56" s="1173"/>
      <c r="J56" s="1174"/>
      <c r="K56" s="1192" t="s">
        <v>173</v>
      </c>
      <c r="L56" s="458">
        <f t="shared" ref="L56:M56" si="39">AJ368</f>
        <v>0</v>
      </c>
      <c r="M56" s="412">
        <f t="shared" si="39"/>
        <v>0</v>
      </c>
      <c r="N56" s="1194" t="s">
        <v>113</v>
      </c>
      <c r="O56" s="272">
        <f t="shared" ref="O56:P56" si="40">BB368</f>
        <v>0</v>
      </c>
      <c r="P56" s="416">
        <f t="shared" si="40"/>
        <v>0</v>
      </c>
      <c r="Q56" s="267"/>
      <c r="R56" s="422"/>
      <c r="S56" s="437"/>
      <c r="T56" s="339">
        <f>IF(H56&lt;&gt;0,1-(S56/H56),0)</f>
        <v>0</v>
      </c>
      <c r="U56" s="263" t="s">
        <v>115</v>
      </c>
      <c r="V56" s="7">
        <f t="shared" ref="V56:W56" si="41">CR368</f>
        <v>0</v>
      </c>
      <c r="W56" s="605">
        <f t="shared" si="41"/>
        <v>0</v>
      </c>
      <c r="X56" s="7"/>
      <c r="Y56" s="7"/>
      <c r="Z56" s="8"/>
      <c r="AA56" s="8"/>
      <c r="AB56" s="8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1:105" ht="17.25" customHeight="1" thickTop="1" thickBot="1">
      <c r="A57" s="1184"/>
      <c r="B57" s="1185" t="s">
        <v>27</v>
      </c>
      <c r="C57" s="1186"/>
      <c r="D57" s="1187"/>
      <c r="E57" s="1187"/>
      <c r="F57" s="1188"/>
      <c r="G57" s="1188">
        <f>SUM(G54:G56)</f>
        <v>0</v>
      </c>
      <c r="H57" s="1189">
        <f>SUM(H54:H56)</f>
        <v>0</v>
      </c>
      <c r="I57" s="1190"/>
      <c r="J57" s="1191"/>
      <c r="K57" s="269" t="s">
        <v>134</v>
      </c>
      <c r="L57" s="459">
        <f t="shared" ref="L57:M57" si="42">AL368</f>
        <v>0</v>
      </c>
      <c r="M57" s="413">
        <f t="shared" si="42"/>
        <v>0</v>
      </c>
      <c r="N57" s="315"/>
      <c r="O57" s="316"/>
      <c r="P57" s="316"/>
      <c r="Q57" s="317"/>
      <c r="R57" s="422"/>
      <c r="S57" s="438"/>
      <c r="T57" s="339"/>
      <c r="U57" s="263" t="s">
        <v>485</v>
      </c>
      <c r="V57" s="7">
        <f t="shared" ref="V57:W57" si="43">CT368</f>
        <v>0</v>
      </c>
      <c r="W57" s="605">
        <f t="shared" si="43"/>
        <v>0</v>
      </c>
      <c r="X57" s="7"/>
      <c r="Z57" s="8"/>
      <c r="AA57" s="8"/>
      <c r="AB57" s="8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1:105" ht="18" customHeight="1">
      <c r="A58" s="281"/>
      <c r="B58" s="281"/>
      <c r="C58" s="281"/>
      <c r="D58" s="281"/>
      <c r="E58" s="281"/>
      <c r="F58" s="281"/>
      <c r="G58" s="281"/>
      <c r="H58" s="318"/>
      <c r="I58" s="408" t="s">
        <v>57</v>
      </c>
      <c r="J58" s="281"/>
      <c r="K58" s="315"/>
      <c r="L58" s="460"/>
      <c r="M58" s="445"/>
      <c r="N58" s="317"/>
      <c r="O58" s="317"/>
      <c r="P58" s="317"/>
      <c r="Q58" s="317"/>
      <c r="R58" s="427"/>
      <c r="S58" s="427"/>
      <c r="T58" s="339"/>
      <c r="U58" s="263" t="s">
        <v>566</v>
      </c>
      <c r="V58" s="7">
        <f t="shared" ref="V58:W58" si="44">CV368</f>
        <v>0</v>
      </c>
      <c r="W58" s="606">
        <f t="shared" si="44"/>
        <v>0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1:105" ht="18" customHeight="1">
      <c r="A59" s="273"/>
      <c r="B59" s="273"/>
      <c r="C59" s="274"/>
      <c r="D59" s="274"/>
      <c r="E59" s="697" t="s">
        <v>0</v>
      </c>
      <c r="F59" s="275"/>
      <c r="G59" s="275"/>
      <c r="H59" s="276"/>
      <c r="I59" s="404"/>
      <c r="J59" s="277">
        <v>2</v>
      </c>
      <c r="K59" s="319" t="s">
        <v>1</v>
      </c>
      <c r="L59" s="461"/>
      <c r="M59" s="428"/>
      <c r="N59" s="320"/>
      <c r="O59" s="320"/>
      <c r="P59" s="320"/>
      <c r="Q59" s="320"/>
      <c r="R59" s="428"/>
      <c r="S59" s="439" t="s">
        <v>3</v>
      </c>
      <c r="T59" s="321"/>
      <c r="U59" s="264" t="s">
        <v>567</v>
      </c>
      <c r="V59" s="7">
        <f t="shared" ref="V59:W59" si="45">CX368</f>
        <v>0</v>
      </c>
      <c r="W59" s="606">
        <f t="shared" si="45"/>
        <v>0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1:105" ht="6" customHeight="1" thickTop="1" thickBot="1">
      <c r="A60" s="281"/>
      <c r="B60" s="281"/>
      <c r="C60" s="281"/>
      <c r="D60" s="281"/>
      <c r="E60" s="281"/>
      <c r="F60" s="281"/>
      <c r="G60" s="281"/>
      <c r="H60" s="282"/>
      <c r="I60" s="405"/>
      <c r="J60" s="281"/>
      <c r="K60" s="322"/>
      <c r="L60" s="462"/>
      <c r="M60" s="440"/>
      <c r="N60" s="364"/>
      <c r="O60" s="323"/>
      <c r="P60" s="323"/>
      <c r="Q60" s="323"/>
      <c r="R60" s="429"/>
      <c r="S60" s="440"/>
      <c r="T60" s="324"/>
      <c r="U60" s="279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1:105" ht="18" customHeight="1">
      <c r="A61" s="755" t="s">
        <v>58</v>
      </c>
      <c r="B61" s="756"/>
      <c r="C61" s="757"/>
      <c r="D61" s="283"/>
      <c r="E61" s="284" t="s">
        <v>59</v>
      </c>
      <c r="F61" s="284" t="s">
        <v>60</v>
      </c>
      <c r="G61" s="284" t="s">
        <v>61</v>
      </c>
      <c r="H61" s="285" t="s">
        <v>62</v>
      </c>
      <c r="I61" s="406" t="s">
        <v>63</v>
      </c>
      <c r="J61" s="286" t="s">
        <v>64</v>
      </c>
      <c r="K61" s="325" t="s">
        <v>557</v>
      </c>
      <c r="L61" s="463" t="s">
        <v>7</v>
      </c>
      <c r="M61" s="446" t="s">
        <v>8</v>
      </c>
      <c r="N61" s="365" t="s">
        <v>555</v>
      </c>
      <c r="O61" s="336" t="s">
        <v>554</v>
      </c>
      <c r="P61" s="326" t="s">
        <v>553</v>
      </c>
      <c r="Q61" s="354" t="s">
        <v>120</v>
      </c>
      <c r="R61" s="430" t="s">
        <v>556</v>
      </c>
      <c r="S61" s="441" t="s">
        <v>12</v>
      </c>
      <c r="T61" s="327" t="s">
        <v>13</v>
      </c>
      <c r="U61" s="328" t="s">
        <v>28</v>
      </c>
      <c r="V61" s="5" t="str">
        <f>K49</f>
        <v>解体</v>
      </c>
      <c r="W61" s="5"/>
      <c r="X61" s="5" t="str">
        <f>K50</f>
        <v>設備</v>
      </c>
      <c r="Y61" s="5"/>
      <c r="Z61" s="5" t="str">
        <f>K51</f>
        <v>電気</v>
      </c>
      <c r="AA61" s="5"/>
      <c r="AB61" s="6" t="str">
        <f>K52</f>
        <v>ガス</v>
      </c>
      <c r="AC61" s="5"/>
      <c r="AD61" s="5" t="str">
        <f>K53</f>
        <v>大工</v>
      </c>
      <c r="AE61" s="5"/>
      <c r="AF61" s="5" t="str">
        <f>K54</f>
        <v>クロス</v>
      </c>
      <c r="AG61" s="6"/>
      <c r="AH61" s="5" t="str">
        <f>K55</f>
        <v>左官</v>
      </c>
      <c r="AI61" s="6"/>
      <c r="AJ61" s="6" t="str">
        <f>K56</f>
        <v>清掃</v>
      </c>
      <c r="AK61" s="6"/>
      <c r="AL61" s="6" t="str">
        <f>K57</f>
        <v>床</v>
      </c>
      <c r="AM61" s="6"/>
      <c r="AN61" s="10" t="str">
        <f>N49</f>
        <v>仮設</v>
      </c>
      <c r="AO61" s="6"/>
      <c r="AP61" s="10" t="str">
        <f>N50</f>
        <v>養生</v>
      </c>
      <c r="AQ61" s="6"/>
      <c r="AR61" s="10" t="str">
        <f>N51</f>
        <v>足場</v>
      </c>
      <c r="AS61" s="6"/>
      <c r="AT61" s="10" t="str">
        <f>N52</f>
        <v>板金</v>
      </c>
      <c r="AU61" s="6"/>
      <c r="AV61" s="10" t="str">
        <f>N53</f>
        <v>屋根</v>
      </c>
      <c r="AW61" s="6"/>
      <c r="AX61" s="10" t="str">
        <f>N54</f>
        <v>塗装</v>
      </c>
      <c r="AY61" s="6"/>
      <c r="AZ61" s="10" t="str">
        <f>N55</f>
        <v>建具</v>
      </c>
      <c r="BA61" s="6"/>
      <c r="BB61" s="10" t="str">
        <f>N56</f>
        <v>サッシ</v>
      </c>
      <c r="BC61" s="6"/>
      <c r="BD61" s="10" t="str">
        <f>U36</f>
        <v>養生</v>
      </c>
      <c r="BE61" s="6"/>
      <c r="BF61" s="6" t="str">
        <f>U37</f>
        <v>産廃</v>
      </c>
      <c r="BG61" s="6"/>
      <c r="BH61" s="6" t="str">
        <f>U38</f>
        <v>材木</v>
      </c>
      <c r="BI61" s="6"/>
      <c r="BJ61" s="6" t="str">
        <f>U39</f>
        <v>建材</v>
      </c>
      <c r="BK61" s="6"/>
      <c r="BL61" s="6" t="str">
        <f>U40</f>
        <v>電材</v>
      </c>
      <c r="BM61" s="6"/>
      <c r="BN61" s="6" t="str">
        <f>U41</f>
        <v>住設</v>
      </c>
      <c r="BO61" s="6"/>
      <c r="BP61" s="6" t="str">
        <f>U42</f>
        <v>サッシ</v>
      </c>
      <c r="BQ61" s="6"/>
      <c r="BR61" s="6" t="str">
        <f>U43</f>
        <v>足場</v>
      </c>
      <c r="BS61" s="6"/>
      <c r="BT61" s="6" t="str">
        <f>U44</f>
        <v>外壁</v>
      </c>
      <c r="BU61" s="6"/>
      <c r="BV61" s="6" t="str">
        <f>U45</f>
        <v>外構</v>
      </c>
      <c r="BW61" s="6"/>
      <c r="BX61" s="6" t="str">
        <f>U46</f>
        <v>雑費</v>
      </c>
      <c r="BY61" s="6"/>
      <c r="BZ61" s="6" t="str">
        <f>U47</f>
        <v>ガス</v>
      </c>
      <c r="CA61" s="6"/>
      <c r="CB61" s="6" t="str">
        <f>U48</f>
        <v>ラグズ</v>
      </c>
      <c r="CC61" s="6"/>
      <c r="CD61" s="6" t="str">
        <f>U49</f>
        <v>解体</v>
      </c>
      <c r="CE61" s="6"/>
      <c r="CF61" s="6" t="str">
        <f>U50</f>
        <v>大工</v>
      </c>
      <c r="CG61" s="6"/>
      <c r="CH61" s="6" t="str">
        <f>U51</f>
        <v>電気</v>
      </c>
      <c r="CI61" s="6"/>
      <c r="CJ61" s="6" t="str">
        <f>U52</f>
        <v>設備</v>
      </c>
      <c r="CK61" s="6"/>
      <c r="CL61" s="6" t="str">
        <f>U53</f>
        <v>クロス</v>
      </c>
      <c r="CM61" s="6"/>
      <c r="CN61" s="6" t="str">
        <f>U54</f>
        <v>左官</v>
      </c>
      <c r="CO61" s="6"/>
      <c r="CP61" s="6" t="str">
        <f>U55</f>
        <v>清掃</v>
      </c>
      <c r="CQ61" s="6"/>
      <c r="CR61" s="6" t="str">
        <f>U56</f>
        <v>塗装</v>
      </c>
      <c r="CS61" s="6"/>
      <c r="CT61" s="6" t="str">
        <f>U57</f>
        <v>建具</v>
      </c>
      <c r="CU61" s="6"/>
      <c r="CV61" s="6" t="str">
        <f>U58</f>
        <v>畳</v>
      </c>
      <c r="CW61" s="6"/>
      <c r="CX61" s="6" t="str">
        <f>U59</f>
        <v>申請</v>
      </c>
      <c r="CY61" s="6"/>
      <c r="CZ61" s="6"/>
      <c r="DA61" s="6"/>
    </row>
    <row r="62" spans="1:105" ht="18" customHeight="1">
      <c r="A62" s="291">
        <f>A37</f>
        <v>1</v>
      </c>
      <c r="B62" s="329" t="str">
        <f>B37</f>
        <v>仮設工事</v>
      </c>
      <c r="C62" s="330"/>
      <c r="D62" s="330"/>
      <c r="E62" s="292"/>
      <c r="F62" s="292"/>
      <c r="G62" s="293"/>
      <c r="H62" s="294"/>
      <c r="I62" s="407"/>
      <c r="J62" s="295"/>
      <c r="K62" s="333"/>
      <c r="L62" s="464"/>
      <c r="M62" s="447"/>
      <c r="N62" s="366">
        <f t="shared" ref="N62:N86" si="46">L62*M62</f>
        <v>0</v>
      </c>
      <c r="O62" s="359"/>
      <c r="P62" s="334"/>
      <c r="Q62" s="347"/>
      <c r="R62" s="431">
        <f t="shared" ref="R62:R64" si="47">Q62*P62</f>
        <v>0</v>
      </c>
      <c r="S62" s="442">
        <f t="shared" ref="S62:S64" si="48">R62+N62</f>
        <v>0</v>
      </c>
      <c r="T62" s="343">
        <f t="shared" ref="T62:T83" si="49">IF(H62&lt;&gt;0,1-(S62/H62),0)</f>
        <v>0</v>
      </c>
      <c r="U62" s="279"/>
      <c r="V62" s="7">
        <f t="shared" ref="V62:V316" si="50">IF($K62=$V$61,$L62,0)</f>
        <v>0</v>
      </c>
      <c r="W62" s="11">
        <f t="shared" ref="W62:W87" si="51">IF($K62=$V$61,$N62,0)</f>
        <v>0</v>
      </c>
      <c r="X62" s="11">
        <f t="shared" ref="X62:X316" si="52">IF($K62=$X$61,$L62,0)</f>
        <v>0</v>
      </c>
      <c r="Y62" s="11">
        <f t="shared" ref="Y62:Y316" si="53">IF($K62=$X$61,$N62,0)</f>
        <v>0</v>
      </c>
      <c r="Z62" s="11">
        <f t="shared" ref="Z62:Z316" si="54">IF($K62=$Z$61,$L62,0)</f>
        <v>0</v>
      </c>
      <c r="AA62" s="11">
        <f t="shared" ref="AA62:AA316" si="55">IF($K62=$Z$61,$N62,0)</f>
        <v>0</v>
      </c>
      <c r="AB62" s="11">
        <f t="shared" ref="AB62:AB316" si="56">IF($K62=$AB$61,$L62,0)</f>
        <v>0</v>
      </c>
      <c r="AC62" s="11">
        <f t="shared" ref="AC62:AC316" si="57">IF($K62=$AB$61,$N62,0)</f>
        <v>0</v>
      </c>
      <c r="AD62" s="11">
        <f t="shared" ref="AD62:AD316" si="58">IF($K62=$AD$61,$L62,0)</f>
        <v>0</v>
      </c>
      <c r="AE62" s="11">
        <f t="shared" ref="AE62:AE316" si="59">IF($K62=$AD$61,$N62,0)</f>
        <v>0</v>
      </c>
      <c r="AF62" s="11">
        <f t="shared" ref="AF62:AF316" si="60">IF($K62=$AF$61,$L62,0)</f>
        <v>0</v>
      </c>
      <c r="AG62" s="11">
        <f t="shared" ref="AG62:AG316" si="61">IF($K62=$AF$61,$N62,0)</f>
        <v>0</v>
      </c>
      <c r="AH62" s="11">
        <f t="shared" ref="AH62:AH316" si="62">IF($K62=$AH$61,$L62,0)</f>
        <v>0</v>
      </c>
      <c r="AI62" s="11">
        <f t="shared" ref="AI62:AI316" si="63">IF($K62=$AH$61,$N62,0)</f>
        <v>0</v>
      </c>
      <c r="AJ62" s="11">
        <f t="shared" ref="AJ62:AJ316" si="64">IF($K62=$AJ$61,$L62,0)</f>
        <v>0</v>
      </c>
      <c r="AK62" s="11">
        <f t="shared" ref="AK62:AK316" si="65">IF($K62=$AJ$61,$N62,0)</f>
        <v>0</v>
      </c>
      <c r="AL62" s="11">
        <f t="shared" ref="AL62:AL316" si="66">IF($K62=$AL$61,$L62,0)</f>
        <v>0</v>
      </c>
      <c r="AM62" s="11">
        <f t="shared" ref="AM62:AM316" si="67">IF($K62=$AL$61,$N62,0)</f>
        <v>0</v>
      </c>
      <c r="AN62" s="11">
        <f t="shared" ref="AN62:AN316" si="68">IF($K62=$AN$61,$L62,0)</f>
        <v>0</v>
      </c>
      <c r="AO62" s="11">
        <f t="shared" ref="AO62:AO316" si="69">IF($K62=$AN$61,$N62,0)</f>
        <v>0</v>
      </c>
      <c r="AP62" s="11">
        <f t="shared" ref="AP62:AP316" si="70">IF($K62=$AP$61,$L62,0)</f>
        <v>0</v>
      </c>
      <c r="AQ62" s="11">
        <f t="shared" ref="AQ62:AQ316" si="71">IF($K62=$AP$61,$N62,0)</f>
        <v>0</v>
      </c>
      <c r="AR62" s="11">
        <f t="shared" ref="AR62:AR316" si="72">IF($K62=$AR$61,$L62,0)</f>
        <v>0</v>
      </c>
      <c r="AS62" s="11">
        <f t="shared" ref="AS62:AS316" si="73">IF($K62=$AR$61,$N62,0)</f>
        <v>0</v>
      </c>
      <c r="AT62" s="11">
        <f t="shared" ref="AT62:AT316" si="74">IF($K62=$AT$61,$L62,0)</f>
        <v>0</v>
      </c>
      <c r="AU62" s="11">
        <f t="shared" ref="AU62:AU316" si="75">IF($K62=$AT$61,$N62,0)</f>
        <v>0</v>
      </c>
      <c r="AV62" s="11">
        <f t="shared" ref="AV62:AV316" si="76">IF($K62=$AV$61,$L62,0)</f>
        <v>0</v>
      </c>
      <c r="AW62" s="11">
        <f t="shared" ref="AW62:AW316" si="77">IF($K62=$AV$61,$N62,0)</f>
        <v>0</v>
      </c>
      <c r="AX62" s="11">
        <f t="shared" ref="AX62:AX316" si="78">IF($K62=$AX$61,$L62,0)</f>
        <v>0</v>
      </c>
      <c r="AY62" s="11">
        <f t="shared" ref="AY62:AY316" si="79">IF($K62=$AX$61,$N62,0)</f>
        <v>0</v>
      </c>
      <c r="AZ62" s="11">
        <f t="shared" ref="AZ62:AZ316" si="80">IF($K62=$AZ$61,$L62,0)</f>
        <v>0</v>
      </c>
      <c r="BA62" s="11">
        <f t="shared" ref="BA62:BA316" si="81">IF($K62=$AZ$61,$N62,0)</f>
        <v>0</v>
      </c>
      <c r="BB62" s="11">
        <f t="shared" ref="BB62:BB316" si="82">IF($K62=$BB$61,$L62,0)</f>
        <v>0</v>
      </c>
      <c r="BC62" s="11">
        <f t="shared" ref="BC62:BC316" si="83">IF($K62=$BB$61,$N62,0)</f>
        <v>0</v>
      </c>
      <c r="BD62" s="11">
        <f t="shared" ref="BD62:BD316" si="84">IF($O62=$BD$61,$P62,0)</f>
        <v>0</v>
      </c>
      <c r="BE62" s="11">
        <f t="shared" ref="BE62:BE316" si="85">IF($O62=$BD$61,$R62,0)</f>
        <v>0</v>
      </c>
      <c r="BF62" s="11">
        <f t="shared" ref="BF62:BF316" si="86">IF($O62=$BF$61,$P62,0)</f>
        <v>0</v>
      </c>
      <c r="BG62" s="11">
        <f t="shared" ref="BG62:BG316" si="87">IF($O62=$BF$61,$R62,0)</f>
        <v>0</v>
      </c>
      <c r="BH62" s="11">
        <f t="shared" ref="BH62:BH316" si="88">IF($O62=$BH$61,$P62,0)</f>
        <v>0</v>
      </c>
      <c r="BI62" s="11">
        <f t="shared" ref="BI62:BI316" si="89">IF($O62=$BH$61,$R62,0)</f>
        <v>0</v>
      </c>
      <c r="BJ62" s="11">
        <f t="shared" ref="BJ62:BJ316" si="90">IF($O62=$BJ$61,$P62,0)</f>
        <v>0</v>
      </c>
      <c r="BK62" s="11">
        <f t="shared" ref="BK62:BK316" si="91">IF($O62=$BJ$61,$R62,0)</f>
        <v>0</v>
      </c>
      <c r="BL62" s="11">
        <f t="shared" ref="BL62:BL316" si="92">IF($O62=$BL$61,$P62,0)</f>
        <v>0</v>
      </c>
      <c r="BM62" s="11">
        <f t="shared" ref="BM62:BM316" si="93">IF($O62=$BL$61,$R62,0)</f>
        <v>0</v>
      </c>
      <c r="BN62" s="11">
        <f t="shared" ref="BN62:BN316" si="94">IF($O62=$BN$61,$P62,0)</f>
        <v>0</v>
      </c>
      <c r="BO62" s="11">
        <f t="shared" ref="BO62:BO316" si="95">IF($O62=$BN$61,$R62,0)</f>
        <v>0</v>
      </c>
      <c r="BP62" s="11">
        <f t="shared" ref="BP62:BP316" si="96">IF($O62=$BP$61,$P62,0)</f>
        <v>0</v>
      </c>
      <c r="BQ62" s="11">
        <f t="shared" ref="BQ62:BQ316" si="97">IF($O62=$BP$61,$R62,0)</f>
        <v>0</v>
      </c>
      <c r="BR62" s="11">
        <f t="shared" ref="BR62:BR316" si="98">IF($O62=$BR$61,$P62,0)</f>
        <v>0</v>
      </c>
      <c r="BS62" s="11">
        <f t="shared" ref="BS62:BS316" si="99">IF($O62=$BR$61,$R62,0)</f>
        <v>0</v>
      </c>
      <c r="BT62" s="11">
        <f t="shared" ref="BT62:BT316" si="100">IF($O62=$BT$61,$P62,0)</f>
        <v>0</v>
      </c>
      <c r="BU62" s="11">
        <f t="shared" ref="BU62:BU316" si="101">IF($O62=$BT$61,$R62,0)</f>
        <v>0</v>
      </c>
      <c r="BV62" s="11">
        <f t="shared" ref="BV62:BV316" si="102">IF($O62=$BV$61,$P62,0)</f>
        <v>0</v>
      </c>
      <c r="BW62" s="11">
        <f t="shared" ref="BW62:BW316" si="103">IF($O62=$BV$61,$R62,0)</f>
        <v>0</v>
      </c>
      <c r="BX62" s="11">
        <f t="shared" ref="BX62:BX316" si="104">IF($O62=$BX$61,$P62,0)</f>
        <v>0</v>
      </c>
      <c r="BY62" s="11">
        <f t="shared" ref="BY62:BY316" si="105">IF($O62=$BX$61,$R62,0)</f>
        <v>0</v>
      </c>
      <c r="BZ62" s="11">
        <f t="shared" ref="BZ62:BZ316" si="106">IF($O62=$BZ$61,$P62,0)</f>
        <v>0</v>
      </c>
      <c r="CA62" s="11">
        <f t="shared" ref="CA62:CA316" si="107">IF($O62=$BZ$61,$R62,0)</f>
        <v>0</v>
      </c>
      <c r="CB62" s="11">
        <f t="shared" ref="CB62:CB316" si="108">IF($O62=$CB$61,$P62,0)</f>
        <v>0</v>
      </c>
      <c r="CC62" s="11">
        <f t="shared" ref="CC62:CC316" si="109">IF($O62=$CB$61,$R62,0)</f>
        <v>0</v>
      </c>
      <c r="CD62" s="11">
        <f t="shared" ref="CD62:CD316" si="110">IF($O62=$CD$61,$P62,0)</f>
        <v>0</v>
      </c>
      <c r="CE62" s="11">
        <f t="shared" ref="CE62:CE316" si="111">IF($O62=$CD$61,$R62,0)</f>
        <v>0</v>
      </c>
      <c r="CF62" s="11">
        <f t="shared" ref="CF62:CF316" si="112">IF($O62=$CF$61,$P62,0)</f>
        <v>0</v>
      </c>
      <c r="CG62" s="11">
        <f t="shared" ref="CG62:CG316" si="113">IF($O62=$CF$61,$R62,0)</f>
        <v>0</v>
      </c>
      <c r="CH62" s="11">
        <f t="shared" ref="CH62:CH316" si="114">IF($O62=$CH$61,$P62,0)</f>
        <v>0</v>
      </c>
      <c r="CI62" s="11">
        <f t="shared" ref="CI62:CI316" si="115">IF($O62=$CH$61,$R62,0)</f>
        <v>0</v>
      </c>
      <c r="CJ62" s="11">
        <f t="shared" ref="CJ62:CJ316" si="116">IF($O62=$CJ$61,$P62,0)</f>
        <v>0</v>
      </c>
      <c r="CK62" s="11">
        <f t="shared" ref="CK62:CK316" si="117">IF($O62=$CJ$61,$R62,0)</f>
        <v>0</v>
      </c>
      <c r="CL62" s="11">
        <f t="shared" ref="CL62:CL316" si="118">IF($O62=$CL$61,$P62,0)</f>
        <v>0</v>
      </c>
      <c r="CM62" s="11">
        <f t="shared" ref="CM62:CM316" si="119">IF($O62=$CL$61,$R62,0)</f>
        <v>0</v>
      </c>
      <c r="CN62" s="11">
        <f t="shared" ref="CN62:CN316" si="120">IF($O62=$CN$61,$P62,0)</f>
        <v>0</v>
      </c>
      <c r="CO62" s="11">
        <f t="shared" ref="CO62:CO316" si="121">IF($O62=$CN$61,$R62,0)</f>
        <v>0</v>
      </c>
      <c r="CP62" s="11">
        <f t="shared" ref="CP62:CP316" si="122">IF($O62=$CP$61,$P62,0)</f>
        <v>0</v>
      </c>
      <c r="CQ62" s="11">
        <f t="shared" ref="CQ62:CQ316" si="123">IF($O62=$CP$61,$R62,0)</f>
        <v>0</v>
      </c>
      <c r="CR62" s="11">
        <f t="shared" ref="CR62:CR316" si="124">IF($O62=$CR$61,$P62,0)</f>
        <v>0</v>
      </c>
      <c r="CS62" s="11">
        <f t="shared" ref="CS62:CS316" si="125">IF($O62=$CR$61,$R62,0)</f>
        <v>0</v>
      </c>
      <c r="CT62" s="11">
        <f t="shared" ref="CT62:CT316" si="126">IF($O62=$CT$61,$P62,0)</f>
        <v>0</v>
      </c>
      <c r="CU62" s="11">
        <f t="shared" ref="CU62:CU316" si="127">IF($O62=$CT$61,$R62,0)</f>
        <v>0</v>
      </c>
      <c r="CV62" s="11">
        <f t="shared" ref="CV62:CV316" si="128">IF($O62=$CV$61,$P62,0)</f>
        <v>0</v>
      </c>
      <c r="CW62" s="11">
        <f t="shared" ref="CW62:CW316" si="129">IF($O62=$CV$61,$R62,0)</f>
        <v>0</v>
      </c>
      <c r="CX62" s="11">
        <f t="shared" ref="CX62:CX316" si="130">IF($O62=$CX$61,$P62,0)</f>
        <v>0</v>
      </c>
      <c r="CY62" s="11">
        <f t="shared" ref="CY62:CY316" si="131">IF($O62=$CX$61,$R62,0)</f>
        <v>0</v>
      </c>
      <c r="CZ62" s="11"/>
      <c r="DA62" s="7"/>
    </row>
    <row r="63" spans="1:105" ht="18" customHeight="1">
      <c r="A63" s="301"/>
      <c r="B63" s="311"/>
      <c r="C63" s="311"/>
      <c r="D63" s="311"/>
      <c r="E63" s="303"/>
      <c r="F63" s="303"/>
      <c r="G63" s="302"/>
      <c r="H63" s="312">
        <f>S63*1.45</f>
        <v>0</v>
      </c>
      <c r="I63" s="409"/>
      <c r="J63" s="626"/>
      <c r="K63" s="331"/>
      <c r="L63" s="465"/>
      <c r="M63" s="448"/>
      <c r="N63" s="367">
        <f t="shared" si="46"/>
        <v>0</v>
      </c>
      <c r="O63" s="360"/>
      <c r="P63" s="332"/>
      <c r="Q63" s="355"/>
      <c r="R63" s="432">
        <f t="shared" si="47"/>
        <v>0</v>
      </c>
      <c r="S63" s="443">
        <f t="shared" si="48"/>
        <v>0</v>
      </c>
      <c r="T63" s="344">
        <f t="shared" si="49"/>
        <v>0</v>
      </c>
      <c r="U63" s="279"/>
      <c r="V63" s="7">
        <f t="shared" si="50"/>
        <v>0</v>
      </c>
      <c r="W63" s="11">
        <f t="shared" si="51"/>
        <v>0</v>
      </c>
      <c r="X63" s="11">
        <f t="shared" si="52"/>
        <v>0</v>
      </c>
      <c r="Y63" s="11">
        <f t="shared" si="53"/>
        <v>0</v>
      </c>
      <c r="Z63" s="11">
        <f t="shared" si="54"/>
        <v>0</v>
      </c>
      <c r="AA63" s="11">
        <f t="shared" si="55"/>
        <v>0</v>
      </c>
      <c r="AB63" s="11">
        <f t="shared" si="56"/>
        <v>0</v>
      </c>
      <c r="AC63" s="11">
        <f t="shared" si="57"/>
        <v>0</v>
      </c>
      <c r="AD63" s="11">
        <f t="shared" si="58"/>
        <v>0</v>
      </c>
      <c r="AE63" s="11">
        <f t="shared" si="59"/>
        <v>0</v>
      </c>
      <c r="AF63" s="11">
        <f t="shared" si="60"/>
        <v>0</v>
      </c>
      <c r="AG63" s="11">
        <f t="shared" si="61"/>
        <v>0</v>
      </c>
      <c r="AH63" s="11">
        <f t="shared" si="62"/>
        <v>0</v>
      </c>
      <c r="AI63" s="11">
        <f t="shared" si="63"/>
        <v>0</v>
      </c>
      <c r="AJ63" s="11">
        <f t="shared" si="64"/>
        <v>0</v>
      </c>
      <c r="AK63" s="11">
        <f t="shared" si="65"/>
        <v>0</v>
      </c>
      <c r="AL63" s="11">
        <f t="shared" si="66"/>
        <v>0</v>
      </c>
      <c r="AM63" s="11">
        <f t="shared" si="67"/>
        <v>0</v>
      </c>
      <c r="AN63" s="11">
        <f t="shared" si="68"/>
        <v>0</v>
      </c>
      <c r="AO63" s="11">
        <f t="shared" si="69"/>
        <v>0</v>
      </c>
      <c r="AP63" s="11">
        <f t="shared" si="70"/>
        <v>0</v>
      </c>
      <c r="AQ63" s="11">
        <f t="shared" si="71"/>
        <v>0</v>
      </c>
      <c r="AR63" s="11">
        <f t="shared" si="72"/>
        <v>0</v>
      </c>
      <c r="AS63" s="11">
        <f t="shared" si="73"/>
        <v>0</v>
      </c>
      <c r="AT63" s="11">
        <f t="shared" si="74"/>
        <v>0</v>
      </c>
      <c r="AU63" s="11">
        <f t="shared" si="75"/>
        <v>0</v>
      </c>
      <c r="AV63" s="11">
        <f t="shared" si="76"/>
        <v>0</v>
      </c>
      <c r="AW63" s="11">
        <f t="shared" si="77"/>
        <v>0</v>
      </c>
      <c r="AX63" s="11">
        <f t="shared" si="78"/>
        <v>0</v>
      </c>
      <c r="AY63" s="11">
        <f t="shared" si="79"/>
        <v>0</v>
      </c>
      <c r="AZ63" s="11">
        <f t="shared" si="80"/>
        <v>0</v>
      </c>
      <c r="BA63" s="11">
        <f t="shared" si="81"/>
        <v>0</v>
      </c>
      <c r="BB63" s="11">
        <f t="shared" si="82"/>
        <v>0</v>
      </c>
      <c r="BC63" s="11">
        <f t="shared" si="83"/>
        <v>0</v>
      </c>
      <c r="BD63" s="11">
        <f t="shared" si="84"/>
        <v>0</v>
      </c>
      <c r="BE63" s="11">
        <f t="shared" si="85"/>
        <v>0</v>
      </c>
      <c r="BF63" s="11">
        <f t="shared" si="86"/>
        <v>0</v>
      </c>
      <c r="BG63" s="11">
        <f t="shared" si="87"/>
        <v>0</v>
      </c>
      <c r="BH63" s="11">
        <f t="shared" si="88"/>
        <v>0</v>
      </c>
      <c r="BI63" s="11">
        <f t="shared" si="89"/>
        <v>0</v>
      </c>
      <c r="BJ63" s="11">
        <f t="shared" si="90"/>
        <v>0</v>
      </c>
      <c r="BK63" s="11">
        <f t="shared" si="91"/>
        <v>0</v>
      </c>
      <c r="BL63" s="11">
        <f t="shared" si="92"/>
        <v>0</v>
      </c>
      <c r="BM63" s="11">
        <f t="shared" si="93"/>
        <v>0</v>
      </c>
      <c r="BN63" s="11">
        <f t="shared" si="94"/>
        <v>0</v>
      </c>
      <c r="BO63" s="11">
        <f t="shared" si="95"/>
        <v>0</v>
      </c>
      <c r="BP63" s="11">
        <f t="shared" si="96"/>
        <v>0</v>
      </c>
      <c r="BQ63" s="11">
        <f t="shared" si="97"/>
        <v>0</v>
      </c>
      <c r="BR63" s="11">
        <f t="shared" si="98"/>
        <v>0</v>
      </c>
      <c r="BS63" s="11">
        <f t="shared" si="99"/>
        <v>0</v>
      </c>
      <c r="BT63" s="11">
        <f t="shared" si="100"/>
        <v>0</v>
      </c>
      <c r="BU63" s="11">
        <f t="shared" si="101"/>
        <v>0</v>
      </c>
      <c r="BV63" s="11">
        <f t="shared" si="102"/>
        <v>0</v>
      </c>
      <c r="BW63" s="11">
        <f t="shared" si="103"/>
        <v>0</v>
      </c>
      <c r="BX63" s="11">
        <f t="shared" si="104"/>
        <v>0</v>
      </c>
      <c r="BY63" s="11">
        <f t="shared" si="105"/>
        <v>0</v>
      </c>
      <c r="BZ63" s="11">
        <f t="shared" si="106"/>
        <v>0</v>
      </c>
      <c r="CA63" s="11">
        <f t="shared" si="107"/>
        <v>0</v>
      </c>
      <c r="CB63" s="11">
        <f t="shared" si="108"/>
        <v>0</v>
      </c>
      <c r="CC63" s="11">
        <f t="shared" si="109"/>
        <v>0</v>
      </c>
      <c r="CD63" s="11">
        <f t="shared" si="110"/>
        <v>0</v>
      </c>
      <c r="CE63" s="11">
        <f t="shared" si="111"/>
        <v>0</v>
      </c>
      <c r="CF63" s="11">
        <f t="shared" si="112"/>
        <v>0</v>
      </c>
      <c r="CG63" s="11">
        <f t="shared" si="113"/>
        <v>0</v>
      </c>
      <c r="CH63" s="11">
        <f t="shared" si="114"/>
        <v>0</v>
      </c>
      <c r="CI63" s="11">
        <f t="shared" si="115"/>
        <v>0</v>
      </c>
      <c r="CJ63" s="11">
        <f t="shared" si="116"/>
        <v>0</v>
      </c>
      <c r="CK63" s="12">
        <f t="shared" si="117"/>
        <v>0</v>
      </c>
      <c r="CL63" s="11">
        <f t="shared" si="118"/>
        <v>0</v>
      </c>
      <c r="CM63" s="11">
        <f t="shared" si="119"/>
        <v>0</v>
      </c>
      <c r="CN63" s="11">
        <f t="shared" si="120"/>
        <v>0</v>
      </c>
      <c r="CO63" s="11">
        <f t="shared" si="121"/>
        <v>0</v>
      </c>
      <c r="CP63" s="11">
        <f t="shared" si="122"/>
        <v>0</v>
      </c>
      <c r="CQ63" s="11">
        <f t="shared" si="123"/>
        <v>0</v>
      </c>
      <c r="CR63" s="11">
        <f t="shared" si="124"/>
        <v>0</v>
      </c>
      <c r="CS63" s="11">
        <f t="shared" si="125"/>
        <v>0</v>
      </c>
      <c r="CT63" s="11">
        <f t="shared" si="126"/>
        <v>0</v>
      </c>
      <c r="CU63" s="11">
        <f t="shared" si="127"/>
        <v>0</v>
      </c>
      <c r="CV63" s="11">
        <f t="shared" si="128"/>
        <v>0</v>
      </c>
      <c r="CW63" s="11">
        <f t="shared" si="129"/>
        <v>0</v>
      </c>
      <c r="CX63" s="11">
        <f t="shared" si="130"/>
        <v>0</v>
      </c>
      <c r="CY63" s="11">
        <f t="shared" si="131"/>
        <v>0</v>
      </c>
      <c r="CZ63" s="13"/>
      <c r="DA63" s="3"/>
    </row>
    <row r="64" spans="1:105" ht="18" customHeight="1">
      <c r="A64" s="301"/>
      <c r="B64" s="311"/>
      <c r="C64" s="627"/>
      <c r="D64" s="628"/>
      <c r="E64" s="303"/>
      <c r="F64" s="303"/>
      <c r="G64" s="302"/>
      <c r="H64" s="312">
        <f>S64*1.45</f>
        <v>0</v>
      </c>
      <c r="I64" s="409"/>
      <c r="J64" s="304"/>
      <c r="K64" s="333"/>
      <c r="L64" s="464"/>
      <c r="M64" s="447"/>
      <c r="N64" s="366">
        <f t="shared" si="46"/>
        <v>0</v>
      </c>
      <c r="O64" s="359"/>
      <c r="P64" s="334"/>
      <c r="Q64" s="347"/>
      <c r="R64" s="431">
        <f t="shared" si="47"/>
        <v>0</v>
      </c>
      <c r="S64" s="442">
        <f t="shared" si="48"/>
        <v>0</v>
      </c>
      <c r="T64" s="343">
        <f t="shared" si="49"/>
        <v>0</v>
      </c>
      <c r="U64" s="279"/>
      <c r="V64" s="7">
        <f t="shared" si="50"/>
        <v>0</v>
      </c>
      <c r="W64" s="11">
        <f t="shared" ref="W64:W88" si="132">IF($K64=$V$61,$N64,0)</f>
        <v>0</v>
      </c>
      <c r="X64" s="11">
        <f t="shared" si="52"/>
        <v>0</v>
      </c>
      <c r="Y64" s="11">
        <f t="shared" si="53"/>
        <v>0</v>
      </c>
      <c r="Z64" s="11">
        <f t="shared" si="54"/>
        <v>0</v>
      </c>
      <c r="AA64" s="11">
        <f t="shared" si="55"/>
        <v>0</v>
      </c>
      <c r="AB64" s="11">
        <f t="shared" si="56"/>
        <v>0</v>
      </c>
      <c r="AC64" s="11">
        <f t="shared" si="57"/>
        <v>0</v>
      </c>
      <c r="AD64" s="11">
        <f t="shared" si="58"/>
        <v>0</v>
      </c>
      <c r="AE64" s="11">
        <f t="shared" si="59"/>
        <v>0</v>
      </c>
      <c r="AF64" s="11">
        <f t="shared" si="60"/>
        <v>0</v>
      </c>
      <c r="AG64" s="11">
        <f t="shared" si="61"/>
        <v>0</v>
      </c>
      <c r="AH64" s="11">
        <f t="shared" si="62"/>
        <v>0</v>
      </c>
      <c r="AI64" s="11">
        <f t="shared" si="63"/>
        <v>0</v>
      </c>
      <c r="AJ64" s="11">
        <f t="shared" si="64"/>
        <v>0</v>
      </c>
      <c r="AK64" s="11">
        <f t="shared" si="65"/>
        <v>0</v>
      </c>
      <c r="AL64" s="11">
        <f t="shared" si="66"/>
        <v>0</v>
      </c>
      <c r="AM64" s="11">
        <f t="shared" si="67"/>
        <v>0</v>
      </c>
      <c r="AN64" s="11">
        <f t="shared" si="68"/>
        <v>0</v>
      </c>
      <c r="AO64" s="11">
        <f t="shared" si="69"/>
        <v>0</v>
      </c>
      <c r="AP64" s="11">
        <f t="shared" si="70"/>
        <v>0</v>
      </c>
      <c r="AQ64" s="11">
        <f t="shared" si="71"/>
        <v>0</v>
      </c>
      <c r="AR64" s="11">
        <f t="shared" si="72"/>
        <v>0</v>
      </c>
      <c r="AS64" s="11">
        <f t="shared" si="73"/>
        <v>0</v>
      </c>
      <c r="AT64" s="11">
        <f t="shared" si="74"/>
        <v>0</v>
      </c>
      <c r="AU64" s="11">
        <f t="shared" si="75"/>
        <v>0</v>
      </c>
      <c r="AV64" s="11">
        <f t="shared" si="76"/>
        <v>0</v>
      </c>
      <c r="AW64" s="11">
        <f t="shared" si="77"/>
        <v>0</v>
      </c>
      <c r="AX64" s="11">
        <f t="shared" si="78"/>
        <v>0</v>
      </c>
      <c r="AY64" s="11">
        <f t="shared" si="79"/>
        <v>0</v>
      </c>
      <c r="AZ64" s="11">
        <f t="shared" si="80"/>
        <v>0</v>
      </c>
      <c r="BA64" s="11">
        <f t="shared" si="81"/>
        <v>0</v>
      </c>
      <c r="BB64" s="11">
        <f t="shared" si="82"/>
        <v>0</v>
      </c>
      <c r="BC64" s="11">
        <f t="shared" si="83"/>
        <v>0</v>
      </c>
      <c r="BD64" s="11">
        <f t="shared" si="84"/>
        <v>0</v>
      </c>
      <c r="BE64" s="11">
        <f t="shared" si="85"/>
        <v>0</v>
      </c>
      <c r="BF64" s="11">
        <f t="shared" si="86"/>
        <v>0</v>
      </c>
      <c r="BG64" s="11">
        <f t="shared" si="87"/>
        <v>0</v>
      </c>
      <c r="BH64" s="11">
        <f t="shared" si="88"/>
        <v>0</v>
      </c>
      <c r="BI64" s="11">
        <f t="shared" si="89"/>
        <v>0</v>
      </c>
      <c r="BJ64" s="11">
        <f t="shared" si="90"/>
        <v>0</v>
      </c>
      <c r="BK64" s="11">
        <f t="shared" si="91"/>
        <v>0</v>
      </c>
      <c r="BL64" s="11">
        <f t="shared" si="92"/>
        <v>0</v>
      </c>
      <c r="BM64" s="11">
        <f t="shared" si="93"/>
        <v>0</v>
      </c>
      <c r="BN64" s="11">
        <f t="shared" si="94"/>
        <v>0</v>
      </c>
      <c r="BO64" s="11">
        <f t="shared" si="95"/>
        <v>0</v>
      </c>
      <c r="BP64" s="11">
        <f t="shared" si="96"/>
        <v>0</v>
      </c>
      <c r="BQ64" s="11">
        <f t="shared" si="97"/>
        <v>0</v>
      </c>
      <c r="BR64" s="11">
        <f t="shared" si="98"/>
        <v>0</v>
      </c>
      <c r="BS64" s="11">
        <f t="shared" si="99"/>
        <v>0</v>
      </c>
      <c r="BT64" s="11">
        <f t="shared" si="100"/>
        <v>0</v>
      </c>
      <c r="BU64" s="11">
        <f t="shared" si="101"/>
        <v>0</v>
      </c>
      <c r="BV64" s="11">
        <f t="shared" si="102"/>
        <v>0</v>
      </c>
      <c r="BW64" s="11">
        <f t="shared" si="103"/>
        <v>0</v>
      </c>
      <c r="BX64" s="11">
        <f t="shared" si="104"/>
        <v>0</v>
      </c>
      <c r="BY64" s="12">
        <f t="shared" si="105"/>
        <v>0</v>
      </c>
      <c r="BZ64" s="11">
        <f t="shared" si="106"/>
        <v>0</v>
      </c>
      <c r="CA64" s="11">
        <f t="shared" si="107"/>
        <v>0</v>
      </c>
      <c r="CB64" s="11">
        <f t="shared" si="108"/>
        <v>0</v>
      </c>
      <c r="CC64" s="11">
        <f t="shared" si="109"/>
        <v>0</v>
      </c>
      <c r="CD64" s="11">
        <f t="shared" si="110"/>
        <v>0</v>
      </c>
      <c r="CE64" s="11">
        <f t="shared" si="111"/>
        <v>0</v>
      </c>
      <c r="CF64" s="11">
        <f t="shared" si="112"/>
        <v>0</v>
      </c>
      <c r="CG64" s="11">
        <f t="shared" si="113"/>
        <v>0</v>
      </c>
      <c r="CH64" s="11">
        <f t="shared" si="114"/>
        <v>0</v>
      </c>
      <c r="CI64" s="11">
        <f t="shared" si="115"/>
        <v>0</v>
      </c>
      <c r="CJ64" s="11">
        <f t="shared" si="116"/>
        <v>0</v>
      </c>
      <c r="CK64" s="11">
        <f t="shared" si="117"/>
        <v>0</v>
      </c>
      <c r="CL64" s="11">
        <f t="shared" si="118"/>
        <v>0</v>
      </c>
      <c r="CM64" s="11">
        <f t="shared" si="119"/>
        <v>0</v>
      </c>
      <c r="CN64" s="11">
        <f t="shared" si="120"/>
        <v>0</v>
      </c>
      <c r="CO64" s="11">
        <f t="shared" si="121"/>
        <v>0</v>
      </c>
      <c r="CP64" s="11">
        <f t="shared" si="122"/>
        <v>0</v>
      </c>
      <c r="CQ64" s="11">
        <f t="shared" si="123"/>
        <v>0</v>
      </c>
      <c r="CR64" s="11">
        <f t="shared" si="124"/>
        <v>0</v>
      </c>
      <c r="CS64" s="11">
        <f t="shared" si="125"/>
        <v>0</v>
      </c>
      <c r="CT64" s="11">
        <f t="shared" si="126"/>
        <v>0</v>
      </c>
      <c r="CU64" s="11">
        <f t="shared" si="127"/>
        <v>0</v>
      </c>
      <c r="CV64" s="11">
        <f t="shared" si="128"/>
        <v>0</v>
      </c>
      <c r="CW64" s="11">
        <f t="shared" si="129"/>
        <v>0</v>
      </c>
      <c r="CX64" s="11">
        <f t="shared" si="130"/>
        <v>0</v>
      </c>
      <c r="CY64" s="11">
        <f t="shared" si="131"/>
        <v>0</v>
      </c>
      <c r="CZ64" s="13"/>
      <c r="DA64" s="3"/>
    </row>
    <row r="65" spans="1:105" ht="18" customHeight="1">
      <c r="A65" s="301"/>
      <c r="B65" s="311"/>
      <c r="C65" s="311"/>
      <c r="D65" s="311"/>
      <c r="E65" s="303"/>
      <c r="F65" s="303"/>
      <c r="G65" s="302"/>
      <c r="H65" s="312">
        <f t="shared" ref="H65:H81" si="133">S65*1.45</f>
        <v>0</v>
      </c>
      <c r="I65" s="409"/>
      <c r="J65" s="304"/>
      <c r="K65" s="331"/>
      <c r="L65" s="465"/>
      <c r="M65" s="448"/>
      <c r="N65" s="367">
        <f t="shared" ref="N65" si="134">L65*M65</f>
        <v>0</v>
      </c>
      <c r="O65" s="360"/>
      <c r="P65" s="332"/>
      <c r="Q65" s="355"/>
      <c r="R65" s="432">
        <f t="shared" ref="R65:R68" si="135">Q65*P65</f>
        <v>0</v>
      </c>
      <c r="S65" s="443">
        <f t="shared" ref="S65:S68" si="136">R65+N65</f>
        <v>0</v>
      </c>
      <c r="T65" s="344">
        <f t="shared" ref="T65:T68" si="137">IF(H65&lt;&gt;0,1-(S65/H65),0)</f>
        <v>0</v>
      </c>
      <c r="U65" s="279"/>
      <c r="V65" s="7">
        <f t="shared" si="50"/>
        <v>0</v>
      </c>
      <c r="W65" s="11">
        <f t="shared" si="132"/>
        <v>0</v>
      </c>
      <c r="X65" s="11">
        <f t="shared" si="52"/>
        <v>0</v>
      </c>
      <c r="Y65" s="11">
        <f t="shared" si="53"/>
        <v>0</v>
      </c>
      <c r="Z65" s="11">
        <f t="shared" si="54"/>
        <v>0</v>
      </c>
      <c r="AA65" s="11">
        <f t="shared" si="55"/>
        <v>0</v>
      </c>
      <c r="AB65" s="11">
        <f t="shared" si="56"/>
        <v>0</v>
      </c>
      <c r="AC65" s="11">
        <f t="shared" si="57"/>
        <v>0</v>
      </c>
      <c r="AD65" s="11">
        <f t="shared" si="58"/>
        <v>0</v>
      </c>
      <c r="AE65" s="11">
        <f t="shared" si="59"/>
        <v>0</v>
      </c>
      <c r="AF65" s="11">
        <f t="shared" si="60"/>
        <v>0</v>
      </c>
      <c r="AG65" s="11">
        <f t="shared" si="61"/>
        <v>0</v>
      </c>
      <c r="AH65" s="11">
        <f t="shared" si="62"/>
        <v>0</v>
      </c>
      <c r="AI65" s="11">
        <f t="shared" si="63"/>
        <v>0</v>
      </c>
      <c r="AJ65" s="11">
        <f t="shared" si="64"/>
        <v>0</v>
      </c>
      <c r="AK65" s="11">
        <f t="shared" si="65"/>
        <v>0</v>
      </c>
      <c r="AL65" s="11">
        <f t="shared" si="66"/>
        <v>0</v>
      </c>
      <c r="AM65" s="11">
        <f t="shared" si="67"/>
        <v>0</v>
      </c>
      <c r="AN65" s="11">
        <f t="shared" si="68"/>
        <v>0</v>
      </c>
      <c r="AO65" s="11">
        <f t="shared" si="69"/>
        <v>0</v>
      </c>
      <c r="AP65" s="11">
        <f t="shared" si="70"/>
        <v>0</v>
      </c>
      <c r="AQ65" s="11">
        <f t="shared" si="71"/>
        <v>0</v>
      </c>
      <c r="AR65" s="11">
        <f t="shared" si="72"/>
        <v>0</v>
      </c>
      <c r="AS65" s="11">
        <f t="shared" si="73"/>
        <v>0</v>
      </c>
      <c r="AT65" s="11">
        <f t="shared" si="74"/>
        <v>0</v>
      </c>
      <c r="AU65" s="11">
        <f t="shared" si="75"/>
        <v>0</v>
      </c>
      <c r="AV65" s="11">
        <f t="shared" si="76"/>
        <v>0</v>
      </c>
      <c r="AW65" s="11">
        <f t="shared" si="77"/>
        <v>0</v>
      </c>
      <c r="AX65" s="11">
        <f t="shared" si="78"/>
        <v>0</v>
      </c>
      <c r="AY65" s="11">
        <f t="shared" si="79"/>
        <v>0</v>
      </c>
      <c r="AZ65" s="11">
        <f t="shared" si="80"/>
        <v>0</v>
      </c>
      <c r="BA65" s="11">
        <f t="shared" si="81"/>
        <v>0</v>
      </c>
      <c r="BB65" s="11">
        <f t="shared" si="82"/>
        <v>0</v>
      </c>
      <c r="BC65" s="11">
        <f t="shared" si="83"/>
        <v>0</v>
      </c>
      <c r="BD65" s="11">
        <f t="shared" si="84"/>
        <v>0</v>
      </c>
      <c r="BE65" s="11">
        <f t="shared" si="85"/>
        <v>0</v>
      </c>
      <c r="BF65" s="11">
        <f t="shared" si="86"/>
        <v>0</v>
      </c>
      <c r="BG65" s="11">
        <f t="shared" si="87"/>
        <v>0</v>
      </c>
      <c r="BH65" s="11">
        <f t="shared" si="88"/>
        <v>0</v>
      </c>
      <c r="BI65" s="11">
        <f t="shared" si="89"/>
        <v>0</v>
      </c>
      <c r="BJ65" s="11">
        <f t="shared" si="90"/>
        <v>0</v>
      </c>
      <c r="BK65" s="11">
        <f t="shared" si="91"/>
        <v>0</v>
      </c>
      <c r="BL65" s="11">
        <f t="shared" si="92"/>
        <v>0</v>
      </c>
      <c r="BM65" s="11">
        <f t="shared" si="93"/>
        <v>0</v>
      </c>
      <c r="BN65" s="11">
        <f t="shared" si="94"/>
        <v>0</v>
      </c>
      <c r="BO65" s="11">
        <f t="shared" si="95"/>
        <v>0</v>
      </c>
      <c r="BP65" s="11">
        <f t="shared" si="96"/>
        <v>0</v>
      </c>
      <c r="BQ65" s="11">
        <f t="shared" si="97"/>
        <v>0</v>
      </c>
      <c r="BR65" s="11">
        <f t="shared" si="98"/>
        <v>0</v>
      </c>
      <c r="BS65" s="11">
        <f t="shared" si="99"/>
        <v>0</v>
      </c>
      <c r="BT65" s="11">
        <f t="shared" si="100"/>
        <v>0</v>
      </c>
      <c r="BU65" s="11">
        <f t="shared" si="101"/>
        <v>0</v>
      </c>
      <c r="BV65" s="11">
        <f t="shared" si="102"/>
        <v>0</v>
      </c>
      <c r="BW65" s="11">
        <f t="shared" si="103"/>
        <v>0</v>
      </c>
      <c r="BX65" s="11">
        <f t="shared" si="104"/>
        <v>0</v>
      </c>
      <c r="BY65" s="11">
        <f t="shared" si="105"/>
        <v>0</v>
      </c>
      <c r="BZ65" s="11">
        <f t="shared" si="106"/>
        <v>0</v>
      </c>
      <c r="CA65" s="11">
        <f t="shared" si="107"/>
        <v>0</v>
      </c>
      <c r="CB65" s="11">
        <f t="shared" si="108"/>
        <v>0</v>
      </c>
      <c r="CC65" s="11">
        <f t="shared" si="109"/>
        <v>0</v>
      </c>
      <c r="CD65" s="11">
        <f t="shared" si="110"/>
        <v>0</v>
      </c>
      <c r="CE65" s="11">
        <f t="shared" si="111"/>
        <v>0</v>
      </c>
      <c r="CF65" s="11">
        <f t="shared" si="112"/>
        <v>0</v>
      </c>
      <c r="CG65" s="11">
        <f t="shared" si="113"/>
        <v>0</v>
      </c>
      <c r="CH65" s="11">
        <f t="shared" si="114"/>
        <v>0</v>
      </c>
      <c r="CI65" s="11">
        <f t="shared" si="115"/>
        <v>0</v>
      </c>
      <c r="CJ65" s="11">
        <f t="shared" si="116"/>
        <v>0</v>
      </c>
      <c r="CK65" s="11">
        <f t="shared" si="117"/>
        <v>0</v>
      </c>
      <c r="CL65" s="11">
        <f t="shared" si="118"/>
        <v>0</v>
      </c>
      <c r="CM65" s="11">
        <f t="shared" si="119"/>
        <v>0</v>
      </c>
      <c r="CN65" s="11">
        <f t="shared" si="120"/>
        <v>0</v>
      </c>
      <c r="CO65" s="11">
        <f t="shared" si="121"/>
        <v>0</v>
      </c>
      <c r="CP65" s="11">
        <f t="shared" si="122"/>
        <v>0</v>
      </c>
      <c r="CQ65" s="11">
        <f t="shared" si="123"/>
        <v>0</v>
      </c>
      <c r="CR65" s="11">
        <f t="shared" si="124"/>
        <v>0</v>
      </c>
      <c r="CS65" s="11">
        <f t="shared" si="125"/>
        <v>0</v>
      </c>
      <c r="CT65" s="11">
        <f t="shared" si="126"/>
        <v>0</v>
      </c>
      <c r="CU65" s="11">
        <f t="shared" si="127"/>
        <v>0</v>
      </c>
      <c r="CV65" s="11">
        <f t="shared" si="128"/>
        <v>0</v>
      </c>
      <c r="CW65" s="11">
        <f t="shared" si="129"/>
        <v>0</v>
      </c>
      <c r="CX65" s="11">
        <f t="shared" si="130"/>
        <v>0</v>
      </c>
      <c r="CY65" s="11">
        <f t="shared" si="131"/>
        <v>0</v>
      </c>
      <c r="CZ65" s="13"/>
      <c r="DA65" s="3"/>
    </row>
    <row r="66" spans="1:105" ht="18" customHeight="1">
      <c r="A66" s="301"/>
      <c r="B66" s="311"/>
      <c r="C66" s="311"/>
      <c r="D66" s="311"/>
      <c r="E66" s="303"/>
      <c r="F66" s="303"/>
      <c r="G66" s="302"/>
      <c r="H66" s="312">
        <f t="shared" si="133"/>
        <v>0</v>
      </c>
      <c r="I66" s="409"/>
      <c r="J66" s="304"/>
      <c r="K66" s="333"/>
      <c r="L66" s="464"/>
      <c r="M66" s="447"/>
      <c r="N66" s="366">
        <f t="shared" ref="N66:N71" si="138">L66*M66</f>
        <v>0</v>
      </c>
      <c r="O66" s="359"/>
      <c r="P66" s="334"/>
      <c r="Q66" s="347"/>
      <c r="R66" s="431">
        <f t="shared" si="135"/>
        <v>0</v>
      </c>
      <c r="S66" s="442">
        <f t="shared" si="136"/>
        <v>0</v>
      </c>
      <c r="T66" s="343">
        <f t="shared" si="137"/>
        <v>0</v>
      </c>
      <c r="U66" s="279"/>
      <c r="V66" s="7">
        <f t="shared" si="50"/>
        <v>0</v>
      </c>
      <c r="W66" s="11">
        <f t="shared" si="132"/>
        <v>0</v>
      </c>
      <c r="X66" s="11">
        <f t="shared" si="52"/>
        <v>0</v>
      </c>
      <c r="Y66" s="11">
        <f t="shared" si="53"/>
        <v>0</v>
      </c>
      <c r="Z66" s="11">
        <f t="shared" si="54"/>
        <v>0</v>
      </c>
      <c r="AA66" s="11">
        <f t="shared" si="55"/>
        <v>0</v>
      </c>
      <c r="AB66" s="11">
        <f t="shared" si="56"/>
        <v>0</v>
      </c>
      <c r="AC66" s="11">
        <f t="shared" si="57"/>
        <v>0</v>
      </c>
      <c r="AD66" s="11">
        <f t="shared" si="58"/>
        <v>0</v>
      </c>
      <c r="AE66" s="11">
        <f t="shared" si="59"/>
        <v>0</v>
      </c>
      <c r="AF66" s="11">
        <f t="shared" si="60"/>
        <v>0</v>
      </c>
      <c r="AG66" s="11">
        <f t="shared" si="61"/>
        <v>0</v>
      </c>
      <c r="AH66" s="11">
        <f t="shared" si="62"/>
        <v>0</v>
      </c>
      <c r="AI66" s="11">
        <f t="shared" si="63"/>
        <v>0</v>
      </c>
      <c r="AJ66" s="11">
        <f t="shared" si="64"/>
        <v>0</v>
      </c>
      <c r="AK66" s="11">
        <f t="shared" si="65"/>
        <v>0</v>
      </c>
      <c r="AL66" s="11">
        <f t="shared" si="66"/>
        <v>0</v>
      </c>
      <c r="AM66" s="11">
        <f t="shared" si="67"/>
        <v>0</v>
      </c>
      <c r="AN66" s="11">
        <f t="shared" si="68"/>
        <v>0</v>
      </c>
      <c r="AO66" s="11">
        <f t="shared" si="69"/>
        <v>0</v>
      </c>
      <c r="AP66" s="11">
        <f t="shared" si="70"/>
        <v>0</v>
      </c>
      <c r="AQ66" s="11">
        <f t="shared" si="71"/>
        <v>0</v>
      </c>
      <c r="AR66" s="11">
        <f t="shared" si="72"/>
        <v>0</v>
      </c>
      <c r="AS66" s="11">
        <f t="shared" si="73"/>
        <v>0</v>
      </c>
      <c r="AT66" s="11">
        <f t="shared" si="74"/>
        <v>0</v>
      </c>
      <c r="AU66" s="11">
        <f t="shared" si="75"/>
        <v>0</v>
      </c>
      <c r="AV66" s="11">
        <f t="shared" si="76"/>
        <v>0</v>
      </c>
      <c r="AW66" s="11">
        <f t="shared" si="77"/>
        <v>0</v>
      </c>
      <c r="AX66" s="11">
        <f t="shared" si="78"/>
        <v>0</v>
      </c>
      <c r="AY66" s="11">
        <f t="shared" si="79"/>
        <v>0</v>
      </c>
      <c r="AZ66" s="11">
        <f t="shared" si="80"/>
        <v>0</v>
      </c>
      <c r="BA66" s="11">
        <f t="shared" si="81"/>
        <v>0</v>
      </c>
      <c r="BB66" s="11">
        <f t="shared" si="82"/>
        <v>0</v>
      </c>
      <c r="BC66" s="11">
        <f t="shared" si="83"/>
        <v>0</v>
      </c>
      <c r="BD66" s="11">
        <f t="shared" si="84"/>
        <v>0</v>
      </c>
      <c r="BE66" s="11">
        <f t="shared" si="85"/>
        <v>0</v>
      </c>
      <c r="BF66" s="11">
        <f t="shared" si="86"/>
        <v>0</v>
      </c>
      <c r="BG66" s="11">
        <f t="shared" si="87"/>
        <v>0</v>
      </c>
      <c r="BH66" s="11">
        <f t="shared" si="88"/>
        <v>0</v>
      </c>
      <c r="BI66" s="11">
        <f t="shared" si="89"/>
        <v>0</v>
      </c>
      <c r="BJ66" s="11">
        <f t="shared" si="90"/>
        <v>0</v>
      </c>
      <c r="BK66" s="11">
        <f t="shared" si="91"/>
        <v>0</v>
      </c>
      <c r="BL66" s="11">
        <f t="shared" si="92"/>
        <v>0</v>
      </c>
      <c r="BM66" s="11">
        <f t="shared" si="93"/>
        <v>0</v>
      </c>
      <c r="BN66" s="11">
        <f t="shared" si="94"/>
        <v>0</v>
      </c>
      <c r="BO66" s="11">
        <f t="shared" si="95"/>
        <v>0</v>
      </c>
      <c r="BP66" s="11">
        <f t="shared" si="96"/>
        <v>0</v>
      </c>
      <c r="BQ66" s="11">
        <f t="shared" si="97"/>
        <v>0</v>
      </c>
      <c r="BR66" s="11">
        <f t="shared" si="98"/>
        <v>0</v>
      </c>
      <c r="BS66" s="11">
        <f t="shared" si="99"/>
        <v>0</v>
      </c>
      <c r="BT66" s="11">
        <f t="shared" si="100"/>
        <v>0</v>
      </c>
      <c r="BU66" s="11">
        <f t="shared" si="101"/>
        <v>0</v>
      </c>
      <c r="BV66" s="11">
        <f t="shared" si="102"/>
        <v>0</v>
      </c>
      <c r="BW66" s="11">
        <f t="shared" si="103"/>
        <v>0</v>
      </c>
      <c r="BX66" s="11">
        <f t="shared" si="104"/>
        <v>0</v>
      </c>
      <c r="BY66" s="11">
        <f t="shared" si="105"/>
        <v>0</v>
      </c>
      <c r="BZ66" s="11">
        <f t="shared" si="106"/>
        <v>0</v>
      </c>
      <c r="CA66" s="11">
        <f t="shared" si="107"/>
        <v>0</v>
      </c>
      <c r="CB66" s="11">
        <f t="shared" si="108"/>
        <v>0</v>
      </c>
      <c r="CC66" s="11">
        <f t="shared" si="109"/>
        <v>0</v>
      </c>
      <c r="CD66" s="11">
        <f t="shared" si="110"/>
        <v>0</v>
      </c>
      <c r="CE66" s="11">
        <f t="shared" si="111"/>
        <v>0</v>
      </c>
      <c r="CF66" s="11">
        <f t="shared" si="112"/>
        <v>0</v>
      </c>
      <c r="CG66" s="11">
        <f t="shared" si="113"/>
        <v>0</v>
      </c>
      <c r="CH66" s="11">
        <f t="shared" si="114"/>
        <v>0</v>
      </c>
      <c r="CI66" s="11">
        <f t="shared" si="115"/>
        <v>0</v>
      </c>
      <c r="CJ66" s="11">
        <f t="shared" si="116"/>
        <v>0</v>
      </c>
      <c r="CK66" s="11">
        <f t="shared" si="117"/>
        <v>0</v>
      </c>
      <c r="CL66" s="11">
        <f t="shared" si="118"/>
        <v>0</v>
      </c>
      <c r="CM66" s="11">
        <f t="shared" si="119"/>
        <v>0</v>
      </c>
      <c r="CN66" s="11">
        <f t="shared" si="120"/>
        <v>0</v>
      </c>
      <c r="CO66" s="11">
        <f t="shared" si="121"/>
        <v>0</v>
      </c>
      <c r="CP66" s="11">
        <f t="shared" si="122"/>
        <v>0</v>
      </c>
      <c r="CQ66" s="11">
        <f t="shared" si="123"/>
        <v>0</v>
      </c>
      <c r="CR66" s="11">
        <f t="shared" si="124"/>
        <v>0</v>
      </c>
      <c r="CS66" s="11">
        <f t="shared" si="125"/>
        <v>0</v>
      </c>
      <c r="CT66" s="11">
        <f t="shared" si="126"/>
        <v>0</v>
      </c>
      <c r="CU66" s="11">
        <f t="shared" si="127"/>
        <v>0</v>
      </c>
      <c r="CV66" s="11">
        <f t="shared" si="128"/>
        <v>0</v>
      </c>
      <c r="CW66" s="11">
        <f t="shared" si="129"/>
        <v>0</v>
      </c>
      <c r="CX66" s="11">
        <f t="shared" si="130"/>
        <v>0</v>
      </c>
      <c r="CY66" s="11">
        <f t="shared" si="131"/>
        <v>0</v>
      </c>
      <c r="CZ66" s="13"/>
      <c r="DA66" s="3"/>
    </row>
    <row r="67" spans="1:105" ht="18" customHeight="1">
      <c r="A67" s="301"/>
      <c r="B67" s="311"/>
      <c r="C67" s="627"/>
      <c r="D67" s="311"/>
      <c r="E67" s="303"/>
      <c r="F67" s="303"/>
      <c r="G67" s="302"/>
      <c r="H67" s="312">
        <f t="shared" si="133"/>
        <v>0</v>
      </c>
      <c r="I67" s="409"/>
      <c r="J67" s="304"/>
      <c r="K67" s="331"/>
      <c r="L67" s="465"/>
      <c r="M67" s="448"/>
      <c r="N67" s="367">
        <f t="shared" si="138"/>
        <v>0</v>
      </c>
      <c r="O67" s="360"/>
      <c r="P67" s="332"/>
      <c r="Q67" s="355"/>
      <c r="R67" s="432">
        <f t="shared" si="135"/>
        <v>0</v>
      </c>
      <c r="S67" s="443">
        <f t="shared" si="136"/>
        <v>0</v>
      </c>
      <c r="T67" s="344">
        <f t="shared" si="137"/>
        <v>0</v>
      </c>
      <c r="U67" s="279"/>
      <c r="V67" s="7">
        <f t="shared" si="50"/>
        <v>0</v>
      </c>
      <c r="W67" s="11">
        <f t="shared" si="132"/>
        <v>0</v>
      </c>
      <c r="X67" s="11">
        <f t="shared" si="52"/>
        <v>0</v>
      </c>
      <c r="Y67" s="11">
        <f t="shared" si="53"/>
        <v>0</v>
      </c>
      <c r="Z67" s="11">
        <f t="shared" si="54"/>
        <v>0</v>
      </c>
      <c r="AA67" s="11">
        <f t="shared" si="55"/>
        <v>0</v>
      </c>
      <c r="AB67" s="11">
        <f t="shared" si="56"/>
        <v>0</v>
      </c>
      <c r="AC67" s="11">
        <f t="shared" si="57"/>
        <v>0</v>
      </c>
      <c r="AD67" s="11">
        <f t="shared" si="58"/>
        <v>0</v>
      </c>
      <c r="AE67" s="11">
        <f t="shared" si="59"/>
        <v>0</v>
      </c>
      <c r="AF67" s="11">
        <f t="shared" si="60"/>
        <v>0</v>
      </c>
      <c r="AG67" s="11">
        <f t="shared" si="61"/>
        <v>0</v>
      </c>
      <c r="AH67" s="11">
        <f t="shared" si="62"/>
        <v>0</v>
      </c>
      <c r="AI67" s="11">
        <f t="shared" si="63"/>
        <v>0</v>
      </c>
      <c r="AJ67" s="11">
        <f t="shared" si="64"/>
        <v>0</v>
      </c>
      <c r="AK67" s="11">
        <f t="shared" si="65"/>
        <v>0</v>
      </c>
      <c r="AL67" s="11">
        <f t="shared" si="66"/>
        <v>0</v>
      </c>
      <c r="AM67" s="11">
        <f t="shared" si="67"/>
        <v>0</v>
      </c>
      <c r="AN67" s="11">
        <f t="shared" si="68"/>
        <v>0</v>
      </c>
      <c r="AO67" s="11">
        <f t="shared" si="69"/>
        <v>0</v>
      </c>
      <c r="AP67" s="11">
        <f t="shared" si="70"/>
        <v>0</v>
      </c>
      <c r="AQ67" s="11">
        <f t="shared" si="71"/>
        <v>0</v>
      </c>
      <c r="AR67" s="11">
        <f t="shared" si="72"/>
        <v>0</v>
      </c>
      <c r="AS67" s="11">
        <f t="shared" si="73"/>
        <v>0</v>
      </c>
      <c r="AT67" s="11">
        <f t="shared" si="74"/>
        <v>0</v>
      </c>
      <c r="AU67" s="11">
        <f t="shared" si="75"/>
        <v>0</v>
      </c>
      <c r="AV67" s="11">
        <f t="shared" si="76"/>
        <v>0</v>
      </c>
      <c r="AW67" s="11">
        <f t="shared" si="77"/>
        <v>0</v>
      </c>
      <c r="AX67" s="11">
        <f t="shared" si="78"/>
        <v>0</v>
      </c>
      <c r="AY67" s="11">
        <f t="shared" si="79"/>
        <v>0</v>
      </c>
      <c r="AZ67" s="11">
        <f t="shared" si="80"/>
        <v>0</v>
      </c>
      <c r="BA67" s="11">
        <f t="shared" si="81"/>
        <v>0</v>
      </c>
      <c r="BB67" s="11">
        <f t="shared" si="82"/>
        <v>0</v>
      </c>
      <c r="BC67" s="11">
        <f t="shared" si="83"/>
        <v>0</v>
      </c>
      <c r="BD67" s="11">
        <f t="shared" si="84"/>
        <v>0</v>
      </c>
      <c r="BE67" s="11">
        <f t="shared" si="85"/>
        <v>0</v>
      </c>
      <c r="BF67" s="11">
        <f t="shared" si="86"/>
        <v>0</v>
      </c>
      <c r="BG67" s="11">
        <f t="shared" si="87"/>
        <v>0</v>
      </c>
      <c r="BH67" s="11">
        <f t="shared" si="88"/>
        <v>0</v>
      </c>
      <c r="BI67" s="11">
        <f t="shared" si="89"/>
        <v>0</v>
      </c>
      <c r="BJ67" s="11">
        <f t="shared" si="90"/>
        <v>0</v>
      </c>
      <c r="BK67" s="11">
        <f t="shared" si="91"/>
        <v>0</v>
      </c>
      <c r="BL67" s="11">
        <f t="shared" si="92"/>
        <v>0</v>
      </c>
      <c r="BM67" s="11">
        <f t="shared" si="93"/>
        <v>0</v>
      </c>
      <c r="BN67" s="11">
        <f t="shared" si="94"/>
        <v>0</v>
      </c>
      <c r="BO67" s="11">
        <f t="shared" si="95"/>
        <v>0</v>
      </c>
      <c r="BP67" s="11">
        <f t="shared" si="96"/>
        <v>0</v>
      </c>
      <c r="BQ67" s="11">
        <f t="shared" si="97"/>
        <v>0</v>
      </c>
      <c r="BR67" s="11">
        <f t="shared" si="98"/>
        <v>0</v>
      </c>
      <c r="BS67" s="11">
        <f t="shared" si="99"/>
        <v>0</v>
      </c>
      <c r="BT67" s="11">
        <f t="shared" si="100"/>
        <v>0</v>
      </c>
      <c r="BU67" s="11">
        <f t="shared" si="101"/>
        <v>0</v>
      </c>
      <c r="BV67" s="11">
        <f t="shared" si="102"/>
        <v>0</v>
      </c>
      <c r="BW67" s="11">
        <f t="shared" si="103"/>
        <v>0</v>
      </c>
      <c r="BX67" s="11">
        <f t="shared" si="104"/>
        <v>0</v>
      </c>
      <c r="BY67" s="11">
        <f t="shared" si="105"/>
        <v>0</v>
      </c>
      <c r="BZ67" s="11">
        <f t="shared" si="106"/>
        <v>0</v>
      </c>
      <c r="CA67" s="11">
        <f t="shared" si="107"/>
        <v>0</v>
      </c>
      <c r="CB67" s="11">
        <f t="shared" si="108"/>
        <v>0</v>
      </c>
      <c r="CC67" s="11">
        <f t="shared" si="109"/>
        <v>0</v>
      </c>
      <c r="CD67" s="11">
        <f t="shared" si="110"/>
        <v>0</v>
      </c>
      <c r="CE67" s="11">
        <f t="shared" si="111"/>
        <v>0</v>
      </c>
      <c r="CF67" s="11">
        <f t="shared" si="112"/>
        <v>0</v>
      </c>
      <c r="CG67" s="11">
        <f t="shared" si="113"/>
        <v>0</v>
      </c>
      <c r="CH67" s="11">
        <f t="shared" si="114"/>
        <v>0</v>
      </c>
      <c r="CI67" s="11">
        <f t="shared" si="115"/>
        <v>0</v>
      </c>
      <c r="CJ67" s="11">
        <f t="shared" si="116"/>
        <v>0</v>
      </c>
      <c r="CK67" s="11">
        <f t="shared" si="117"/>
        <v>0</v>
      </c>
      <c r="CL67" s="11">
        <f t="shared" si="118"/>
        <v>0</v>
      </c>
      <c r="CM67" s="11">
        <f t="shared" si="119"/>
        <v>0</v>
      </c>
      <c r="CN67" s="11">
        <f t="shared" si="120"/>
        <v>0</v>
      </c>
      <c r="CO67" s="11">
        <f t="shared" si="121"/>
        <v>0</v>
      </c>
      <c r="CP67" s="11">
        <f t="shared" si="122"/>
        <v>0</v>
      </c>
      <c r="CQ67" s="11">
        <f t="shared" si="123"/>
        <v>0</v>
      </c>
      <c r="CR67" s="11">
        <f t="shared" si="124"/>
        <v>0</v>
      </c>
      <c r="CS67" s="11">
        <f t="shared" si="125"/>
        <v>0</v>
      </c>
      <c r="CT67" s="11">
        <f t="shared" si="126"/>
        <v>0</v>
      </c>
      <c r="CU67" s="11">
        <f t="shared" si="127"/>
        <v>0</v>
      </c>
      <c r="CV67" s="11">
        <f t="shared" si="128"/>
        <v>0</v>
      </c>
      <c r="CW67" s="11">
        <f t="shared" si="129"/>
        <v>0</v>
      </c>
      <c r="CX67" s="11">
        <f t="shared" si="130"/>
        <v>0</v>
      </c>
      <c r="CY67" s="11">
        <f t="shared" si="131"/>
        <v>0</v>
      </c>
      <c r="CZ67" s="13"/>
      <c r="DA67" s="3"/>
    </row>
    <row r="68" spans="1:105" ht="18" customHeight="1">
      <c r="A68" s="301"/>
      <c r="B68" s="311"/>
      <c r="C68" s="311"/>
      <c r="D68" s="311"/>
      <c r="E68" s="303"/>
      <c r="F68" s="303"/>
      <c r="G68" s="302"/>
      <c r="H68" s="312">
        <f t="shared" si="133"/>
        <v>0</v>
      </c>
      <c r="I68" s="409"/>
      <c r="J68" s="304"/>
      <c r="K68" s="333"/>
      <c r="L68" s="464"/>
      <c r="M68" s="447"/>
      <c r="N68" s="366">
        <f t="shared" si="138"/>
        <v>0</v>
      </c>
      <c r="O68" s="359"/>
      <c r="P68" s="334"/>
      <c r="Q68" s="347"/>
      <c r="R68" s="431">
        <f t="shared" si="135"/>
        <v>0</v>
      </c>
      <c r="S68" s="442">
        <f t="shared" si="136"/>
        <v>0</v>
      </c>
      <c r="T68" s="343">
        <f t="shared" si="137"/>
        <v>0</v>
      </c>
      <c r="U68" s="279"/>
      <c r="V68" s="7">
        <f t="shared" si="50"/>
        <v>0</v>
      </c>
      <c r="W68" s="11">
        <f t="shared" si="51"/>
        <v>0</v>
      </c>
      <c r="X68" s="11">
        <f t="shared" si="52"/>
        <v>0</v>
      </c>
      <c r="Y68" s="11">
        <f t="shared" si="53"/>
        <v>0</v>
      </c>
      <c r="Z68" s="11">
        <f t="shared" si="54"/>
        <v>0</v>
      </c>
      <c r="AA68" s="11">
        <f t="shared" si="55"/>
        <v>0</v>
      </c>
      <c r="AB68" s="11">
        <f t="shared" si="56"/>
        <v>0</v>
      </c>
      <c r="AC68" s="11">
        <f t="shared" si="57"/>
        <v>0</v>
      </c>
      <c r="AD68" s="11">
        <f t="shared" si="58"/>
        <v>0</v>
      </c>
      <c r="AE68" s="11">
        <f t="shared" si="59"/>
        <v>0</v>
      </c>
      <c r="AF68" s="11">
        <f t="shared" si="60"/>
        <v>0</v>
      </c>
      <c r="AG68" s="11">
        <f t="shared" si="61"/>
        <v>0</v>
      </c>
      <c r="AH68" s="11">
        <f t="shared" si="62"/>
        <v>0</v>
      </c>
      <c r="AI68" s="11">
        <f t="shared" si="63"/>
        <v>0</v>
      </c>
      <c r="AJ68" s="11">
        <f t="shared" si="64"/>
        <v>0</v>
      </c>
      <c r="AK68" s="11">
        <f t="shared" si="65"/>
        <v>0</v>
      </c>
      <c r="AL68" s="11">
        <f t="shared" si="66"/>
        <v>0</v>
      </c>
      <c r="AM68" s="11">
        <f t="shared" si="67"/>
        <v>0</v>
      </c>
      <c r="AN68" s="11">
        <f t="shared" si="68"/>
        <v>0</v>
      </c>
      <c r="AO68" s="11">
        <f t="shared" si="69"/>
        <v>0</v>
      </c>
      <c r="AP68" s="11">
        <f t="shared" si="70"/>
        <v>0</v>
      </c>
      <c r="AQ68" s="11">
        <f t="shared" si="71"/>
        <v>0</v>
      </c>
      <c r="AR68" s="11">
        <f t="shared" si="72"/>
        <v>0</v>
      </c>
      <c r="AS68" s="11">
        <f t="shared" si="73"/>
        <v>0</v>
      </c>
      <c r="AT68" s="11">
        <f t="shared" si="74"/>
        <v>0</v>
      </c>
      <c r="AU68" s="11">
        <f t="shared" si="75"/>
        <v>0</v>
      </c>
      <c r="AV68" s="11">
        <f t="shared" si="76"/>
        <v>0</v>
      </c>
      <c r="AW68" s="11">
        <f t="shared" si="77"/>
        <v>0</v>
      </c>
      <c r="AX68" s="11">
        <f t="shared" si="78"/>
        <v>0</v>
      </c>
      <c r="AY68" s="11">
        <f t="shared" si="79"/>
        <v>0</v>
      </c>
      <c r="AZ68" s="11">
        <f t="shared" si="80"/>
        <v>0</v>
      </c>
      <c r="BA68" s="11">
        <f t="shared" si="81"/>
        <v>0</v>
      </c>
      <c r="BB68" s="11">
        <f t="shared" si="82"/>
        <v>0</v>
      </c>
      <c r="BC68" s="11">
        <f t="shared" si="83"/>
        <v>0</v>
      </c>
      <c r="BD68" s="11">
        <f t="shared" si="84"/>
        <v>0</v>
      </c>
      <c r="BE68" s="11">
        <f t="shared" si="85"/>
        <v>0</v>
      </c>
      <c r="BF68" s="11">
        <f t="shared" si="86"/>
        <v>0</v>
      </c>
      <c r="BG68" s="11">
        <f t="shared" si="87"/>
        <v>0</v>
      </c>
      <c r="BH68" s="11">
        <f t="shared" si="88"/>
        <v>0</v>
      </c>
      <c r="BI68" s="11">
        <f t="shared" si="89"/>
        <v>0</v>
      </c>
      <c r="BJ68" s="11">
        <f t="shared" si="90"/>
        <v>0</v>
      </c>
      <c r="BK68" s="11">
        <f t="shared" si="91"/>
        <v>0</v>
      </c>
      <c r="BL68" s="11">
        <f t="shared" si="92"/>
        <v>0</v>
      </c>
      <c r="BM68" s="11">
        <f t="shared" si="93"/>
        <v>0</v>
      </c>
      <c r="BN68" s="11">
        <f t="shared" si="94"/>
        <v>0</v>
      </c>
      <c r="BO68" s="11">
        <f t="shared" si="95"/>
        <v>0</v>
      </c>
      <c r="BP68" s="11">
        <f t="shared" si="96"/>
        <v>0</v>
      </c>
      <c r="BQ68" s="11">
        <f t="shared" si="97"/>
        <v>0</v>
      </c>
      <c r="BR68" s="11">
        <f t="shared" si="98"/>
        <v>0</v>
      </c>
      <c r="BS68" s="11">
        <f t="shared" si="99"/>
        <v>0</v>
      </c>
      <c r="BT68" s="11">
        <f t="shared" si="100"/>
        <v>0</v>
      </c>
      <c r="BU68" s="11">
        <f t="shared" si="101"/>
        <v>0</v>
      </c>
      <c r="BV68" s="11">
        <f t="shared" si="102"/>
        <v>0</v>
      </c>
      <c r="BW68" s="11">
        <f t="shared" si="103"/>
        <v>0</v>
      </c>
      <c r="BX68" s="11">
        <f t="shared" si="104"/>
        <v>0</v>
      </c>
      <c r="BY68" s="11">
        <f t="shared" si="105"/>
        <v>0</v>
      </c>
      <c r="BZ68" s="11">
        <f t="shared" si="106"/>
        <v>0</v>
      </c>
      <c r="CA68" s="11">
        <f t="shared" si="107"/>
        <v>0</v>
      </c>
      <c r="CB68" s="11">
        <f t="shared" si="108"/>
        <v>0</v>
      </c>
      <c r="CC68" s="11">
        <f t="shared" si="109"/>
        <v>0</v>
      </c>
      <c r="CD68" s="11">
        <f t="shared" si="110"/>
        <v>0</v>
      </c>
      <c r="CE68" s="11">
        <f t="shared" si="111"/>
        <v>0</v>
      </c>
      <c r="CF68" s="11">
        <f t="shared" si="112"/>
        <v>0</v>
      </c>
      <c r="CG68" s="11">
        <f t="shared" si="113"/>
        <v>0</v>
      </c>
      <c r="CH68" s="11">
        <f t="shared" si="114"/>
        <v>0</v>
      </c>
      <c r="CI68" s="11">
        <f t="shared" si="115"/>
        <v>0</v>
      </c>
      <c r="CJ68" s="11">
        <f t="shared" si="116"/>
        <v>0</v>
      </c>
      <c r="CK68" s="11">
        <f t="shared" si="117"/>
        <v>0</v>
      </c>
      <c r="CL68" s="11">
        <f t="shared" si="118"/>
        <v>0</v>
      </c>
      <c r="CM68" s="11">
        <f t="shared" si="119"/>
        <v>0</v>
      </c>
      <c r="CN68" s="11">
        <f t="shared" si="120"/>
        <v>0</v>
      </c>
      <c r="CO68" s="11">
        <f t="shared" si="121"/>
        <v>0</v>
      </c>
      <c r="CP68" s="11">
        <f t="shared" si="122"/>
        <v>0</v>
      </c>
      <c r="CQ68" s="11">
        <f t="shared" si="123"/>
        <v>0</v>
      </c>
      <c r="CR68" s="11">
        <f t="shared" si="124"/>
        <v>0</v>
      </c>
      <c r="CS68" s="11">
        <f t="shared" si="125"/>
        <v>0</v>
      </c>
      <c r="CT68" s="11">
        <f t="shared" si="126"/>
        <v>0</v>
      </c>
      <c r="CU68" s="11">
        <f t="shared" si="127"/>
        <v>0</v>
      </c>
      <c r="CV68" s="11">
        <f t="shared" si="128"/>
        <v>0</v>
      </c>
      <c r="CW68" s="11">
        <f t="shared" si="129"/>
        <v>0</v>
      </c>
      <c r="CX68" s="11">
        <f t="shared" si="130"/>
        <v>0</v>
      </c>
      <c r="CY68" s="11">
        <f t="shared" si="131"/>
        <v>0</v>
      </c>
      <c r="CZ68" s="13"/>
      <c r="DA68" s="3"/>
    </row>
    <row r="69" spans="1:105" ht="18" customHeight="1">
      <c r="A69" s="301"/>
      <c r="B69" s="311"/>
      <c r="C69" s="627"/>
      <c r="D69" s="311"/>
      <c r="E69" s="303"/>
      <c r="F69" s="303"/>
      <c r="G69" s="302"/>
      <c r="H69" s="312">
        <f t="shared" si="133"/>
        <v>0</v>
      </c>
      <c r="I69" s="409"/>
      <c r="J69" s="304"/>
      <c r="K69" s="331"/>
      <c r="L69" s="465"/>
      <c r="M69" s="448"/>
      <c r="N69" s="367">
        <f t="shared" si="138"/>
        <v>0</v>
      </c>
      <c r="O69" s="360"/>
      <c r="P69" s="332"/>
      <c r="Q69" s="355"/>
      <c r="R69" s="432">
        <f t="shared" ref="R69:R81" si="139">Q69*P69</f>
        <v>0</v>
      </c>
      <c r="S69" s="443">
        <f t="shared" ref="S69:S81" si="140">R69+N69</f>
        <v>0</v>
      </c>
      <c r="T69" s="344">
        <f t="shared" ref="T69:T81" si="141">IF(H69&lt;&gt;0,1-(S69/H69),0)</f>
        <v>0</v>
      </c>
      <c r="U69" s="279"/>
      <c r="V69" s="7">
        <f t="shared" si="50"/>
        <v>0</v>
      </c>
      <c r="W69" s="11">
        <f t="shared" si="51"/>
        <v>0</v>
      </c>
      <c r="X69" s="11">
        <f t="shared" si="52"/>
        <v>0</v>
      </c>
      <c r="Y69" s="11">
        <f t="shared" si="53"/>
        <v>0</v>
      </c>
      <c r="Z69" s="11">
        <f t="shared" si="54"/>
        <v>0</v>
      </c>
      <c r="AA69" s="11">
        <f t="shared" si="55"/>
        <v>0</v>
      </c>
      <c r="AB69" s="11">
        <f t="shared" si="56"/>
        <v>0</v>
      </c>
      <c r="AC69" s="11">
        <f t="shared" si="57"/>
        <v>0</v>
      </c>
      <c r="AD69" s="11">
        <f t="shared" si="58"/>
        <v>0</v>
      </c>
      <c r="AE69" s="11">
        <f t="shared" si="59"/>
        <v>0</v>
      </c>
      <c r="AF69" s="11">
        <f t="shared" si="60"/>
        <v>0</v>
      </c>
      <c r="AG69" s="11">
        <f t="shared" si="61"/>
        <v>0</v>
      </c>
      <c r="AH69" s="11">
        <f t="shared" si="62"/>
        <v>0</v>
      </c>
      <c r="AI69" s="11">
        <f t="shared" si="63"/>
        <v>0</v>
      </c>
      <c r="AJ69" s="11">
        <f t="shared" si="64"/>
        <v>0</v>
      </c>
      <c r="AK69" s="11">
        <f t="shared" si="65"/>
        <v>0</v>
      </c>
      <c r="AL69" s="11">
        <f t="shared" si="66"/>
        <v>0</v>
      </c>
      <c r="AM69" s="11">
        <f t="shared" si="67"/>
        <v>0</v>
      </c>
      <c r="AN69" s="11">
        <f t="shared" si="68"/>
        <v>0</v>
      </c>
      <c r="AO69" s="11">
        <f t="shared" si="69"/>
        <v>0</v>
      </c>
      <c r="AP69" s="11">
        <f t="shared" si="70"/>
        <v>0</v>
      </c>
      <c r="AQ69" s="11">
        <f t="shared" si="71"/>
        <v>0</v>
      </c>
      <c r="AR69" s="11">
        <f t="shared" si="72"/>
        <v>0</v>
      </c>
      <c r="AS69" s="11">
        <f t="shared" si="73"/>
        <v>0</v>
      </c>
      <c r="AT69" s="11">
        <f t="shared" si="74"/>
        <v>0</v>
      </c>
      <c r="AU69" s="11">
        <f t="shared" si="75"/>
        <v>0</v>
      </c>
      <c r="AV69" s="11">
        <f t="shared" si="76"/>
        <v>0</v>
      </c>
      <c r="AW69" s="11">
        <f t="shared" si="77"/>
        <v>0</v>
      </c>
      <c r="AX69" s="11">
        <f t="shared" si="78"/>
        <v>0</v>
      </c>
      <c r="AY69" s="11">
        <f t="shared" si="79"/>
        <v>0</v>
      </c>
      <c r="AZ69" s="11">
        <f t="shared" si="80"/>
        <v>0</v>
      </c>
      <c r="BA69" s="11">
        <f t="shared" si="81"/>
        <v>0</v>
      </c>
      <c r="BB69" s="11">
        <f t="shared" si="82"/>
        <v>0</v>
      </c>
      <c r="BC69" s="11">
        <f t="shared" si="83"/>
        <v>0</v>
      </c>
      <c r="BD69" s="11">
        <f t="shared" si="84"/>
        <v>0</v>
      </c>
      <c r="BE69" s="11">
        <f t="shared" si="85"/>
        <v>0</v>
      </c>
      <c r="BF69" s="11">
        <f t="shared" si="86"/>
        <v>0</v>
      </c>
      <c r="BG69" s="11">
        <f t="shared" si="87"/>
        <v>0</v>
      </c>
      <c r="BH69" s="11">
        <f t="shared" si="88"/>
        <v>0</v>
      </c>
      <c r="BI69" s="11">
        <f t="shared" si="89"/>
        <v>0</v>
      </c>
      <c r="BJ69" s="11">
        <f t="shared" si="90"/>
        <v>0</v>
      </c>
      <c r="BK69" s="11">
        <f t="shared" si="91"/>
        <v>0</v>
      </c>
      <c r="BL69" s="11">
        <f t="shared" si="92"/>
        <v>0</v>
      </c>
      <c r="BM69" s="11">
        <f t="shared" si="93"/>
        <v>0</v>
      </c>
      <c r="BN69" s="11">
        <f t="shared" si="94"/>
        <v>0</v>
      </c>
      <c r="BO69" s="11">
        <f t="shared" si="95"/>
        <v>0</v>
      </c>
      <c r="BP69" s="11">
        <f t="shared" si="96"/>
        <v>0</v>
      </c>
      <c r="BQ69" s="11">
        <f t="shared" si="97"/>
        <v>0</v>
      </c>
      <c r="BR69" s="11">
        <f t="shared" si="98"/>
        <v>0</v>
      </c>
      <c r="BS69" s="11">
        <f t="shared" si="99"/>
        <v>0</v>
      </c>
      <c r="BT69" s="11">
        <f t="shared" si="100"/>
        <v>0</v>
      </c>
      <c r="BU69" s="11">
        <f t="shared" si="101"/>
        <v>0</v>
      </c>
      <c r="BV69" s="11">
        <f t="shared" si="102"/>
        <v>0</v>
      </c>
      <c r="BW69" s="11">
        <f t="shared" si="103"/>
        <v>0</v>
      </c>
      <c r="BX69" s="11">
        <f t="shared" si="104"/>
        <v>0</v>
      </c>
      <c r="BY69" s="11">
        <f t="shared" si="105"/>
        <v>0</v>
      </c>
      <c r="BZ69" s="11">
        <f t="shared" si="106"/>
        <v>0</v>
      </c>
      <c r="CA69" s="11">
        <f t="shared" si="107"/>
        <v>0</v>
      </c>
      <c r="CB69" s="11">
        <f t="shared" si="108"/>
        <v>0</v>
      </c>
      <c r="CC69" s="11">
        <f t="shared" si="109"/>
        <v>0</v>
      </c>
      <c r="CD69" s="11">
        <f t="shared" si="110"/>
        <v>0</v>
      </c>
      <c r="CE69" s="11">
        <f t="shared" si="111"/>
        <v>0</v>
      </c>
      <c r="CF69" s="11">
        <f t="shared" si="112"/>
        <v>0</v>
      </c>
      <c r="CG69" s="11">
        <f t="shared" si="113"/>
        <v>0</v>
      </c>
      <c r="CH69" s="11">
        <f t="shared" si="114"/>
        <v>0</v>
      </c>
      <c r="CI69" s="11">
        <f t="shared" si="115"/>
        <v>0</v>
      </c>
      <c r="CJ69" s="11">
        <f t="shared" si="116"/>
        <v>0</v>
      </c>
      <c r="CK69" s="11">
        <f t="shared" si="117"/>
        <v>0</v>
      </c>
      <c r="CL69" s="11">
        <f t="shared" si="118"/>
        <v>0</v>
      </c>
      <c r="CM69" s="11">
        <f t="shared" si="119"/>
        <v>0</v>
      </c>
      <c r="CN69" s="11">
        <f t="shared" si="120"/>
        <v>0</v>
      </c>
      <c r="CO69" s="11">
        <f t="shared" si="121"/>
        <v>0</v>
      </c>
      <c r="CP69" s="11">
        <f t="shared" si="122"/>
        <v>0</v>
      </c>
      <c r="CQ69" s="11">
        <f t="shared" si="123"/>
        <v>0</v>
      </c>
      <c r="CR69" s="11">
        <f t="shared" si="124"/>
        <v>0</v>
      </c>
      <c r="CS69" s="11">
        <f t="shared" si="125"/>
        <v>0</v>
      </c>
      <c r="CT69" s="11">
        <f t="shared" si="126"/>
        <v>0</v>
      </c>
      <c r="CU69" s="11">
        <f t="shared" si="127"/>
        <v>0</v>
      </c>
      <c r="CV69" s="11">
        <f t="shared" si="128"/>
        <v>0</v>
      </c>
      <c r="CW69" s="11">
        <f t="shared" si="129"/>
        <v>0</v>
      </c>
      <c r="CX69" s="11">
        <f t="shared" si="130"/>
        <v>0</v>
      </c>
      <c r="CY69" s="11">
        <f t="shared" si="131"/>
        <v>0</v>
      </c>
      <c r="CZ69" s="13"/>
      <c r="DA69" s="3"/>
    </row>
    <row r="70" spans="1:105" ht="18" customHeight="1">
      <c r="A70" s="301"/>
      <c r="B70" s="311"/>
      <c r="C70" s="311"/>
      <c r="D70" s="311"/>
      <c r="E70" s="303"/>
      <c r="F70" s="303"/>
      <c r="G70" s="302"/>
      <c r="H70" s="312">
        <f t="shared" si="133"/>
        <v>0</v>
      </c>
      <c r="I70" s="409"/>
      <c r="J70" s="304"/>
      <c r="K70" s="333"/>
      <c r="L70" s="464"/>
      <c r="M70" s="447"/>
      <c r="N70" s="366">
        <f t="shared" si="138"/>
        <v>0</v>
      </c>
      <c r="O70" s="359"/>
      <c r="P70" s="334"/>
      <c r="Q70" s="347"/>
      <c r="R70" s="431">
        <f t="shared" si="139"/>
        <v>0</v>
      </c>
      <c r="S70" s="442">
        <f t="shared" si="140"/>
        <v>0</v>
      </c>
      <c r="T70" s="343">
        <f t="shared" si="141"/>
        <v>0</v>
      </c>
      <c r="U70" s="279"/>
      <c r="V70" s="7">
        <f t="shared" si="50"/>
        <v>0</v>
      </c>
      <c r="W70" s="11">
        <f t="shared" si="132"/>
        <v>0</v>
      </c>
      <c r="X70" s="11">
        <f t="shared" si="52"/>
        <v>0</v>
      </c>
      <c r="Y70" s="11">
        <f t="shared" si="53"/>
        <v>0</v>
      </c>
      <c r="Z70" s="11">
        <f t="shared" si="54"/>
        <v>0</v>
      </c>
      <c r="AA70" s="11">
        <f t="shared" si="55"/>
        <v>0</v>
      </c>
      <c r="AB70" s="11">
        <f t="shared" si="56"/>
        <v>0</v>
      </c>
      <c r="AC70" s="11">
        <f t="shared" si="57"/>
        <v>0</v>
      </c>
      <c r="AD70" s="11">
        <f t="shared" si="58"/>
        <v>0</v>
      </c>
      <c r="AE70" s="11">
        <f t="shared" si="59"/>
        <v>0</v>
      </c>
      <c r="AF70" s="11">
        <f t="shared" si="60"/>
        <v>0</v>
      </c>
      <c r="AG70" s="11">
        <f t="shared" si="61"/>
        <v>0</v>
      </c>
      <c r="AH70" s="11">
        <f t="shared" si="62"/>
        <v>0</v>
      </c>
      <c r="AI70" s="11">
        <f t="shared" si="63"/>
        <v>0</v>
      </c>
      <c r="AJ70" s="11">
        <f t="shared" si="64"/>
        <v>0</v>
      </c>
      <c r="AK70" s="11">
        <f t="shared" si="65"/>
        <v>0</v>
      </c>
      <c r="AL70" s="11">
        <f t="shared" si="66"/>
        <v>0</v>
      </c>
      <c r="AM70" s="11">
        <f t="shared" si="67"/>
        <v>0</v>
      </c>
      <c r="AN70" s="11">
        <f t="shared" si="68"/>
        <v>0</v>
      </c>
      <c r="AO70" s="11">
        <f t="shared" si="69"/>
        <v>0</v>
      </c>
      <c r="AP70" s="11">
        <f t="shared" si="70"/>
        <v>0</v>
      </c>
      <c r="AQ70" s="11">
        <f t="shared" si="71"/>
        <v>0</v>
      </c>
      <c r="AR70" s="11">
        <f t="shared" si="72"/>
        <v>0</v>
      </c>
      <c r="AS70" s="11">
        <f t="shared" si="73"/>
        <v>0</v>
      </c>
      <c r="AT70" s="11">
        <f t="shared" si="74"/>
        <v>0</v>
      </c>
      <c r="AU70" s="11">
        <f t="shared" si="75"/>
        <v>0</v>
      </c>
      <c r="AV70" s="11">
        <f t="shared" si="76"/>
        <v>0</v>
      </c>
      <c r="AW70" s="11">
        <f t="shared" si="77"/>
        <v>0</v>
      </c>
      <c r="AX70" s="11">
        <f t="shared" si="78"/>
        <v>0</v>
      </c>
      <c r="AY70" s="11">
        <f t="shared" si="79"/>
        <v>0</v>
      </c>
      <c r="AZ70" s="11">
        <f t="shared" si="80"/>
        <v>0</v>
      </c>
      <c r="BA70" s="11">
        <f t="shared" si="81"/>
        <v>0</v>
      </c>
      <c r="BB70" s="11">
        <f t="shared" si="82"/>
        <v>0</v>
      </c>
      <c r="BC70" s="11">
        <f t="shared" si="83"/>
        <v>0</v>
      </c>
      <c r="BD70" s="11">
        <f t="shared" si="84"/>
        <v>0</v>
      </c>
      <c r="BE70" s="11">
        <f t="shared" si="85"/>
        <v>0</v>
      </c>
      <c r="BF70" s="11">
        <f t="shared" si="86"/>
        <v>0</v>
      </c>
      <c r="BG70" s="11">
        <f t="shared" si="87"/>
        <v>0</v>
      </c>
      <c r="BH70" s="11">
        <f t="shared" si="88"/>
        <v>0</v>
      </c>
      <c r="BI70" s="11">
        <f t="shared" si="89"/>
        <v>0</v>
      </c>
      <c r="BJ70" s="11">
        <f t="shared" si="90"/>
        <v>0</v>
      </c>
      <c r="BK70" s="11">
        <f t="shared" si="91"/>
        <v>0</v>
      </c>
      <c r="BL70" s="11">
        <f t="shared" si="92"/>
        <v>0</v>
      </c>
      <c r="BM70" s="11">
        <f t="shared" si="93"/>
        <v>0</v>
      </c>
      <c r="BN70" s="11">
        <f t="shared" si="94"/>
        <v>0</v>
      </c>
      <c r="BO70" s="11">
        <f t="shared" si="95"/>
        <v>0</v>
      </c>
      <c r="BP70" s="11">
        <f t="shared" si="96"/>
        <v>0</v>
      </c>
      <c r="BQ70" s="11">
        <f t="shared" si="97"/>
        <v>0</v>
      </c>
      <c r="BR70" s="11">
        <f t="shared" si="98"/>
        <v>0</v>
      </c>
      <c r="BS70" s="11">
        <f t="shared" si="99"/>
        <v>0</v>
      </c>
      <c r="BT70" s="11">
        <f t="shared" si="100"/>
        <v>0</v>
      </c>
      <c r="BU70" s="11">
        <f t="shared" si="101"/>
        <v>0</v>
      </c>
      <c r="BV70" s="11">
        <f t="shared" si="102"/>
        <v>0</v>
      </c>
      <c r="BW70" s="11">
        <f t="shared" si="103"/>
        <v>0</v>
      </c>
      <c r="BX70" s="11">
        <f t="shared" si="104"/>
        <v>0</v>
      </c>
      <c r="BY70" s="11">
        <f t="shared" si="105"/>
        <v>0</v>
      </c>
      <c r="BZ70" s="11">
        <f t="shared" si="106"/>
        <v>0</v>
      </c>
      <c r="CA70" s="11">
        <f t="shared" si="107"/>
        <v>0</v>
      </c>
      <c r="CB70" s="11">
        <f t="shared" si="108"/>
        <v>0</v>
      </c>
      <c r="CC70" s="11">
        <f t="shared" si="109"/>
        <v>0</v>
      </c>
      <c r="CD70" s="11">
        <f t="shared" si="110"/>
        <v>0</v>
      </c>
      <c r="CE70" s="11">
        <f t="shared" si="111"/>
        <v>0</v>
      </c>
      <c r="CF70" s="11">
        <f t="shared" si="112"/>
        <v>0</v>
      </c>
      <c r="CG70" s="11">
        <f t="shared" si="113"/>
        <v>0</v>
      </c>
      <c r="CH70" s="11">
        <f t="shared" si="114"/>
        <v>0</v>
      </c>
      <c r="CI70" s="11">
        <f t="shared" si="115"/>
        <v>0</v>
      </c>
      <c r="CJ70" s="11">
        <f t="shared" si="116"/>
        <v>0</v>
      </c>
      <c r="CK70" s="11">
        <f t="shared" si="117"/>
        <v>0</v>
      </c>
      <c r="CL70" s="11">
        <f t="shared" si="118"/>
        <v>0</v>
      </c>
      <c r="CM70" s="11">
        <f t="shared" si="119"/>
        <v>0</v>
      </c>
      <c r="CN70" s="11">
        <f t="shared" si="120"/>
        <v>0</v>
      </c>
      <c r="CO70" s="11">
        <f t="shared" si="121"/>
        <v>0</v>
      </c>
      <c r="CP70" s="11">
        <f t="shared" si="122"/>
        <v>0</v>
      </c>
      <c r="CQ70" s="11">
        <f t="shared" si="123"/>
        <v>0</v>
      </c>
      <c r="CR70" s="11">
        <f t="shared" si="124"/>
        <v>0</v>
      </c>
      <c r="CS70" s="11">
        <f t="shared" si="125"/>
        <v>0</v>
      </c>
      <c r="CT70" s="11">
        <f t="shared" si="126"/>
        <v>0</v>
      </c>
      <c r="CU70" s="11">
        <f t="shared" si="127"/>
        <v>0</v>
      </c>
      <c r="CV70" s="11">
        <f t="shared" si="128"/>
        <v>0</v>
      </c>
      <c r="CW70" s="11">
        <f t="shared" si="129"/>
        <v>0</v>
      </c>
      <c r="CX70" s="11">
        <f t="shared" si="130"/>
        <v>0</v>
      </c>
      <c r="CY70" s="11">
        <f t="shared" si="131"/>
        <v>0</v>
      </c>
      <c r="CZ70" s="13"/>
      <c r="DA70" s="3"/>
    </row>
    <row r="71" spans="1:105" ht="18" customHeight="1">
      <c r="A71" s="301"/>
      <c r="B71" s="311"/>
      <c r="C71" s="627"/>
      <c r="D71" s="311"/>
      <c r="E71" s="303"/>
      <c r="F71" s="303"/>
      <c r="G71" s="302"/>
      <c r="H71" s="312">
        <f t="shared" si="133"/>
        <v>0</v>
      </c>
      <c r="I71" s="409"/>
      <c r="J71" s="304"/>
      <c r="K71" s="331"/>
      <c r="L71" s="465"/>
      <c r="M71" s="448"/>
      <c r="N71" s="367">
        <f t="shared" si="138"/>
        <v>0</v>
      </c>
      <c r="O71" s="360"/>
      <c r="P71" s="332"/>
      <c r="Q71" s="355"/>
      <c r="R71" s="432">
        <f t="shared" si="139"/>
        <v>0</v>
      </c>
      <c r="S71" s="443">
        <f t="shared" si="140"/>
        <v>0</v>
      </c>
      <c r="T71" s="344">
        <f t="shared" si="141"/>
        <v>0</v>
      </c>
      <c r="U71" s="279"/>
      <c r="V71" s="7">
        <f t="shared" si="50"/>
        <v>0</v>
      </c>
      <c r="W71" s="11">
        <f t="shared" si="132"/>
        <v>0</v>
      </c>
      <c r="X71" s="11">
        <f t="shared" si="52"/>
        <v>0</v>
      </c>
      <c r="Y71" s="11">
        <f t="shared" si="53"/>
        <v>0</v>
      </c>
      <c r="Z71" s="11">
        <f t="shared" si="54"/>
        <v>0</v>
      </c>
      <c r="AA71" s="11">
        <f t="shared" si="55"/>
        <v>0</v>
      </c>
      <c r="AB71" s="11">
        <f t="shared" si="56"/>
        <v>0</v>
      </c>
      <c r="AC71" s="11">
        <f t="shared" si="57"/>
        <v>0</v>
      </c>
      <c r="AD71" s="11">
        <f t="shared" si="58"/>
        <v>0</v>
      </c>
      <c r="AE71" s="11">
        <f t="shared" si="59"/>
        <v>0</v>
      </c>
      <c r="AF71" s="11">
        <f t="shared" si="60"/>
        <v>0</v>
      </c>
      <c r="AG71" s="11">
        <f t="shared" si="61"/>
        <v>0</v>
      </c>
      <c r="AH71" s="11">
        <f t="shared" si="62"/>
        <v>0</v>
      </c>
      <c r="AI71" s="11">
        <f t="shared" si="63"/>
        <v>0</v>
      </c>
      <c r="AJ71" s="11">
        <f t="shared" si="64"/>
        <v>0</v>
      </c>
      <c r="AK71" s="11">
        <f t="shared" si="65"/>
        <v>0</v>
      </c>
      <c r="AL71" s="11">
        <f t="shared" si="66"/>
        <v>0</v>
      </c>
      <c r="AM71" s="11">
        <f t="shared" si="67"/>
        <v>0</v>
      </c>
      <c r="AN71" s="11">
        <f t="shared" si="68"/>
        <v>0</v>
      </c>
      <c r="AO71" s="11">
        <f t="shared" si="69"/>
        <v>0</v>
      </c>
      <c r="AP71" s="11">
        <f t="shared" si="70"/>
        <v>0</v>
      </c>
      <c r="AQ71" s="11">
        <f t="shared" si="71"/>
        <v>0</v>
      </c>
      <c r="AR71" s="11">
        <f t="shared" si="72"/>
        <v>0</v>
      </c>
      <c r="AS71" s="11">
        <f t="shared" si="73"/>
        <v>0</v>
      </c>
      <c r="AT71" s="11">
        <f t="shared" si="74"/>
        <v>0</v>
      </c>
      <c r="AU71" s="11">
        <f t="shared" si="75"/>
        <v>0</v>
      </c>
      <c r="AV71" s="11">
        <f t="shared" si="76"/>
        <v>0</v>
      </c>
      <c r="AW71" s="11">
        <f t="shared" si="77"/>
        <v>0</v>
      </c>
      <c r="AX71" s="11">
        <f t="shared" si="78"/>
        <v>0</v>
      </c>
      <c r="AY71" s="11">
        <f t="shared" si="79"/>
        <v>0</v>
      </c>
      <c r="AZ71" s="11">
        <f t="shared" si="80"/>
        <v>0</v>
      </c>
      <c r="BA71" s="11">
        <f t="shared" si="81"/>
        <v>0</v>
      </c>
      <c r="BB71" s="11">
        <f t="shared" si="82"/>
        <v>0</v>
      </c>
      <c r="BC71" s="11">
        <f t="shared" si="83"/>
        <v>0</v>
      </c>
      <c r="BD71" s="11">
        <f t="shared" si="84"/>
        <v>0</v>
      </c>
      <c r="BE71" s="11">
        <f t="shared" si="85"/>
        <v>0</v>
      </c>
      <c r="BF71" s="11">
        <f t="shared" si="86"/>
        <v>0</v>
      </c>
      <c r="BG71" s="11">
        <f t="shared" si="87"/>
        <v>0</v>
      </c>
      <c r="BH71" s="11">
        <f t="shared" si="88"/>
        <v>0</v>
      </c>
      <c r="BI71" s="11">
        <f t="shared" si="89"/>
        <v>0</v>
      </c>
      <c r="BJ71" s="11">
        <f t="shared" si="90"/>
        <v>0</v>
      </c>
      <c r="BK71" s="11">
        <f t="shared" si="91"/>
        <v>0</v>
      </c>
      <c r="BL71" s="11">
        <f t="shared" si="92"/>
        <v>0</v>
      </c>
      <c r="BM71" s="11">
        <f t="shared" si="93"/>
        <v>0</v>
      </c>
      <c r="BN71" s="11">
        <f t="shared" si="94"/>
        <v>0</v>
      </c>
      <c r="BO71" s="11">
        <f t="shared" si="95"/>
        <v>0</v>
      </c>
      <c r="BP71" s="11">
        <f t="shared" si="96"/>
        <v>0</v>
      </c>
      <c r="BQ71" s="11">
        <f t="shared" si="97"/>
        <v>0</v>
      </c>
      <c r="BR71" s="11">
        <f t="shared" si="98"/>
        <v>0</v>
      </c>
      <c r="BS71" s="11">
        <f t="shared" si="99"/>
        <v>0</v>
      </c>
      <c r="BT71" s="11">
        <f t="shared" si="100"/>
        <v>0</v>
      </c>
      <c r="BU71" s="11">
        <f t="shared" si="101"/>
        <v>0</v>
      </c>
      <c r="BV71" s="11">
        <f t="shared" si="102"/>
        <v>0</v>
      </c>
      <c r="BW71" s="11">
        <f t="shared" si="103"/>
        <v>0</v>
      </c>
      <c r="BX71" s="11">
        <f t="shared" si="104"/>
        <v>0</v>
      </c>
      <c r="BY71" s="11">
        <f t="shared" si="105"/>
        <v>0</v>
      </c>
      <c r="BZ71" s="11">
        <f t="shared" si="106"/>
        <v>0</v>
      </c>
      <c r="CA71" s="11">
        <f t="shared" si="107"/>
        <v>0</v>
      </c>
      <c r="CB71" s="11">
        <f t="shared" si="108"/>
        <v>0</v>
      </c>
      <c r="CC71" s="11">
        <f t="shared" si="109"/>
        <v>0</v>
      </c>
      <c r="CD71" s="11">
        <f t="shared" si="110"/>
        <v>0</v>
      </c>
      <c r="CE71" s="11">
        <f t="shared" si="111"/>
        <v>0</v>
      </c>
      <c r="CF71" s="11">
        <f t="shared" si="112"/>
        <v>0</v>
      </c>
      <c r="CG71" s="11">
        <f t="shared" si="113"/>
        <v>0</v>
      </c>
      <c r="CH71" s="11">
        <f t="shared" si="114"/>
        <v>0</v>
      </c>
      <c r="CI71" s="11">
        <f t="shared" si="115"/>
        <v>0</v>
      </c>
      <c r="CJ71" s="11">
        <f t="shared" si="116"/>
        <v>0</v>
      </c>
      <c r="CK71" s="11">
        <f t="shared" si="117"/>
        <v>0</v>
      </c>
      <c r="CL71" s="11">
        <f t="shared" si="118"/>
        <v>0</v>
      </c>
      <c r="CM71" s="11">
        <f t="shared" si="119"/>
        <v>0</v>
      </c>
      <c r="CN71" s="11">
        <f t="shared" si="120"/>
        <v>0</v>
      </c>
      <c r="CO71" s="11">
        <f t="shared" si="121"/>
        <v>0</v>
      </c>
      <c r="CP71" s="11">
        <f t="shared" si="122"/>
        <v>0</v>
      </c>
      <c r="CQ71" s="11">
        <f t="shared" si="123"/>
        <v>0</v>
      </c>
      <c r="CR71" s="11">
        <f t="shared" si="124"/>
        <v>0</v>
      </c>
      <c r="CS71" s="11">
        <f t="shared" si="125"/>
        <v>0</v>
      </c>
      <c r="CT71" s="11">
        <f t="shared" si="126"/>
        <v>0</v>
      </c>
      <c r="CU71" s="11">
        <f t="shared" si="127"/>
        <v>0</v>
      </c>
      <c r="CV71" s="11">
        <f t="shared" si="128"/>
        <v>0</v>
      </c>
      <c r="CW71" s="11">
        <f t="shared" si="129"/>
        <v>0</v>
      </c>
      <c r="CX71" s="11">
        <f t="shared" si="130"/>
        <v>0</v>
      </c>
      <c r="CY71" s="11">
        <f t="shared" si="131"/>
        <v>0</v>
      </c>
      <c r="CZ71" s="13"/>
      <c r="DA71" s="3"/>
    </row>
    <row r="72" spans="1:105" ht="18" customHeight="1">
      <c r="A72" s="301"/>
      <c r="B72" s="311"/>
      <c r="C72" s="627"/>
      <c r="D72" s="311"/>
      <c r="E72" s="303"/>
      <c r="F72" s="303"/>
      <c r="G72" s="302"/>
      <c r="H72" s="312">
        <f t="shared" si="133"/>
        <v>0</v>
      </c>
      <c r="I72" s="409"/>
      <c r="J72" s="304"/>
      <c r="K72" s="333"/>
      <c r="L72" s="464"/>
      <c r="M72" s="447"/>
      <c r="N72" s="366">
        <f t="shared" ref="N72:N81" si="142">L72*M72</f>
        <v>0</v>
      </c>
      <c r="O72" s="359"/>
      <c r="P72" s="334"/>
      <c r="Q72" s="347"/>
      <c r="R72" s="431">
        <f t="shared" si="139"/>
        <v>0</v>
      </c>
      <c r="S72" s="442">
        <f t="shared" si="140"/>
        <v>0</v>
      </c>
      <c r="T72" s="343">
        <f t="shared" si="141"/>
        <v>0</v>
      </c>
      <c r="U72" s="279"/>
      <c r="V72" s="7">
        <f t="shared" si="50"/>
        <v>0</v>
      </c>
      <c r="W72" s="11">
        <f t="shared" si="132"/>
        <v>0</v>
      </c>
      <c r="X72" s="11">
        <f t="shared" si="52"/>
        <v>0</v>
      </c>
      <c r="Y72" s="11">
        <f t="shared" si="53"/>
        <v>0</v>
      </c>
      <c r="Z72" s="11">
        <f t="shared" si="54"/>
        <v>0</v>
      </c>
      <c r="AA72" s="11">
        <f t="shared" si="55"/>
        <v>0</v>
      </c>
      <c r="AB72" s="11">
        <f t="shared" si="56"/>
        <v>0</v>
      </c>
      <c r="AC72" s="11">
        <f t="shared" si="57"/>
        <v>0</v>
      </c>
      <c r="AD72" s="11">
        <f t="shared" si="58"/>
        <v>0</v>
      </c>
      <c r="AE72" s="11">
        <f t="shared" si="59"/>
        <v>0</v>
      </c>
      <c r="AF72" s="11">
        <f t="shared" si="60"/>
        <v>0</v>
      </c>
      <c r="AG72" s="11">
        <f t="shared" si="61"/>
        <v>0</v>
      </c>
      <c r="AH72" s="11">
        <f t="shared" si="62"/>
        <v>0</v>
      </c>
      <c r="AI72" s="11">
        <f t="shared" si="63"/>
        <v>0</v>
      </c>
      <c r="AJ72" s="11">
        <f t="shared" si="64"/>
        <v>0</v>
      </c>
      <c r="AK72" s="11">
        <f t="shared" si="65"/>
        <v>0</v>
      </c>
      <c r="AL72" s="11">
        <f t="shared" si="66"/>
        <v>0</v>
      </c>
      <c r="AM72" s="11">
        <f t="shared" si="67"/>
        <v>0</v>
      </c>
      <c r="AN72" s="11">
        <f t="shared" si="68"/>
        <v>0</v>
      </c>
      <c r="AO72" s="11">
        <f t="shared" si="69"/>
        <v>0</v>
      </c>
      <c r="AP72" s="11">
        <f t="shared" si="70"/>
        <v>0</v>
      </c>
      <c r="AQ72" s="11">
        <f t="shared" si="71"/>
        <v>0</v>
      </c>
      <c r="AR72" s="11">
        <f t="shared" si="72"/>
        <v>0</v>
      </c>
      <c r="AS72" s="11">
        <f t="shared" si="73"/>
        <v>0</v>
      </c>
      <c r="AT72" s="11">
        <f t="shared" si="74"/>
        <v>0</v>
      </c>
      <c r="AU72" s="11">
        <f t="shared" si="75"/>
        <v>0</v>
      </c>
      <c r="AV72" s="11">
        <f t="shared" si="76"/>
        <v>0</v>
      </c>
      <c r="AW72" s="11">
        <f t="shared" si="77"/>
        <v>0</v>
      </c>
      <c r="AX72" s="11">
        <f t="shared" si="78"/>
        <v>0</v>
      </c>
      <c r="AY72" s="11">
        <f t="shared" si="79"/>
        <v>0</v>
      </c>
      <c r="AZ72" s="11">
        <f t="shared" si="80"/>
        <v>0</v>
      </c>
      <c r="BA72" s="11">
        <f t="shared" si="81"/>
        <v>0</v>
      </c>
      <c r="BB72" s="11">
        <f t="shared" si="82"/>
        <v>0</v>
      </c>
      <c r="BC72" s="11">
        <f t="shared" si="83"/>
        <v>0</v>
      </c>
      <c r="BD72" s="11">
        <f t="shared" si="84"/>
        <v>0</v>
      </c>
      <c r="BE72" s="11">
        <f t="shared" si="85"/>
        <v>0</v>
      </c>
      <c r="BF72" s="11">
        <f t="shared" si="86"/>
        <v>0</v>
      </c>
      <c r="BG72" s="11">
        <f t="shared" si="87"/>
        <v>0</v>
      </c>
      <c r="BH72" s="11">
        <f t="shared" si="88"/>
        <v>0</v>
      </c>
      <c r="BI72" s="11">
        <f t="shared" si="89"/>
        <v>0</v>
      </c>
      <c r="BJ72" s="11">
        <f t="shared" si="90"/>
        <v>0</v>
      </c>
      <c r="BK72" s="11">
        <f t="shared" si="91"/>
        <v>0</v>
      </c>
      <c r="BL72" s="11">
        <f t="shared" si="92"/>
        <v>0</v>
      </c>
      <c r="BM72" s="11">
        <f t="shared" si="93"/>
        <v>0</v>
      </c>
      <c r="BN72" s="11">
        <f t="shared" si="94"/>
        <v>0</v>
      </c>
      <c r="BO72" s="11">
        <f t="shared" si="95"/>
        <v>0</v>
      </c>
      <c r="BP72" s="11">
        <f t="shared" si="96"/>
        <v>0</v>
      </c>
      <c r="BQ72" s="11">
        <f t="shared" si="97"/>
        <v>0</v>
      </c>
      <c r="BR72" s="11">
        <f t="shared" si="98"/>
        <v>0</v>
      </c>
      <c r="BS72" s="11">
        <f t="shared" si="99"/>
        <v>0</v>
      </c>
      <c r="BT72" s="11">
        <f t="shared" si="100"/>
        <v>0</v>
      </c>
      <c r="BU72" s="11">
        <f t="shared" si="101"/>
        <v>0</v>
      </c>
      <c r="BV72" s="11">
        <f t="shared" si="102"/>
        <v>0</v>
      </c>
      <c r="BW72" s="11">
        <f t="shared" si="103"/>
        <v>0</v>
      </c>
      <c r="BX72" s="11">
        <f t="shared" si="104"/>
        <v>0</v>
      </c>
      <c r="BY72" s="11">
        <f t="shared" si="105"/>
        <v>0</v>
      </c>
      <c r="BZ72" s="11">
        <f t="shared" si="106"/>
        <v>0</v>
      </c>
      <c r="CA72" s="11">
        <f t="shared" si="107"/>
        <v>0</v>
      </c>
      <c r="CB72" s="11">
        <f t="shared" si="108"/>
        <v>0</v>
      </c>
      <c r="CC72" s="11">
        <f t="shared" si="109"/>
        <v>0</v>
      </c>
      <c r="CD72" s="11">
        <f t="shared" si="110"/>
        <v>0</v>
      </c>
      <c r="CE72" s="11">
        <f t="shared" si="111"/>
        <v>0</v>
      </c>
      <c r="CF72" s="11">
        <f t="shared" si="112"/>
        <v>0</v>
      </c>
      <c r="CG72" s="11">
        <f t="shared" si="113"/>
        <v>0</v>
      </c>
      <c r="CH72" s="11">
        <f t="shared" si="114"/>
        <v>0</v>
      </c>
      <c r="CI72" s="11">
        <f t="shared" si="115"/>
        <v>0</v>
      </c>
      <c r="CJ72" s="11">
        <f t="shared" si="116"/>
        <v>0</v>
      </c>
      <c r="CK72" s="11">
        <f t="shared" si="117"/>
        <v>0</v>
      </c>
      <c r="CL72" s="11">
        <f t="shared" si="118"/>
        <v>0</v>
      </c>
      <c r="CM72" s="11">
        <f t="shared" si="119"/>
        <v>0</v>
      </c>
      <c r="CN72" s="11">
        <f t="shared" si="120"/>
        <v>0</v>
      </c>
      <c r="CO72" s="11">
        <f t="shared" si="121"/>
        <v>0</v>
      </c>
      <c r="CP72" s="11">
        <f t="shared" si="122"/>
        <v>0</v>
      </c>
      <c r="CQ72" s="11">
        <f t="shared" si="123"/>
        <v>0</v>
      </c>
      <c r="CR72" s="11">
        <f t="shared" si="124"/>
        <v>0</v>
      </c>
      <c r="CS72" s="11">
        <f t="shared" si="125"/>
        <v>0</v>
      </c>
      <c r="CT72" s="11">
        <f t="shared" si="126"/>
        <v>0</v>
      </c>
      <c r="CU72" s="11">
        <f t="shared" si="127"/>
        <v>0</v>
      </c>
      <c r="CV72" s="11">
        <f t="shared" si="128"/>
        <v>0</v>
      </c>
      <c r="CW72" s="11">
        <f t="shared" si="129"/>
        <v>0</v>
      </c>
      <c r="CX72" s="11">
        <f t="shared" si="130"/>
        <v>0</v>
      </c>
      <c r="CY72" s="11">
        <f t="shared" si="131"/>
        <v>0</v>
      </c>
      <c r="CZ72" s="13"/>
      <c r="DA72" s="3"/>
    </row>
    <row r="73" spans="1:105" ht="18" customHeight="1">
      <c r="A73" s="301"/>
      <c r="B73" s="311"/>
      <c r="C73" s="311"/>
      <c r="D73" s="311"/>
      <c r="E73" s="303"/>
      <c r="F73" s="303"/>
      <c r="G73" s="302"/>
      <c r="H73" s="312">
        <f t="shared" si="133"/>
        <v>0</v>
      </c>
      <c r="I73" s="409"/>
      <c r="J73" s="304"/>
      <c r="K73" s="331"/>
      <c r="L73" s="465"/>
      <c r="M73" s="448"/>
      <c r="N73" s="367">
        <f t="shared" si="142"/>
        <v>0</v>
      </c>
      <c r="O73" s="360"/>
      <c r="P73" s="332"/>
      <c r="Q73" s="355"/>
      <c r="R73" s="432">
        <f t="shared" si="139"/>
        <v>0</v>
      </c>
      <c r="S73" s="443">
        <f t="shared" si="140"/>
        <v>0</v>
      </c>
      <c r="T73" s="344">
        <f t="shared" si="141"/>
        <v>0</v>
      </c>
      <c r="U73" s="279"/>
      <c r="V73" s="7">
        <f t="shared" si="50"/>
        <v>0</v>
      </c>
      <c r="W73" s="11">
        <f t="shared" si="132"/>
        <v>0</v>
      </c>
      <c r="X73" s="11">
        <f t="shared" si="52"/>
        <v>0</v>
      </c>
      <c r="Y73" s="11">
        <f t="shared" si="53"/>
        <v>0</v>
      </c>
      <c r="Z73" s="11">
        <f t="shared" si="54"/>
        <v>0</v>
      </c>
      <c r="AA73" s="11">
        <f t="shared" si="55"/>
        <v>0</v>
      </c>
      <c r="AB73" s="11">
        <f t="shared" si="56"/>
        <v>0</v>
      </c>
      <c r="AC73" s="12">
        <f t="shared" si="57"/>
        <v>0</v>
      </c>
      <c r="AD73" s="11">
        <f t="shared" si="58"/>
        <v>0</v>
      </c>
      <c r="AE73" s="11">
        <f t="shared" si="59"/>
        <v>0</v>
      </c>
      <c r="AF73" s="11">
        <f t="shared" si="60"/>
        <v>0</v>
      </c>
      <c r="AG73" s="11">
        <f t="shared" si="61"/>
        <v>0</v>
      </c>
      <c r="AH73" s="11">
        <f t="shared" si="62"/>
        <v>0</v>
      </c>
      <c r="AI73" s="11">
        <f t="shared" si="63"/>
        <v>0</v>
      </c>
      <c r="AJ73" s="11">
        <f t="shared" si="64"/>
        <v>0</v>
      </c>
      <c r="AK73" s="11">
        <f t="shared" si="65"/>
        <v>0</v>
      </c>
      <c r="AL73" s="11">
        <f t="shared" si="66"/>
        <v>0</v>
      </c>
      <c r="AM73" s="11">
        <f t="shared" si="67"/>
        <v>0</v>
      </c>
      <c r="AN73" s="11">
        <f t="shared" si="68"/>
        <v>0</v>
      </c>
      <c r="AO73" s="11">
        <f t="shared" si="69"/>
        <v>0</v>
      </c>
      <c r="AP73" s="11">
        <f t="shared" si="70"/>
        <v>0</v>
      </c>
      <c r="AQ73" s="11">
        <f t="shared" si="71"/>
        <v>0</v>
      </c>
      <c r="AR73" s="11">
        <f t="shared" si="72"/>
        <v>0</v>
      </c>
      <c r="AS73" s="11">
        <f t="shared" si="73"/>
        <v>0</v>
      </c>
      <c r="AT73" s="11">
        <f t="shared" si="74"/>
        <v>0</v>
      </c>
      <c r="AU73" s="11">
        <f t="shared" si="75"/>
        <v>0</v>
      </c>
      <c r="AV73" s="11">
        <f t="shared" si="76"/>
        <v>0</v>
      </c>
      <c r="AW73" s="11">
        <f t="shared" si="77"/>
        <v>0</v>
      </c>
      <c r="AX73" s="11">
        <f t="shared" si="78"/>
        <v>0</v>
      </c>
      <c r="AY73" s="11">
        <f t="shared" si="79"/>
        <v>0</v>
      </c>
      <c r="AZ73" s="11">
        <f t="shared" si="80"/>
        <v>0</v>
      </c>
      <c r="BA73" s="11">
        <f t="shared" si="81"/>
        <v>0</v>
      </c>
      <c r="BB73" s="11">
        <f t="shared" si="82"/>
        <v>0</v>
      </c>
      <c r="BC73" s="11">
        <f t="shared" si="83"/>
        <v>0</v>
      </c>
      <c r="BD73" s="11">
        <f t="shared" si="84"/>
        <v>0</v>
      </c>
      <c r="BE73" s="11">
        <f t="shared" si="85"/>
        <v>0</v>
      </c>
      <c r="BF73" s="11">
        <f t="shared" si="86"/>
        <v>0</v>
      </c>
      <c r="BG73" s="11">
        <f t="shared" si="87"/>
        <v>0</v>
      </c>
      <c r="BH73" s="11">
        <f t="shared" si="88"/>
        <v>0</v>
      </c>
      <c r="BI73" s="11">
        <f t="shared" si="89"/>
        <v>0</v>
      </c>
      <c r="BJ73" s="11">
        <f t="shared" si="90"/>
        <v>0</v>
      </c>
      <c r="BK73" s="11">
        <f t="shared" si="91"/>
        <v>0</v>
      </c>
      <c r="BL73" s="11">
        <f t="shared" si="92"/>
        <v>0</v>
      </c>
      <c r="BM73" s="11">
        <f t="shared" si="93"/>
        <v>0</v>
      </c>
      <c r="BN73" s="11">
        <f t="shared" si="94"/>
        <v>0</v>
      </c>
      <c r="BO73" s="11">
        <f t="shared" si="95"/>
        <v>0</v>
      </c>
      <c r="BP73" s="11">
        <f t="shared" si="96"/>
        <v>0</v>
      </c>
      <c r="BQ73" s="11">
        <f t="shared" si="97"/>
        <v>0</v>
      </c>
      <c r="BR73" s="11">
        <f t="shared" si="98"/>
        <v>0</v>
      </c>
      <c r="BS73" s="11">
        <f t="shared" si="99"/>
        <v>0</v>
      </c>
      <c r="BT73" s="11">
        <f t="shared" si="100"/>
        <v>0</v>
      </c>
      <c r="BU73" s="11">
        <f t="shared" si="101"/>
        <v>0</v>
      </c>
      <c r="BV73" s="11">
        <f t="shared" si="102"/>
        <v>0</v>
      </c>
      <c r="BW73" s="11">
        <f t="shared" si="103"/>
        <v>0</v>
      </c>
      <c r="BX73" s="11">
        <f t="shared" si="104"/>
        <v>0</v>
      </c>
      <c r="BY73" s="11">
        <f t="shared" si="105"/>
        <v>0</v>
      </c>
      <c r="BZ73" s="11">
        <f t="shared" si="106"/>
        <v>0</v>
      </c>
      <c r="CA73" s="11">
        <f t="shared" si="107"/>
        <v>0</v>
      </c>
      <c r="CB73" s="11">
        <f t="shared" si="108"/>
        <v>0</v>
      </c>
      <c r="CC73" s="11">
        <f t="shared" si="109"/>
        <v>0</v>
      </c>
      <c r="CD73" s="11">
        <f t="shared" si="110"/>
        <v>0</v>
      </c>
      <c r="CE73" s="11">
        <f t="shared" si="111"/>
        <v>0</v>
      </c>
      <c r="CF73" s="11">
        <f t="shared" si="112"/>
        <v>0</v>
      </c>
      <c r="CG73" s="11">
        <f t="shared" si="113"/>
        <v>0</v>
      </c>
      <c r="CH73" s="11">
        <f t="shared" si="114"/>
        <v>0</v>
      </c>
      <c r="CI73" s="11">
        <f t="shared" si="115"/>
        <v>0</v>
      </c>
      <c r="CJ73" s="11">
        <f t="shared" si="116"/>
        <v>0</v>
      </c>
      <c r="CK73" s="11">
        <f t="shared" si="117"/>
        <v>0</v>
      </c>
      <c r="CL73" s="11">
        <f t="shared" si="118"/>
        <v>0</v>
      </c>
      <c r="CM73" s="11">
        <f t="shared" si="119"/>
        <v>0</v>
      </c>
      <c r="CN73" s="11">
        <f t="shared" si="120"/>
        <v>0</v>
      </c>
      <c r="CO73" s="11">
        <f t="shared" si="121"/>
        <v>0</v>
      </c>
      <c r="CP73" s="11">
        <f t="shared" si="122"/>
        <v>0</v>
      </c>
      <c r="CQ73" s="11">
        <f t="shared" si="123"/>
        <v>0</v>
      </c>
      <c r="CR73" s="11">
        <f t="shared" si="124"/>
        <v>0</v>
      </c>
      <c r="CS73" s="11">
        <f t="shared" si="125"/>
        <v>0</v>
      </c>
      <c r="CT73" s="11">
        <f t="shared" si="126"/>
        <v>0</v>
      </c>
      <c r="CU73" s="11">
        <f t="shared" si="127"/>
        <v>0</v>
      </c>
      <c r="CV73" s="11">
        <f t="shared" si="128"/>
        <v>0</v>
      </c>
      <c r="CW73" s="11">
        <f t="shared" si="129"/>
        <v>0</v>
      </c>
      <c r="CX73" s="11">
        <f t="shared" si="130"/>
        <v>0</v>
      </c>
      <c r="CY73" s="11">
        <f t="shared" si="131"/>
        <v>0</v>
      </c>
      <c r="CZ73" s="13"/>
      <c r="DA73" s="3"/>
    </row>
    <row r="74" spans="1:105" ht="18" customHeight="1">
      <c r="A74" s="301"/>
      <c r="B74" s="311"/>
      <c r="C74" s="627"/>
      <c r="D74" s="311"/>
      <c r="E74" s="303"/>
      <c r="F74" s="303"/>
      <c r="G74" s="302"/>
      <c r="H74" s="312">
        <f t="shared" si="133"/>
        <v>0</v>
      </c>
      <c r="I74" s="409"/>
      <c r="J74" s="304"/>
      <c r="K74" s="333"/>
      <c r="L74" s="464"/>
      <c r="M74" s="447"/>
      <c r="N74" s="366">
        <f t="shared" si="142"/>
        <v>0</v>
      </c>
      <c r="O74" s="359"/>
      <c r="P74" s="334"/>
      <c r="Q74" s="347"/>
      <c r="R74" s="431">
        <f t="shared" si="139"/>
        <v>0</v>
      </c>
      <c r="S74" s="442">
        <f t="shared" si="140"/>
        <v>0</v>
      </c>
      <c r="T74" s="343">
        <f t="shared" si="141"/>
        <v>0</v>
      </c>
      <c r="U74" s="279"/>
      <c r="V74" s="7">
        <f t="shared" si="50"/>
        <v>0</v>
      </c>
      <c r="W74" s="11">
        <f t="shared" si="51"/>
        <v>0</v>
      </c>
      <c r="X74" s="11">
        <f t="shared" si="52"/>
        <v>0</v>
      </c>
      <c r="Y74" s="11">
        <f t="shared" si="53"/>
        <v>0</v>
      </c>
      <c r="Z74" s="11">
        <f t="shared" si="54"/>
        <v>0</v>
      </c>
      <c r="AA74" s="11">
        <f t="shared" si="55"/>
        <v>0</v>
      </c>
      <c r="AB74" s="11">
        <f t="shared" si="56"/>
        <v>0</v>
      </c>
      <c r="AC74" s="11">
        <f t="shared" si="57"/>
        <v>0</v>
      </c>
      <c r="AD74" s="11">
        <f t="shared" si="58"/>
        <v>0</v>
      </c>
      <c r="AE74" s="11">
        <f t="shared" si="59"/>
        <v>0</v>
      </c>
      <c r="AF74" s="11">
        <f t="shared" si="60"/>
        <v>0</v>
      </c>
      <c r="AG74" s="11">
        <f t="shared" si="61"/>
        <v>0</v>
      </c>
      <c r="AH74" s="11">
        <f t="shared" si="62"/>
        <v>0</v>
      </c>
      <c r="AI74" s="11">
        <f t="shared" si="63"/>
        <v>0</v>
      </c>
      <c r="AJ74" s="11">
        <f t="shared" si="64"/>
        <v>0</v>
      </c>
      <c r="AK74" s="11">
        <f t="shared" si="65"/>
        <v>0</v>
      </c>
      <c r="AL74" s="11">
        <f t="shared" si="66"/>
        <v>0</v>
      </c>
      <c r="AM74" s="11">
        <f t="shared" si="67"/>
        <v>0</v>
      </c>
      <c r="AN74" s="11">
        <f t="shared" si="68"/>
        <v>0</v>
      </c>
      <c r="AO74" s="11">
        <f t="shared" si="69"/>
        <v>0</v>
      </c>
      <c r="AP74" s="11">
        <f t="shared" si="70"/>
        <v>0</v>
      </c>
      <c r="AQ74" s="11">
        <f t="shared" si="71"/>
        <v>0</v>
      </c>
      <c r="AR74" s="11">
        <f t="shared" si="72"/>
        <v>0</v>
      </c>
      <c r="AS74" s="11">
        <f t="shared" si="73"/>
        <v>0</v>
      </c>
      <c r="AT74" s="11">
        <f t="shared" si="74"/>
        <v>0</v>
      </c>
      <c r="AU74" s="11">
        <f t="shared" si="75"/>
        <v>0</v>
      </c>
      <c r="AV74" s="11">
        <f t="shared" si="76"/>
        <v>0</v>
      </c>
      <c r="AW74" s="11">
        <f t="shared" si="77"/>
        <v>0</v>
      </c>
      <c r="AX74" s="11">
        <f t="shared" si="78"/>
        <v>0</v>
      </c>
      <c r="AY74" s="11">
        <f t="shared" si="79"/>
        <v>0</v>
      </c>
      <c r="AZ74" s="11">
        <f t="shared" si="80"/>
        <v>0</v>
      </c>
      <c r="BA74" s="11">
        <f t="shared" si="81"/>
        <v>0</v>
      </c>
      <c r="BB74" s="11">
        <f t="shared" si="82"/>
        <v>0</v>
      </c>
      <c r="BC74" s="11">
        <f t="shared" si="83"/>
        <v>0</v>
      </c>
      <c r="BD74" s="11">
        <f t="shared" si="84"/>
        <v>0</v>
      </c>
      <c r="BE74" s="11">
        <f t="shared" si="85"/>
        <v>0</v>
      </c>
      <c r="BF74" s="11">
        <f t="shared" si="86"/>
        <v>0</v>
      </c>
      <c r="BG74" s="11">
        <f t="shared" si="87"/>
        <v>0</v>
      </c>
      <c r="BH74" s="11">
        <f t="shared" si="88"/>
        <v>0</v>
      </c>
      <c r="BI74" s="11">
        <f t="shared" si="89"/>
        <v>0</v>
      </c>
      <c r="BJ74" s="11">
        <f t="shared" si="90"/>
        <v>0</v>
      </c>
      <c r="BK74" s="11">
        <f t="shared" si="91"/>
        <v>0</v>
      </c>
      <c r="BL74" s="11">
        <f t="shared" si="92"/>
        <v>0</v>
      </c>
      <c r="BM74" s="11">
        <f t="shared" si="93"/>
        <v>0</v>
      </c>
      <c r="BN74" s="11">
        <f t="shared" si="94"/>
        <v>0</v>
      </c>
      <c r="BO74" s="11">
        <f t="shared" si="95"/>
        <v>0</v>
      </c>
      <c r="BP74" s="11">
        <f t="shared" si="96"/>
        <v>0</v>
      </c>
      <c r="BQ74" s="11">
        <f t="shared" si="97"/>
        <v>0</v>
      </c>
      <c r="BR74" s="11">
        <f t="shared" si="98"/>
        <v>0</v>
      </c>
      <c r="BS74" s="11">
        <f t="shared" si="99"/>
        <v>0</v>
      </c>
      <c r="BT74" s="11">
        <f t="shared" si="100"/>
        <v>0</v>
      </c>
      <c r="BU74" s="11">
        <f t="shared" si="101"/>
        <v>0</v>
      </c>
      <c r="BV74" s="11">
        <f t="shared" si="102"/>
        <v>0</v>
      </c>
      <c r="BW74" s="11">
        <f t="shared" si="103"/>
        <v>0</v>
      </c>
      <c r="BX74" s="11">
        <f t="shared" si="104"/>
        <v>0</v>
      </c>
      <c r="BY74" s="11">
        <f t="shared" si="105"/>
        <v>0</v>
      </c>
      <c r="BZ74" s="11">
        <f t="shared" si="106"/>
        <v>0</v>
      </c>
      <c r="CA74" s="11">
        <f t="shared" si="107"/>
        <v>0</v>
      </c>
      <c r="CB74" s="11">
        <f t="shared" si="108"/>
        <v>0</v>
      </c>
      <c r="CC74" s="11">
        <f t="shared" si="109"/>
        <v>0</v>
      </c>
      <c r="CD74" s="11">
        <f t="shared" si="110"/>
        <v>0</v>
      </c>
      <c r="CE74" s="11">
        <f t="shared" si="111"/>
        <v>0</v>
      </c>
      <c r="CF74" s="11">
        <f t="shared" si="112"/>
        <v>0</v>
      </c>
      <c r="CG74" s="11">
        <f t="shared" si="113"/>
        <v>0</v>
      </c>
      <c r="CH74" s="11">
        <f t="shared" si="114"/>
        <v>0</v>
      </c>
      <c r="CI74" s="11">
        <f t="shared" si="115"/>
        <v>0</v>
      </c>
      <c r="CJ74" s="11">
        <f t="shared" si="116"/>
        <v>0</v>
      </c>
      <c r="CK74" s="11">
        <f t="shared" si="117"/>
        <v>0</v>
      </c>
      <c r="CL74" s="11">
        <f t="shared" si="118"/>
        <v>0</v>
      </c>
      <c r="CM74" s="11">
        <f t="shared" si="119"/>
        <v>0</v>
      </c>
      <c r="CN74" s="11">
        <f t="shared" si="120"/>
        <v>0</v>
      </c>
      <c r="CO74" s="11">
        <f t="shared" si="121"/>
        <v>0</v>
      </c>
      <c r="CP74" s="11">
        <f t="shared" si="122"/>
        <v>0</v>
      </c>
      <c r="CQ74" s="11">
        <f t="shared" si="123"/>
        <v>0</v>
      </c>
      <c r="CR74" s="11">
        <f t="shared" si="124"/>
        <v>0</v>
      </c>
      <c r="CS74" s="11">
        <f t="shared" si="125"/>
        <v>0</v>
      </c>
      <c r="CT74" s="11">
        <f t="shared" si="126"/>
        <v>0</v>
      </c>
      <c r="CU74" s="11">
        <f t="shared" si="127"/>
        <v>0</v>
      </c>
      <c r="CV74" s="11">
        <f t="shared" si="128"/>
        <v>0</v>
      </c>
      <c r="CW74" s="11">
        <f t="shared" si="129"/>
        <v>0</v>
      </c>
      <c r="CX74" s="11">
        <f t="shared" si="130"/>
        <v>0</v>
      </c>
      <c r="CY74" s="11">
        <f t="shared" si="131"/>
        <v>0</v>
      </c>
      <c r="CZ74" s="13"/>
      <c r="DA74" s="3"/>
    </row>
    <row r="75" spans="1:105" ht="18" customHeight="1">
      <c r="A75" s="301"/>
      <c r="B75" s="311"/>
      <c r="C75" s="311"/>
      <c r="D75" s="311"/>
      <c r="E75" s="303"/>
      <c r="F75" s="303"/>
      <c r="G75" s="302"/>
      <c r="H75" s="312">
        <f t="shared" si="133"/>
        <v>0</v>
      </c>
      <c r="I75" s="409"/>
      <c r="J75" s="304"/>
      <c r="K75" s="331"/>
      <c r="L75" s="465"/>
      <c r="M75" s="448"/>
      <c r="N75" s="367">
        <f t="shared" si="142"/>
        <v>0</v>
      </c>
      <c r="O75" s="360"/>
      <c r="P75" s="332"/>
      <c r="Q75" s="355"/>
      <c r="R75" s="432">
        <f t="shared" si="139"/>
        <v>0</v>
      </c>
      <c r="S75" s="443">
        <f t="shared" si="140"/>
        <v>0</v>
      </c>
      <c r="T75" s="344">
        <f t="shared" si="141"/>
        <v>0</v>
      </c>
      <c r="U75" s="279"/>
      <c r="V75" s="7">
        <f t="shared" si="50"/>
        <v>0</v>
      </c>
      <c r="W75" s="11">
        <f t="shared" si="51"/>
        <v>0</v>
      </c>
      <c r="X75" s="11">
        <f t="shared" si="52"/>
        <v>0</v>
      </c>
      <c r="Y75" s="11">
        <f t="shared" si="53"/>
        <v>0</v>
      </c>
      <c r="Z75" s="11">
        <f t="shared" si="54"/>
        <v>0</v>
      </c>
      <c r="AA75" s="11">
        <f t="shared" si="55"/>
        <v>0</v>
      </c>
      <c r="AB75" s="11">
        <f t="shared" si="56"/>
        <v>0</v>
      </c>
      <c r="AC75" s="11">
        <f t="shared" si="57"/>
        <v>0</v>
      </c>
      <c r="AD75" s="11">
        <f t="shared" si="58"/>
        <v>0</v>
      </c>
      <c r="AE75" s="11">
        <f t="shared" si="59"/>
        <v>0</v>
      </c>
      <c r="AF75" s="11">
        <f t="shared" si="60"/>
        <v>0</v>
      </c>
      <c r="AG75" s="11">
        <f t="shared" si="61"/>
        <v>0</v>
      </c>
      <c r="AH75" s="11">
        <f t="shared" si="62"/>
        <v>0</v>
      </c>
      <c r="AI75" s="11">
        <f t="shared" si="63"/>
        <v>0</v>
      </c>
      <c r="AJ75" s="11">
        <f t="shared" si="64"/>
        <v>0</v>
      </c>
      <c r="AK75" s="11">
        <f t="shared" si="65"/>
        <v>0</v>
      </c>
      <c r="AL75" s="11">
        <f t="shared" si="66"/>
        <v>0</v>
      </c>
      <c r="AM75" s="11">
        <f t="shared" si="67"/>
        <v>0</v>
      </c>
      <c r="AN75" s="11">
        <f t="shared" si="68"/>
        <v>0</v>
      </c>
      <c r="AO75" s="11">
        <f t="shared" si="69"/>
        <v>0</v>
      </c>
      <c r="AP75" s="11">
        <f t="shared" si="70"/>
        <v>0</v>
      </c>
      <c r="AQ75" s="11">
        <f t="shared" si="71"/>
        <v>0</v>
      </c>
      <c r="AR75" s="11">
        <f t="shared" si="72"/>
        <v>0</v>
      </c>
      <c r="AS75" s="11">
        <f t="shared" si="73"/>
        <v>0</v>
      </c>
      <c r="AT75" s="11">
        <f t="shared" si="74"/>
        <v>0</v>
      </c>
      <c r="AU75" s="11">
        <f t="shared" si="75"/>
        <v>0</v>
      </c>
      <c r="AV75" s="11">
        <f t="shared" si="76"/>
        <v>0</v>
      </c>
      <c r="AW75" s="11">
        <f t="shared" si="77"/>
        <v>0</v>
      </c>
      <c r="AX75" s="11">
        <f t="shared" si="78"/>
        <v>0</v>
      </c>
      <c r="AY75" s="11">
        <f t="shared" si="79"/>
        <v>0</v>
      </c>
      <c r="AZ75" s="11">
        <f t="shared" si="80"/>
        <v>0</v>
      </c>
      <c r="BA75" s="11">
        <f t="shared" si="81"/>
        <v>0</v>
      </c>
      <c r="BB75" s="11">
        <f t="shared" si="82"/>
        <v>0</v>
      </c>
      <c r="BC75" s="11">
        <f t="shared" si="83"/>
        <v>0</v>
      </c>
      <c r="BD75" s="11">
        <f t="shared" si="84"/>
        <v>0</v>
      </c>
      <c r="BE75" s="11">
        <f t="shared" si="85"/>
        <v>0</v>
      </c>
      <c r="BF75" s="11">
        <f t="shared" si="86"/>
        <v>0</v>
      </c>
      <c r="BG75" s="11">
        <f t="shared" si="87"/>
        <v>0</v>
      </c>
      <c r="BH75" s="11">
        <f t="shared" si="88"/>
        <v>0</v>
      </c>
      <c r="BI75" s="11">
        <f t="shared" si="89"/>
        <v>0</v>
      </c>
      <c r="BJ75" s="11">
        <f t="shared" si="90"/>
        <v>0</v>
      </c>
      <c r="BK75" s="11">
        <f t="shared" si="91"/>
        <v>0</v>
      </c>
      <c r="BL75" s="11">
        <f t="shared" si="92"/>
        <v>0</v>
      </c>
      <c r="BM75" s="11">
        <f t="shared" si="93"/>
        <v>0</v>
      </c>
      <c r="BN75" s="11">
        <f t="shared" si="94"/>
        <v>0</v>
      </c>
      <c r="BO75" s="11">
        <f t="shared" si="95"/>
        <v>0</v>
      </c>
      <c r="BP75" s="11">
        <f t="shared" si="96"/>
        <v>0</v>
      </c>
      <c r="BQ75" s="11">
        <f t="shared" si="97"/>
        <v>0</v>
      </c>
      <c r="BR75" s="11">
        <f t="shared" si="98"/>
        <v>0</v>
      </c>
      <c r="BS75" s="11">
        <f t="shared" si="99"/>
        <v>0</v>
      </c>
      <c r="BT75" s="11">
        <f t="shared" si="100"/>
        <v>0</v>
      </c>
      <c r="BU75" s="11">
        <f t="shared" si="101"/>
        <v>0</v>
      </c>
      <c r="BV75" s="11">
        <f t="shared" si="102"/>
        <v>0</v>
      </c>
      <c r="BW75" s="11">
        <f t="shared" si="103"/>
        <v>0</v>
      </c>
      <c r="BX75" s="11">
        <f t="shared" si="104"/>
        <v>0</v>
      </c>
      <c r="BY75" s="11">
        <f t="shared" si="105"/>
        <v>0</v>
      </c>
      <c r="BZ75" s="11">
        <f t="shared" si="106"/>
        <v>0</v>
      </c>
      <c r="CA75" s="11">
        <f t="shared" si="107"/>
        <v>0</v>
      </c>
      <c r="CB75" s="11">
        <f t="shared" si="108"/>
        <v>0</v>
      </c>
      <c r="CC75" s="11">
        <f t="shared" si="109"/>
        <v>0</v>
      </c>
      <c r="CD75" s="11">
        <f t="shared" si="110"/>
        <v>0</v>
      </c>
      <c r="CE75" s="11">
        <f t="shared" si="111"/>
        <v>0</v>
      </c>
      <c r="CF75" s="11">
        <f t="shared" si="112"/>
        <v>0</v>
      </c>
      <c r="CG75" s="11">
        <f t="shared" si="113"/>
        <v>0</v>
      </c>
      <c r="CH75" s="11">
        <f t="shared" si="114"/>
        <v>0</v>
      </c>
      <c r="CI75" s="11">
        <f t="shared" si="115"/>
        <v>0</v>
      </c>
      <c r="CJ75" s="11">
        <f t="shared" si="116"/>
        <v>0</v>
      </c>
      <c r="CK75" s="11">
        <f t="shared" si="117"/>
        <v>0</v>
      </c>
      <c r="CL75" s="11">
        <f t="shared" si="118"/>
        <v>0</v>
      </c>
      <c r="CM75" s="11">
        <f t="shared" si="119"/>
        <v>0</v>
      </c>
      <c r="CN75" s="11">
        <f t="shared" si="120"/>
        <v>0</v>
      </c>
      <c r="CO75" s="11">
        <f t="shared" si="121"/>
        <v>0</v>
      </c>
      <c r="CP75" s="11">
        <f t="shared" si="122"/>
        <v>0</v>
      </c>
      <c r="CQ75" s="11">
        <f t="shared" si="123"/>
        <v>0</v>
      </c>
      <c r="CR75" s="11">
        <f t="shared" si="124"/>
        <v>0</v>
      </c>
      <c r="CS75" s="11">
        <f t="shared" si="125"/>
        <v>0</v>
      </c>
      <c r="CT75" s="11">
        <f t="shared" si="126"/>
        <v>0</v>
      </c>
      <c r="CU75" s="11">
        <f t="shared" si="127"/>
        <v>0</v>
      </c>
      <c r="CV75" s="11">
        <f t="shared" si="128"/>
        <v>0</v>
      </c>
      <c r="CW75" s="11">
        <f t="shared" si="129"/>
        <v>0</v>
      </c>
      <c r="CX75" s="11">
        <f t="shared" si="130"/>
        <v>0</v>
      </c>
      <c r="CY75" s="11">
        <f t="shared" si="131"/>
        <v>0</v>
      </c>
      <c r="CZ75" s="13"/>
      <c r="DA75" s="3"/>
    </row>
    <row r="76" spans="1:105" ht="18" customHeight="1">
      <c r="A76" s="301"/>
      <c r="B76" s="311"/>
      <c r="C76" s="627"/>
      <c r="D76" s="311"/>
      <c r="E76" s="303"/>
      <c r="F76" s="303"/>
      <c r="G76" s="302"/>
      <c r="H76" s="312">
        <f t="shared" si="133"/>
        <v>0</v>
      </c>
      <c r="I76" s="409"/>
      <c r="J76" s="304"/>
      <c r="K76" s="333"/>
      <c r="L76" s="464"/>
      <c r="M76" s="447"/>
      <c r="N76" s="366">
        <f t="shared" si="142"/>
        <v>0</v>
      </c>
      <c r="O76" s="359"/>
      <c r="P76" s="334"/>
      <c r="Q76" s="347"/>
      <c r="R76" s="431">
        <f t="shared" si="139"/>
        <v>0</v>
      </c>
      <c r="S76" s="442">
        <f t="shared" si="140"/>
        <v>0</v>
      </c>
      <c r="T76" s="343">
        <f t="shared" si="141"/>
        <v>0</v>
      </c>
      <c r="U76" s="279"/>
      <c r="V76" s="7">
        <f t="shared" si="50"/>
        <v>0</v>
      </c>
      <c r="W76" s="11">
        <f t="shared" si="132"/>
        <v>0</v>
      </c>
      <c r="X76" s="11">
        <f t="shared" si="52"/>
        <v>0</v>
      </c>
      <c r="Y76" s="11">
        <f t="shared" si="53"/>
        <v>0</v>
      </c>
      <c r="Z76" s="11">
        <f t="shared" si="54"/>
        <v>0</v>
      </c>
      <c r="AA76" s="12">
        <f t="shared" si="55"/>
        <v>0</v>
      </c>
      <c r="AB76" s="11">
        <f t="shared" si="56"/>
        <v>0</v>
      </c>
      <c r="AC76" s="11">
        <f t="shared" si="57"/>
        <v>0</v>
      </c>
      <c r="AD76" s="11">
        <f t="shared" si="58"/>
        <v>0</v>
      </c>
      <c r="AE76" s="11">
        <f t="shared" si="59"/>
        <v>0</v>
      </c>
      <c r="AF76" s="11">
        <f t="shared" si="60"/>
        <v>0</v>
      </c>
      <c r="AG76" s="11">
        <f t="shared" si="61"/>
        <v>0</v>
      </c>
      <c r="AH76" s="11">
        <f t="shared" si="62"/>
        <v>0</v>
      </c>
      <c r="AI76" s="11">
        <f t="shared" si="63"/>
        <v>0</v>
      </c>
      <c r="AJ76" s="11">
        <f t="shared" si="64"/>
        <v>0</v>
      </c>
      <c r="AK76" s="11">
        <f t="shared" si="65"/>
        <v>0</v>
      </c>
      <c r="AL76" s="11">
        <f t="shared" si="66"/>
        <v>0</v>
      </c>
      <c r="AM76" s="11">
        <f t="shared" si="67"/>
        <v>0</v>
      </c>
      <c r="AN76" s="11">
        <f t="shared" si="68"/>
        <v>0</v>
      </c>
      <c r="AO76" s="11">
        <f t="shared" si="69"/>
        <v>0</v>
      </c>
      <c r="AP76" s="11">
        <f t="shared" si="70"/>
        <v>0</v>
      </c>
      <c r="AQ76" s="11">
        <f t="shared" si="71"/>
        <v>0</v>
      </c>
      <c r="AR76" s="11">
        <f t="shared" si="72"/>
        <v>0</v>
      </c>
      <c r="AS76" s="11">
        <f t="shared" si="73"/>
        <v>0</v>
      </c>
      <c r="AT76" s="11">
        <f t="shared" si="74"/>
        <v>0</v>
      </c>
      <c r="AU76" s="11">
        <f t="shared" si="75"/>
        <v>0</v>
      </c>
      <c r="AV76" s="11">
        <f t="shared" si="76"/>
        <v>0</v>
      </c>
      <c r="AW76" s="11">
        <f t="shared" si="77"/>
        <v>0</v>
      </c>
      <c r="AX76" s="11">
        <f t="shared" si="78"/>
        <v>0</v>
      </c>
      <c r="AY76" s="11">
        <f t="shared" si="79"/>
        <v>0</v>
      </c>
      <c r="AZ76" s="11">
        <f t="shared" si="80"/>
        <v>0</v>
      </c>
      <c r="BA76" s="11">
        <f t="shared" si="81"/>
        <v>0</v>
      </c>
      <c r="BB76" s="11">
        <f t="shared" si="82"/>
        <v>0</v>
      </c>
      <c r="BC76" s="11">
        <f t="shared" si="83"/>
        <v>0</v>
      </c>
      <c r="BD76" s="11">
        <f t="shared" si="84"/>
        <v>0</v>
      </c>
      <c r="BE76" s="11">
        <f t="shared" si="85"/>
        <v>0</v>
      </c>
      <c r="BF76" s="11">
        <f t="shared" si="86"/>
        <v>0</v>
      </c>
      <c r="BG76" s="11">
        <f t="shared" si="87"/>
        <v>0</v>
      </c>
      <c r="BH76" s="11">
        <f t="shared" si="88"/>
        <v>0</v>
      </c>
      <c r="BI76" s="11">
        <f t="shared" si="89"/>
        <v>0</v>
      </c>
      <c r="BJ76" s="11">
        <f t="shared" si="90"/>
        <v>0</v>
      </c>
      <c r="BK76" s="11">
        <f t="shared" si="91"/>
        <v>0</v>
      </c>
      <c r="BL76" s="11">
        <f t="shared" si="92"/>
        <v>0</v>
      </c>
      <c r="BM76" s="11">
        <f t="shared" si="93"/>
        <v>0</v>
      </c>
      <c r="BN76" s="11">
        <f t="shared" si="94"/>
        <v>0</v>
      </c>
      <c r="BO76" s="11">
        <f t="shared" si="95"/>
        <v>0</v>
      </c>
      <c r="BP76" s="11">
        <f t="shared" si="96"/>
        <v>0</v>
      </c>
      <c r="BQ76" s="11">
        <f t="shared" si="97"/>
        <v>0</v>
      </c>
      <c r="BR76" s="11">
        <f t="shared" si="98"/>
        <v>0</v>
      </c>
      <c r="BS76" s="11">
        <f t="shared" si="99"/>
        <v>0</v>
      </c>
      <c r="BT76" s="11">
        <f t="shared" si="100"/>
        <v>0</v>
      </c>
      <c r="BU76" s="11">
        <f t="shared" si="101"/>
        <v>0</v>
      </c>
      <c r="BV76" s="11">
        <f t="shared" si="102"/>
        <v>0</v>
      </c>
      <c r="BW76" s="11">
        <f t="shared" si="103"/>
        <v>0</v>
      </c>
      <c r="BX76" s="11">
        <f t="shared" si="104"/>
        <v>0</v>
      </c>
      <c r="BY76" s="11">
        <f t="shared" si="105"/>
        <v>0</v>
      </c>
      <c r="BZ76" s="11">
        <f t="shared" si="106"/>
        <v>0</v>
      </c>
      <c r="CA76" s="11">
        <f t="shared" si="107"/>
        <v>0</v>
      </c>
      <c r="CB76" s="11">
        <f t="shared" si="108"/>
        <v>0</v>
      </c>
      <c r="CC76" s="11">
        <f t="shared" si="109"/>
        <v>0</v>
      </c>
      <c r="CD76" s="11">
        <f t="shared" si="110"/>
        <v>0</v>
      </c>
      <c r="CE76" s="11">
        <f t="shared" si="111"/>
        <v>0</v>
      </c>
      <c r="CF76" s="11">
        <f t="shared" si="112"/>
        <v>0</v>
      </c>
      <c r="CG76" s="11">
        <f t="shared" si="113"/>
        <v>0</v>
      </c>
      <c r="CH76" s="11">
        <f t="shared" si="114"/>
        <v>0</v>
      </c>
      <c r="CI76" s="11">
        <f t="shared" si="115"/>
        <v>0</v>
      </c>
      <c r="CJ76" s="11">
        <f t="shared" si="116"/>
        <v>0</v>
      </c>
      <c r="CK76" s="11">
        <f t="shared" si="117"/>
        <v>0</v>
      </c>
      <c r="CL76" s="11">
        <f t="shared" si="118"/>
        <v>0</v>
      </c>
      <c r="CM76" s="11">
        <f t="shared" si="119"/>
        <v>0</v>
      </c>
      <c r="CN76" s="11">
        <f t="shared" si="120"/>
        <v>0</v>
      </c>
      <c r="CO76" s="11">
        <f t="shared" si="121"/>
        <v>0</v>
      </c>
      <c r="CP76" s="11">
        <f t="shared" si="122"/>
        <v>0</v>
      </c>
      <c r="CQ76" s="11">
        <f t="shared" si="123"/>
        <v>0</v>
      </c>
      <c r="CR76" s="11">
        <f t="shared" si="124"/>
        <v>0</v>
      </c>
      <c r="CS76" s="11">
        <f t="shared" si="125"/>
        <v>0</v>
      </c>
      <c r="CT76" s="11">
        <f t="shared" si="126"/>
        <v>0</v>
      </c>
      <c r="CU76" s="11">
        <f t="shared" si="127"/>
        <v>0</v>
      </c>
      <c r="CV76" s="11">
        <f t="shared" si="128"/>
        <v>0</v>
      </c>
      <c r="CW76" s="11">
        <f t="shared" si="129"/>
        <v>0</v>
      </c>
      <c r="CX76" s="11">
        <f t="shared" si="130"/>
        <v>0</v>
      </c>
      <c r="CY76" s="11">
        <f t="shared" si="131"/>
        <v>0</v>
      </c>
      <c r="CZ76" s="13"/>
      <c r="DA76" s="3"/>
    </row>
    <row r="77" spans="1:105" ht="18" customHeight="1">
      <c r="A77" s="301"/>
      <c r="B77" s="311"/>
      <c r="C77" s="311"/>
      <c r="D77" s="311"/>
      <c r="E77" s="303"/>
      <c r="F77" s="303"/>
      <c r="G77" s="302"/>
      <c r="H77" s="312">
        <f t="shared" si="133"/>
        <v>0</v>
      </c>
      <c r="I77" s="409"/>
      <c r="J77" s="304"/>
      <c r="K77" s="331"/>
      <c r="L77" s="465"/>
      <c r="M77" s="448"/>
      <c r="N77" s="367">
        <f t="shared" si="142"/>
        <v>0</v>
      </c>
      <c r="O77" s="360"/>
      <c r="P77" s="332"/>
      <c r="Q77" s="355"/>
      <c r="R77" s="432">
        <f t="shared" si="139"/>
        <v>0</v>
      </c>
      <c r="S77" s="443">
        <f t="shared" si="140"/>
        <v>0</v>
      </c>
      <c r="T77" s="344">
        <f t="shared" si="141"/>
        <v>0</v>
      </c>
      <c r="U77" s="279"/>
      <c r="V77" s="7">
        <f t="shared" si="50"/>
        <v>0</v>
      </c>
      <c r="W77" s="11">
        <f t="shared" si="132"/>
        <v>0</v>
      </c>
      <c r="X77" s="11">
        <f t="shared" si="52"/>
        <v>0</v>
      </c>
      <c r="Y77" s="11">
        <f t="shared" si="53"/>
        <v>0</v>
      </c>
      <c r="Z77" s="11">
        <f t="shared" si="54"/>
        <v>0</v>
      </c>
      <c r="AA77" s="11">
        <f t="shared" si="55"/>
        <v>0</v>
      </c>
      <c r="AB77" s="11">
        <f t="shared" si="56"/>
        <v>0</v>
      </c>
      <c r="AC77" s="11">
        <f t="shared" si="57"/>
        <v>0</v>
      </c>
      <c r="AD77" s="11">
        <f t="shared" si="58"/>
        <v>0</v>
      </c>
      <c r="AE77" s="11">
        <f t="shared" si="59"/>
        <v>0</v>
      </c>
      <c r="AF77" s="11">
        <f t="shared" si="60"/>
        <v>0</v>
      </c>
      <c r="AG77" s="11">
        <f t="shared" si="61"/>
        <v>0</v>
      </c>
      <c r="AH77" s="11">
        <f t="shared" si="62"/>
        <v>0</v>
      </c>
      <c r="AI77" s="11">
        <f t="shared" si="63"/>
        <v>0</v>
      </c>
      <c r="AJ77" s="11">
        <f t="shared" si="64"/>
        <v>0</v>
      </c>
      <c r="AK77" s="11">
        <f t="shared" si="65"/>
        <v>0</v>
      </c>
      <c r="AL77" s="11">
        <f t="shared" si="66"/>
        <v>0</v>
      </c>
      <c r="AM77" s="11">
        <f t="shared" si="67"/>
        <v>0</v>
      </c>
      <c r="AN77" s="11">
        <f t="shared" si="68"/>
        <v>0</v>
      </c>
      <c r="AO77" s="11">
        <f t="shared" si="69"/>
        <v>0</v>
      </c>
      <c r="AP77" s="11">
        <f t="shared" si="70"/>
        <v>0</v>
      </c>
      <c r="AQ77" s="11">
        <f t="shared" si="71"/>
        <v>0</v>
      </c>
      <c r="AR77" s="11">
        <f t="shared" si="72"/>
        <v>0</v>
      </c>
      <c r="AS77" s="11">
        <f t="shared" si="73"/>
        <v>0</v>
      </c>
      <c r="AT77" s="11">
        <f t="shared" si="74"/>
        <v>0</v>
      </c>
      <c r="AU77" s="11">
        <f t="shared" si="75"/>
        <v>0</v>
      </c>
      <c r="AV77" s="11">
        <f t="shared" si="76"/>
        <v>0</v>
      </c>
      <c r="AW77" s="11">
        <f t="shared" si="77"/>
        <v>0</v>
      </c>
      <c r="AX77" s="11">
        <f t="shared" si="78"/>
        <v>0</v>
      </c>
      <c r="AY77" s="11">
        <f t="shared" si="79"/>
        <v>0</v>
      </c>
      <c r="AZ77" s="11">
        <f t="shared" si="80"/>
        <v>0</v>
      </c>
      <c r="BA77" s="11">
        <f t="shared" si="81"/>
        <v>0</v>
      </c>
      <c r="BB77" s="11">
        <f t="shared" si="82"/>
        <v>0</v>
      </c>
      <c r="BC77" s="11">
        <f t="shared" si="83"/>
        <v>0</v>
      </c>
      <c r="BD77" s="11">
        <f t="shared" si="84"/>
        <v>0</v>
      </c>
      <c r="BE77" s="11">
        <f t="shared" si="85"/>
        <v>0</v>
      </c>
      <c r="BF77" s="11">
        <f t="shared" si="86"/>
        <v>0</v>
      </c>
      <c r="BG77" s="11">
        <f t="shared" si="87"/>
        <v>0</v>
      </c>
      <c r="BH77" s="11">
        <f t="shared" si="88"/>
        <v>0</v>
      </c>
      <c r="BI77" s="11">
        <f t="shared" si="89"/>
        <v>0</v>
      </c>
      <c r="BJ77" s="11">
        <f t="shared" si="90"/>
        <v>0</v>
      </c>
      <c r="BK77" s="11">
        <f t="shared" si="91"/>
        <v>0</v>
      </c>
      <c r="BL77" s="11">
        <f t="shared" si="92"/>
        <v>0</v>
      </c>
      <c r="BM77" s="11">
        <f t="shared" si="93"/>
        <v>0</v>
      </c>
      <c r="BN77" s="11">
        <f t="shared" si="94"/>
        <v>0</v>
      </c>
      <c r="BO77" s="11">
        <f t="shared" si="95"/>
        <v>0</v>
      </c>
      <c r="BP77" s="11">
        <f t="shared" si="96"/>
        <v>0</v>
      </c>
      <c r="BQ77" s="11">
        <f t="shared" si="97"/>
        <v>0</v>
      </c>
      <c r="BR77" s="11">
        <f t="shared" si="98"/>
        <v>0</v>
      </c>
      <c r="BS77" s="11">
        <f t="shared" si="99"/>
        <v>0</v>
      </c>
      <c r="BT77" s="11">
        <f t="shared" si="100"/>
        <v>0</v>
      </c>
      <c r="BU77" s="11">
        <f t="shared" si="101"/>
        <v>0</v>
      </c>
      <c r="BV77" s="11">
        <f t="shared" si="102"/>
        <v>0</v>
      </c>
      <c r="BW77" s="11">
        <f t="shared" si="103"/>
        <v>0</v>
      </c>
      <c r="BX77" s="11">
        <f t="shared" si="104"/>
        <v>0</v>
      </c>
      <c r="BY77" s="11">
        <f t="shared" si="105"/>
        <v>0</v>
      </c>
      <c r="BZ77" s="11">
        <f t="shared" si="106"/>
        <v>0</v>
      </c>
      <c r="CA77" s="11">
        <f t="shared" si="107"/>
        <v>0</v>
      </c>
      <c r="CB77" s="11">
        <f t="shared" si="108"/>
        <v>0</v>
      </c>
      <c r="CC77" s="11">
        <f t="shared" si="109"/>
        <v>0</v>
      </c>
      <c r="CD77" s="11">
        <f t="shared" si="110"/>
        <v>0</v>
      </c>
      <c r="CE77" s="11">
        <f t="shared" si="111"/>
        <v>0</v>
      </c>
      <c r="CF77" s="11">
        <f t="shared" si="112"/>
        <v>0</v>
      </c>
      <c r="CG77" s="11">
        <f t="shared" si="113"/>
        <v>0</v>
      </c>
      <c r="CH77" s="11">
        <f t="shared" si="114"/>
        <v>0</v>
      </c>
      <c r="CI77" s="11">
        <f t="shared" si="115"/>
        <v>0</v>
      </c>
      <c r="CJ77" s="11">
        <f t="shared" si="116"/>
        <v>0</v>
      </c>
      <c r="CK77" s="11">
        <f t="shared" si="117"/>
        <v>0</v>
      </c>
      <c r="CL77" s="11">
        <f t="shared" si="118"/>
        <v>0</v>
      </c>
      <c r="CM77" s="11">
        <f t="shared" si="119"/>
        <v>0</v>
      </c>
      <c r="CN77" s="11">
        <f t="shared" si="120"/>
        <v>0</v>
      </c>
      <c r="CO77" s="11">
        <f t="shared" si="121"/>
        <v>0</v>
      </c>
      <c r="CP77" s="11">
        <f t="shared" si="122"/>
        <v>0</v>
      </c>
      <c r="CQ77" s="11">
        <f t="shared" si="123"/>
        <v>0</v>
      </c>
      <c r="CR77" s="11">
        <f t="shared" si="124"/>
        <v>0</v>
      </c>
      <c r="CS77" s="11">
        <f t="shared" si="125"/>
        <v>0</v>
      </c>
      <c r="CT77" s="11">
        <f t="shared" si="126"/>
        <v>0</v>
      </c>
      <c r="CU77" s="11">
        <f t="shared" si="127"/>
        <v>0</v>
      </c>
      <c r="CV77" s="11">
        <f t="shared" si="128"/>
        <v>0</v>
      </c>
      <c r="CW77" s="11">
        <f t="shared" si="129"/>
        <v>0</v>
      </c>
      <c r="CX77" s="11">
        <f t="shared" si="130"/>
        <v>0</v>
      </c>
      <c r="CY77" s="11">
        <f t="shared" si="131"/>
        <v>0</v>
      </c>
      <c r="CZ77" s="13"/>
      <c r="DA77" s="3"/>
    </row>
    <row r="78" spans="1:105" ht="18" customHeight="1">
      <c r="A78" s="301"/>
      <c r="B78" s="311"/>
      <c r="C78" s="627"/>
      <c r="D78" s="311"/>
      <c r="E78" s="303"/>
      <c r="F78" s="303"/>
      <c r="G78" s="302"/>
      <c r="H78" s="312">
        <f t="shared" si="133"/>
        <v>0</v>
      </c>
      <c r="I78" s="409"/>
      <c r="J78" s="304"/>
      <c r="K78" s="333"/>
      <c r="L78" s="464"/>
      <c r="M78" s="447"/>
      <c r="N78" s="366">
        <f t="shared" si="142"/>
        <v>0</v>
      </c>
      <c r="O78" s="359"/>
      <c r="P78" s="334"/>
      <c r="Q78" s="347"/>
      <c r="R78" s="431">
        <f t="shared" si="139"/>
        <v>0</v>
      </c>
      <c r="S78" s="442">
        <f t="shared" si="140"/>
        <v>0</v>
      </c>
      <c r="T78" s="343">
        <f t="shared" si="141"/>
        <v>0</v>
      </c>
      <c r="U78" s="279"/>
      <c r="V78" s="7">
        <f t="shared" si="50"/>
        <v>0</v>
      </c>
      <c r="W78" s="11">
        <f t="shared" si="132"/>
        <v>0</v>
      </c>
      <c r="X78" s="11">
        <f t="shared" si="52"/>
        <v>0</v>
      </c>
      <c r="Y78" s="11">
        <f t="shared" si="53"/>
        <v>0</v>
      </c>
      <c r="Z78" s="11">
        <f t="shared" si="54"/>
        <v>0</v>
      </c>
      <c r="AA78" s="11">
        <f t="shared" si="55"/>
        <v>0</v>
      </c>
      <c r="AB78" s="11">
        <f t="shared" si="56"/>
        <v>0</v>
      </c>
      <c r="AC78" s="11">
        <f t="shared" si="57"/>
        <v>0</v>
      </c>
      <c r="AD78" s="11">
        <f t="shared" si="58"/>
        <v>0</v>
      </c>
      <c r="AE78" s="11">
        <f t="shared" si="59"/>
        <v>0</v>
      </c>
      <c r="AF78" s="11">
        <f t="shared" si="60"/>
        <v>0</v>
      </c>
      <c r="AG78" s="11">
        <f t="shared" si="61"/>
        <v>0</v>
      </c>
      <c r="AH78" s="11">
        <f t="shared" si="62"/>
        <v>0</v>
      </c>
      <c r="AI78" s="11">
        <f t="shared" si="63"/>
        <v>0</v>
      </c>
      <c r="AJ78" s="11">
        <f t="shared" si="64"/>
        <v>0</v>
      </c>
      <c r="AK78" s="11">
        <f t="shared" si="65"/>
        <v>0</v>
      </c>
      <c r="AL78" s="11">
        <f t="shared" si="66"/>
        <v>0</v>
      </c>
      <c r="AM78" s="11">
        <f t="shared" si="67"/>
        <v>0</v>
      </c>
      <c r="AN78" s="11">
        <f t="shared" si="68"/>
        <v>0</v>
      </c>
      <c r="AO78" s="11">
        <f t="shared" si="69"/>
        <v>0</v>
      </c>
      <c r="AP78" s="11">
        <f t="shared" si="70"/>
        <v>0</v>
      </c>
      <c r="AQ78" s="11">
        <f t="shared" si="71"/>
        <v>0</v>
      </c>
      <c r="AR78" s="11">
        <f t="shared" si="72"/>
        <v>0</v>
      </c>
      <c r="AS78" s="11">
        <f t="shared" si="73"/>
        <v>0</v>
      </c>
      <c r="AT78" s="11">
        <f t="shared" si="74"/>
        <v>0</v>
      </c>
      <c r="AU78" s="11">
        <f t="shared" si="75"/>
        <v>0</v>
      </c>
      <c r="AV78" s="11">
        <f t="shared" si="76"/>
        <v>0</v>
      </c>
      <c r="AW78" s="11">
        <f t="shared" si="77"/>
        <v>0</v>
      </c>
      <c r="AX78" s="11">
        <f t="shared" si="78"/>
        <v>0</v>
      </c>
      <c r="AY78" s="11">
        <f t="shared" si="79"/>
        <v>0</v>
      </c>
      <c r="AZ78" s="11">
        <f t="shared" si="80"/>
        <v>0</v>
      </c>
      <c r="BA78" s="11">
        <f t="shared" si="81"/>
        <v>0</v>
      </c>
      <c r="BB78" s="11">
        <f t="shared" si="82"/>
        <v>0</v>
      </c>
      <c r="BC78" s="11">
        <f t="shared" si="83"/>
        <v>0</v>
      </c>
      <c r="BD78" s="11">
        <f t="shared" si="84"/>
        <v>0</v>
      </c>
      <c r="BE78" s="11">
        <f t="shared" si="85"/>
        <v>0</v>
      </c>
      <c r="BF78" s="11">
        <f t="shared" si="86"/>
        <v>0</v>
      </c>
      <c r="BG78" s="11">
        <f t="shared" si="87"/>
        <v>0</v>
      </c>
      <c r="BH78" s="11">
        <f t="shared" si="88"/>
        <v>0</v>
      </c>
      <c r="BI78" s="11">
        <f t="shared" si="89"/>
        <v>0</v>
      </c>
      <c r="BJ78" s="11">
        <f t="shared" si="90"/>
        <v>0</v>
      </c>
      <c r="BK78" s="11">
        <f t="shared" si="91"/>
        <v>0</v>
      </c>
      <c r="BL78" s="11">
        <f t="shared" si="92"/>
        <v>0</v>
      </c>
      <c r="BM78" s="11">
        <f t="shared" si="93"/>
        <v>0</v>
      </c>
      <c r="BN78" s="11">
        <f t="shared" si="94"/>
        <v>0</v>
      </c>
      <c r="BO78" s="11">
        <f t="shared" si="95"/>
        <v>0</v>
      </c>
      <c r="BP78" s="11">
        <f t="shared" si="96"/>
        <v>0</v>
      </c>
      <c r="BQ78" s="11">
        <f t="shared" si="97"/>
        <v>0</v>
      </c>
      <c r="BR78" s="11">
        <f t="shared" si="98"/>
        <v>0</v>
      </c>
      <c r="BS78" s="11">
        <f t="shared" si="99"/>
        <v>0</v>
      </c>
      <c r="BT78" s="11">
        <f t="shared" si="100"/>
        <v>0</v>
      </c>
      <c r="BU78" s="11">
        <f t="shared" si="101"/>
        <v>0</v>
      </c>
      <c r="BV78" s="11">
        <f t="shared" si="102"/>
        <v>0</v>
      </c>
      <c r="BW78" s="11">
        <f t="shared" si="103"/>
        <v>0</v>
      </c>
      <c r="BX78" s="11">
        <f t="shared" si="104"/>
        <v>0</v>
      </c>
      <c r="BY78" s="11">
        <f t="shared" si="105"/>
        <v>0</v>
      </c>
      <c r="BZ78" s="11">
        <f t="shared" si="106"/>
        <v>0</v>
      </c>
      <c r="CA78" s="11">
        <f t="shared" si="107"/>
        <v>0</v>
      </c>
      <c r="CB78" s="11">
        <f t="shared" si="108"/>
        <v>0</v>
      </c>
      <c r="CC78" s="11">
        <f t="shared" si="109"/>
        <v>0</v>
      </c>
      <c r="CD78" s="11">
        <f t="shared" si="110"/>
        <v>0</v>
      </c>
      <c r="CE78" s="11">
        <f t="shared" si="111"/>
        <v>0</v>
      </c>
      <c r="CF78" s="11">
        <f t="shared" si="112"/>
        <v>0</v>
      </c>
      <c r="CG78" s="11">
        <f t="shared" si="113"/>
        <v>0</v>
      </c>
      <c r="CH78" s="11">
        <f t="shared" si="114"/>
        <v>0</v>
      </c>
      <c r="CI78" s="11">
        <f t="shared" si="115"/>
        <v>0</v>
      </c>
      <c r="CJ78" s="11">
        <f t="shared" si="116"/>
        <v>0</v>
      </c>
      <c r="CK78" s="11">
        <f t="shared" si="117"/>
        <v>0</v>
      </c>
      <c r="CL78" s="11">
        <f t="shared" si="118"/>
        <v>0</v>
      </c>
      <c r="CM78" s="11">
        <f t="shared" si="119"/>
        <v>0</v>
      </c>
      <c r="CN78" s="11">
        <f t="shared" si="120"/>
        <v>0</v>
      </c>
      <c r="CO78" s="11">
        <f t="shared" si="121"/>
        <v>0</v>
      </c>
      <c r="CP78" s="11">
        <f t="shared" si="122"/>
        <v>0</v>
      </c>
      <c r="CQ78" s="11">
        <f t="shared" si="123"/>
        <v>0</v>
      </c>
      <c r="CR78" s="11">
        <f t="shared" si="124"/>
        <v>0</v>
      </c>
      <c r="CS78" s="11">
        <f t="shared" si="125"/>
        <v>0</v>
      </c>
      <c r="CT78" s="11">
        <f t="shared" si="126"/>
        <v>0</v>
      </c>
      <c r="CU78" s="11">
        <f t="shared" si="127"/>
        <v>0</v>
      </c>
      <c r="CV78" s="11">
        <f t="shared" si="128"/>
        <v>0</v>
      </c>
      <c r="CW78" s="11">
        <f t="shared" si="129"/>
        <v>0</v>
      </c>
      <c r="CX78" s="11">
        <f t="shared" si="130"/>
        <v>0</v>
      </c>
      <c r="CY78" s="11">
        <f t="shared" si="131"/>
        <v>0</v>
      </c>
      <c r="CZ78" s="13"/>
      <c r="DA78" s="3"/>
    </row>
    <row r="79" spans="1:105" ht="18" customHeight="1">
      <c r="A79" s="301"/>
      <c r="B79" s="311"/>
      <c r="C79" s="311"/>
      <c r="D79" s="311"/>
      <c r="E79" s="303"/>
      <c r="F79" s="303"/>
      <c r="G79" s="302"/>
      <c r="H79" s="312">
        <f t="shared" si="133"/>
        <v>0</v>
      </c>
      <c r="I79" s="409"/>
      <c r="J79" s="304"/>
      <c r="K79" s="331"/>
      <c r="L79" s="465"/>
      <c r="M79" s="448"/>
      <c r="N79" s="367">
        <f t="shared" si="142"/>
        <v>0</v>
      </c>
      <c r="O79" s="360"/>
      <c r="P79" s="332"/>
      <c r="Q79" s="355"/>
      <c r="R79" s="432">
        <f t="shared" si="139"/>
        <v>0</v>
      </c>
      <c r="S79" s="443">
        <f t="shared" si="140"/>
        <v>0</v>
      </c>
      <c r="T79" s="344">
        <f t="shared" si="141"/>
        <v>0</v>
      </c>
      <c r="U79" s="279"/>
      <c r="V79" s="7">
        <f t="shared" si="50"/>
        <v>0</v>
      </c>
      <c r="W79" s="11">
        <f t="shared" si="132"/>
        <v>0</v>
      </c>
      <c r="X79" s="11">
        <f t="shared" si="52"/>
        <v>0</v>
      </c>
      <c r="Y79" s="11">
        <f t="shared" si="53"/>
        <v>0</v>
      </c>
      <c r="Z79" s="11">
        <f t="shared" si="54"/>
        <v>0</v>
      </c>
      <c r="AA79" s="11">
        <f t="shared" si="55"/>
        <v>0</v>
      </c>
      <c r="AB79" s="11">
        <f t="shared" si="56"/>
        <v>0</v>
      </c>
      <c r="AC79" s="11">
        <f t="shared" si="57"/>
        <v>0</v>
      </c>
      <c r="AD79" s="11">
        <f t="shared" si="58"/>
        <v>0</v>
      </c>
      <c r="AE79" s="11">
        <f t="shared" si="59"/>
        <v>0</v>
      </c>
      <c r="AF79" s="11">
        <f t="shared" si="60"/>
        <v>0</v>
      </c>
      <c r="AG79" s="11">
        <f t="shared" si="61"/>
        <v>0</v>
      </c>
      <c r="AH79" s="11">
        <f t="shared" si="62"/>
        <v>0</v>
      </c>
      <c r="AI79" s="11">
        <f t="shared" si="63"/>
        <v>0</v>
      </c>
      <c r="AJ79" s="11">
        <f t="shared" si="64"/>
        <v>0</v>
      </c>
      <c r="AK79" s="11">
        <f t="shared" si="65"/>
        <v>0</v>
      </c>
      <c r="AL79" s="11">
        <f t="shared" si="66"/>
        <v>0</v>
      </c>
      <c r="AM79" s="11">
        <f t="shared" si="67"/>
        <v>0</v>
      </c>
      <c r="AN79" s="11">
        <f t="shared" si="68"/>
        <v>0</v>
      </c>
      <c r="AO79" s="11">
        <f t="shared" si="69"/>
        <v>0</v>
      </c>
      <c r="AP79" s="11">
        <f t="shared" si="70"/>
        <v>0</v>
      </c>
      <c r="AQ79" s="11">
        <f t="shared" si="71"/>
        <v>0</v>
      </c>
      <c r="AR79" s="11">
        <f t="shared" si="72"/>
        <v>0</v>
      </c>
      <c r="AS79" s="11">
        <f t="shared" si="73"/>
        <v>0</v>
      </c>
      <c r="AT79" s="11">
        <f t="shared" si="74"/>
        <v>0</v>
      </c>
      <c r="AU79" s="11">
        <f t="shared" si="75"/>
        <v>0</v>
      </c>
      <c r="AV79" s="11">
        <f t="shared" si="76"/>
        <v>0</v>
      </c>
      <c r="AW79" s="11">
        <f t="shared" si="77"/>
        <v>0</v>
      </c>
      <c r="AX79" s="11">
        <f t="shared" si="78"/>
        <v>0</v>
      </c>
      <c r="AY79" s="11">
        <f t="shared" si="79"/>
        <v>0</v>
      </c>
      <c r="AZ79" s="11">
        <f t="shared" si="80"/>
        <v>0</v>
      </c>
      <c r="BA79" s="11">
        <f t="shared" si="81"/>
        <v>0</v>
      </c>
      <c r="BB79" s="11">
        <f t="shared" si="82"/>
        <v>0</v>
      </c>
      <c r="BC79" s="11">
        <f t="shared" si="83"/>
        <v>0</v>
      </c>
      <c r="BD79" s="11">
        <f t="shared" si="84"/>
        <v>0</v>
      </c>
      <c r="BE79" s="11">
        <f t="shared" si="85"/>
        <v>0</v>
      </c>
      <c r="BF79" s="11">
        <f t="shared" si="86"/>
        <v>0</v>
      </c>
      <c r="BG79" s="11">
        <f t="shared" si="87"/>
        <v>0</v>
      </c>
      <c r="BH79" s="11">
        <f t="shared" si="88"/>
        <v>0</v>
      </c>
      <c r="BI79" s="11">
        <f t="shared" si="89"/>
        <v>0</v>
      </c>
      <c r="BJ79" s="11">
        <f t="shared" si="90"/>
        <v>0</v>
      </c>
      <c r="BK79" s="11">
        <f t="shared" si="91"/>
        <v>0</v>
      </c>
      <c r="BL79" s="11">
        <f t="shared" si="92"/>
        <v>0</v>
      </c>
      <c r="BM79" s="11">
        <f t="shared" si="93"/>
        <v>0</v>
      </c>
      <c r="BN79" s="11">
        <f t="shared" si="94"/>
        <v>0</v>
      </c>
      <c r="BO79" s="11">
        <f t="shared" si="95"/>
        <v>0</v>
      </c>
      <c r="BP79" s="11">
        <f t="shared" si="96"/>
        <v>0</v>
      </c>
      <c r="BQ79" s="11">
        <f t="shared" si="97"/>
        <v>0</v>
      </c>
      <c r="BR79" s="11">
        <f t="shared" si="98"/>
        <v>0</v>
      </c>
      <c r="BS79" s="11">
        <f t="shared" si="99"/>
        <v>0</v>
      </c>
      <c r="BT79" s="11">
        <f t="shared" si="100"/>
        <v>0</v>
      </c>
      <c r="BU79" s="11">
        <f t="shared" si="101"/>
        <v>0</v>
      </c>
      <c r="BV79" s="11">
        <f t="shared" si="102"/>
        <v>0</v>
      </c>
      <c r="BW79" s="11">
        <f t="shared" si="103"/>
        <v>0</v>
      </c>
      <c r="BX79" s="11">
        <f t="shared" si="104"/>
        <v>0</v>
      </c>
      <c r="BY79" s="11">
        <f t="shared" si="105"/>
        <v>0</v>
      </c>
      <c r="BZ79" s="11">
        <f t="shared" si="106"/>
        <v>0</v>
      </c>
      <c r="CA79" s="11">
        <f t="shared" si="107"/>
        <v>0</v>
      </c>
      <c r="CB79" s="11">
        <f t="shared" si="108"/>
        <v>0</v>
      </c>
      <c r="CC79" s="11">
        <f t="shared" si="109"/>
        <v>0</v>
      </c>
      <c r="CD79" s="11">
        <f t="shared" si="110"/>
        <v>0</v>
      </c>
      <c r="CE79" s="11">
        <f t="shared" si="111"/>
        <v>0</v>
      </c>
      <c r="CF79" s="11">
        <f t="shared" si="112"/>
        <v>0</v>
      </c>
      <c r="CG79" s="11">
        <f t="shared" si="113"/>
        <v>0</v>
      </c>
      <c r="CH79" s="11">
        <f t="shared" si="114"/>
        <v>0</v>
      </c>
      <c r="CI79" s="11">
        <f t="shared" si="115"/>
        <v>0</v>
      </c>
      <c r="CJ79" s="11">
        <f t="shared" si="116"/>
        <v>0</v>
      </c>
      <c r="CK79" s="11">
        <f t="shared" si="117"/>
        <v>0</v>
      </c>
      <c r="CL79" s="11">
        <f t="shared" si="118"/>
        <v>0</v>
      </c>
      <c r="CM79" s="11">
        <f t="shared" si="119"/>
        <v>0</v>
      </c>
      <c r="CN79" s="11">
        <f t="shared" si="120"/>
        <v>0</v>
      </c>
      <c r="CO79" s="11">
        <f t="shared" si="121"/>
        <v>0</v>
      </c>
      <c r="CP79" s="11">
        <f t="shared" si="122"/>
        <v>0</v>
      </c>
      <c r="CQ79" s="11">
        <f t="shared" si="123"/>
        <v>0</v>
      </c>
      <c r="CR79" s="11">
        <f t="shared" si="124"/>
        <v>0</v>
      </c>
      <c r="CS79" s="11">
        <f t="shared" si="125"/>
        <v>0</v>
      </c>
      <c r="CT79" s="11">
        <f t="shared" si="126"/>
        <v>0</v>
      </c>
      <c r="CU79" s="11">
        <f t="shared" si="127"/>
        <v>0</v>
      </c>
      <c r="CV79" s="11">
        <f t="shared" si="128"/>
        <v>0</v>
      </c>
      <c r="CW79" s="11">
        <f t="shared" si="129"/>
        <v>0</v>
      </c>
      <c r="CX79" s="11">
        <f t="shared" si="130"/>
        <v>0</v>
      </c>
      <c r="CY79" s="11">
        <f t="shared" si="131"/>
        <v>0</v>
      </c>
      <c r="CZ79" s="13"/>
      <c r="DA79" s="3"/>
    </row>
    <row r="80" spans="1:105" ht="18" customHeight="1">
      <c r="A80" s="301"/>
      <c r="B80" s="311"/>
      <c r="C80" s="627"/>
      <c r="D80" s="311"/>
      <c r="E80" s="303"/>
      <c r="F80" s="303"/>
      <c r="G80" s="302"/>
      <c r="H80" s="312">
        <f t="shared" si="133"/>
        <v>0</v>
      </c>
      <c r="I80" s="409"/>
      <c r="J80" s="304"/>
      <c r="K80" s="333"/>
      <c r="L80" s="464"/>
      <c r="M80" s="447"/>
      <c r="N80" s="366">
        <f t="shared" si="142"/>
        <v>0</v>
      </c>
      <c r="O80" s="359"/>
      <c r="P80" s="334"/>
      <c r="Q80" s="347"/>
      <c r="R80" s="431">
        <f t="shared" si="139"/>
        <v>0</v>
      </c>
      <c r="S80" s="442">
        <f t="shared" si="140"/>
        <v>0</v>
      </c>
      <c r="T80" s="343">
        <f t="shared" si="141"/>
        <v>0</v>
      </c>
      <c r="U80" s="279"/>
      <c r="V80" s="7">
        <f t="shared" si="50"/>
        <v>0</v>
      </c>
      <c r="W80" s="11">
        <f t="shared" si="51"/>
        <v>0</v>
      </c>
      <c r="X80" s="11">
        <f t="shared" si="52"/>
        <v>0</v>
      </c>
      <c r="Y80" s="11">
        <f t="shared" si="53"/>
        <v>0</v>
      </c>
      <c r="Z80" s="11">
        <f t="shared" si="54"/>
        <v>0</v>
      </c>
      <c r="AA80" s="11">
        <f t="shared" si="55"/>
        <v>0</v>
      </c>
      <c r="AB80" s="11">
        <f t="shared" si="56"/>
        <v>0</v>
      </c>
      <c r="AC80" s="11">
        <f t="shared" si="57"/>
        <v>0</v>
      </c>
      <c r="AD80" s="11">
        <f t="shared" si="58"/>
        <v>0</v>
      </c>
      <c r="AE80" s="11">
        <f t="shared" si="59"/>
        <v>0</v>
      </c>
      <c r="AF80" s="11">
        <f t="shared" si="60"/>
        <v>0</v>
      </c>
      <c r="AG80" s="11">
        <f t="shared" si="61"/>
        <v>0</v>
      </c>
      <c r="AH80" s="11">
        <f t="shared" si="62"/>
        <v>0</v>
      </c>
      <c r="AI80" s="11">
        <f t="shared" si="63"/>
        <v>0</v>
      </c>
      <c r="AJ80" s="11">
        <f t="shared" si="64"/>
        <v>0</v>
      </c>
      <c r="AK80" s="11">
        <f t="shared" si="65"/>
        <v>0</v>
      </c>
      <c r="AL80" s="11">
        <f t="shared" si="66"/>
        <v>0</v>
      </c>
      <c r="AM80" s="11">
        <f t="shared" si="67"/>
        <v>0</v>
      </c>
      <c r="AN80" s="11">
        <f t="shared" si="68"/>
        <v>0</v>
      </c>
      <c r="AO80" s="11">
        <f t="shared" si="69"/>
        <v>0</v>
      </c>
      <c r="AP80" s="11">
        <f t="shared" si="70"/>
        <v>0</v>
      </c>
      <c r="AQ80" s="11">
        <f t="shared" si="71"/>
        <v>0</v>
      </c>
      <c r="AR80" s="11">
        <f t="shared" si="72"/>
        <v>0</v>
      </c>
      <c r="AS80" s="11">
        <f t="shared" si="73"/>
        <v>0</v>
      </c>
      <c r="AT80" s="11">
        <f t="shared" si="74"/>
        <v>0</v>
      </c>
      <c r="AU80" s="11">
        <f t="shared" si="75"/>
        <v>0</v>
      </c>
      <c r="AV80" s="11">
        <f t="shared" si="76"/>
        <v>0</v>
      </c>
      <c r="AW80" s="11">
        <f t="shared" si="77"/>
        <v>0</v>
      </c>
      <c r="AX80" s="11">
        <f t="shared" si="78"/>
        <v>0</v>
      </c>
      <c r="AY80" s="11">
        <f t="shared" si="79"/>
        <v>0</v>
      </c>
      <c r="AZ80" s="11">
        <f t="shared" si="80"/>
        <v>0</v>
      </c>
      <c r="BA80" s="11">
        <f t="shared" si="81"/>
        <v>0</v>
      </c>
      <c r="BB80" s="11">
        <f t="shared" si="82"/>
        <v>0</v>
      </c>
      <c r="BC80" s="11">
        <f t="shared" si="83"/>
        <v>0</v>
      </c>
      <c r="BD80" s="11">
        <f t="shared" si="84"/>
        <v>0</v>
      </c>
      <c r="BE80" s="11">
        <f t="shared" si="85"/>
        <v>0</v>
      </c>
      <c r="BF80" s="11">
        <f t="shared" si="86"/>
        <v>0</v>
      </c>
      <c r="BG80" s="11">
        <f t="shared" si="87"/>
        <v>0</v>
      </c>
      <c r="BH80" s="11">
        <f t="shared" si="88"/>
        <v>0</v>
      </c>
      <c r="BI80" s="11">
        <f t="shared" si="89"/>
        <v>0</v>
      </c>
      <c r="BJ80" s="11">
        <f t="shared" si="90"/>
        <v>0</v>
      </c>
      <c r="BK80" s="11">
        <f t="shared" si="91"/>
        <v>0</v>
      </c>
      <c r="BL80" s="11">
        <f t="shared" si="92"/>
        <v>0</v>
      </c>
      <c r="BM80" s="11">
        <f t="shared" si="93"/>
        <v>0</v>
      </c>
      <c r="BN80" s="11">
        <f t="shared" si="94"/>
        <v>0</v>
      </c>
      <c r="BO80" s="11">
        <f t="shared" si="95"/>
        <v>0</v>
      </c>
      <c r="BP80" s="11">
        <f t="shared" si="96"/>
        <v>0</v>
      </c>
      <c r="BQ80" s="11">
        <f t="shared" si="97"/>
        <v>0</v>
      </c>
      <c r="BR80" s="11">
        <f t="shared" si="98"/>
        <v>0</v>
      </c>
      <c r="BS80" s="11">
        <f t="shared" si="99"/>
        <v>0</v>
      </c>
      <c r="BT80" s="11">
        <f t="shared" si="100"/>
        <v>0</v>
      </c>
      <c r="BU80" s="11">
        <f t="shared" si="101"/>
        <v>0</v>
      </c>
      <c r="BV80" s="11">
        <f t="shared" si="102"/>
        <v>0</v>
      </c>
      <c r="BW80" s="11">
        <f t="shared" si="103"/>
        <v>0</v>
      </c>
      <c r="BX80" s="11">
        <f t="shared" si="104"/>
        <v>0</v>
      </c>
      <c r="BY80" s="11">
        <f t="shared" si="105"/>
        <v>0</v>
      </c>
      <c r="BZ80" s="11">
        <f t="shared" si="106"/>
        <v>0</v>
      </c>
      <c r="CA80" s="11">
        <f t="shared" si="107"/>
        <v>0</v>
      </c>
      <c r="CB80" s="11">
        <f t="shared" si="108"/>
        <v>0</v>
      </c>
      <c r="CC80" s="11">
        <f t="shared" si="109"/>
        <v>0</v>
      </c>
      <c r="CD80" s="11">
        <f t="shared" si="110"/>
        <v>0</v>
      </c>
      <c r="CE80" s="11">
        <f t="shared" si="111"/>
        <v>0</v>
      </c>
      <c r="CF80" s="11">
        <f t="shared" si="112"/>
        <v>0</v>
      </c>
      <c r="CG80" s="11">
        <f t="shared" si="113"/>
        <v>0</v>
      </c>
      <c r="CH80" s="11">
        <f t="shared" si="114"/>
        <v>0</v>
      </c>
      <c r="CI80" s="11">
        <f t="shared" si="115"/>
        <v>0</v>
      </c>
      <c r="CJ80" s="11">
        <f t="shared" si="116"/>
        <v>0</v>
      </c>
      <c r="CK80" s="11">
        <f t="shared" si="117"/>
        <v>0</v>
      </c>
      <c r="CL80" s="11">
        <f t="shared" si="118"/>
        <v>0</v>
      </c>
      <c r="CM80" s="11">
        <f t="shared" si="119"/>
        <v>0</v>
      </c>
      <c r="CN80" s="11">
        <f t="shared" si="120"/>
        <v>0</v>
      </c>
      <c r="CO80" s="11">
        <f t="shared" si="121"/>
        <v>0</v>
      </c>
      <c r="CP80" s="11">
        <f t="shared" si="122"/>
        <v>0</v>
      </c>
      <c r="CQ80" s="11">
        <f t="shared" si="123"/>
        <v>0</v>
      </c>
      <c r="CR80" s="11">
        <f t="shared" si="124"/>
        <v>0</v>
      </c>
      <c r="CS80" s="11">
        <f t="shared" si="125"/>
        <v>0</v>
      </c>
      <c r="CT80" s="11">
        <f t="shared" si="126"/>
        <v>0</v>
      </c>
      <c r="CU80" s="11">
        <f t="shared" si="127"/>
        <v>0</v>
      </c>
      <c r="CV80" s="11">
        <f t="shared" si="128"/>
        <v>0</v>
      </c>
      <c r="CW80" s="11">
        <f t="shared" si="129"/>
        <v>0</v>
      </c>
      <c r="CX80" s="11">
        <f t="shared" si="130"/>
        <v>0</v>
      </c>
      <c r="CY80" s="11">
        <f t="shared" si="131"/>
        <v>0</v>
      </c>
      <c r="CZ80" s="13"/>
      <c r="DA80" s="3"/>
    </row>
    <row r="81" spans="1:105" ht="18" customHeight="1">
      <c r="A81" s="301"/>
      <c r="B81" s="311"/>
      <c r="C81" s="629"/>
      <c r="D81" s="311"/>
      <c r="E81" s="303"/>
      <c r="F81" s="303"/>
      <c r="G81" s="302"/>
      <c r="H81" s="312">
        <f t="shared" si="133"/>
        <v>0</v>
      </c>
      <c r="I81" s="409"/>
      <c r="J81" s="304"/>
      <c r="K81" s="331"/>
      <c r="L81" s="465"/>
      <c r="M81" s="448"/>
      <c r="N81" s="367">
        <f t="shared" si="142"/>
        <v>0</v>
      </c>
      <c r="O81" s="360"/>
      <c r="P81" s="332"/>
      <c r="Q81" s="355"/>
      <c r="R81" s="432">
        <f t="shared" si="139"/>
        <v>0</v>
      </c>
      <c r="S81" s="443">
        <f t="shared" si="140"/>
        <v>0</v>
      </c>
      <c r="T81" s="344">
        <f t="shared" si="141"/>
        <v>0</v>
      </c>
      <c r="U81" s="279"/>
      <c r="V81" s="7">
        <f t="shared" si="50"/>
        <v>0</v>
      </c>
      <c r="W81" s="11">
        <f t="shared" si="51"/>
        <v>0</v>
      </c>
      <c r="X81" s="11">
        <f t="shared" si="52"/>
        <v>0</v>
      </c>
      <c r="Y81" s="11">
        <f t="shared" si="53"/>
        <v>0</v>
      </c>
      <c r="Z81" s="11">
        <f t="shared" si="54"/>
        <v>0</v>
      </c>
      <c r="AA81" s="11">
        <f t="shared" si="55"/>
        <v>0</v>
      </c>
      <c r="AB81" s="11">
        <f t="shared" si="56"/>
        <v>0</v>
      </c>
      <c r="AC81" s="11">
        <f t="shared" si="57"/>
        <v>0</v>
      </c>
      <c r="AD81" s="11">
        <f t="shared" si="58"/>
        <v>0</v>
      </c>
      <c r="AE81" s="11">
        <f t="shared" si="59"/>
        <v>0</v>
      </c>
      <c r="AF81" s="11">
        <f t="shared" si="60"/>
        <v>0</v>
      </c>
      <c r="AG81" s="11">
        <f t="shared" si="61"/>
        <v>0</v>
      </c>
      <c r="AH81" s="11">
        <f t="shared" si="62"/>
        <v>0</v>
      </c>
      <c r="AI81" s="11">
        <f t="shared" si="63"/>
        <v>0</v>
      </c>
      <c r="AJ81" s="11">
        <f t="shared" si="64"/>
        <v>0</v>
      </c>
      <c r="AK81" s="11">
        <f t="shared" si="65"/>
        <v>0</v>
      </c>
      <c r="AL81" s="11">
        <f t="shared" si="66"/>
        <v>0</v>
      </c>
      <c r="AM81" s="11">
        <f t="shared" si="67"/>
        <v>0</v>
      </c>
      <c r="AN81" s="11">
        <f t="shared" si="68"/>
        <v>0</v>
      </c>
      <c r="AO81" s="11">
        <f t="shared" si="69"/>
        <v>0</v>
      </c>
      <c r="AP81" s="11">
        <f t="shared" si="70"/>
        <v>0</v>
      </c>
      <c r="AQ81" s="11">
        <f t="shared" si="71"/>
        <v>0</v>
      </c>
      <c r="AR81" s="11">
        <f t="shared" si="72"/>
        <v>0</v>
      </c>
      <c r="AS81" s="11">
        <f t="shared" si="73"/>
        <v>0</v>
      </c>
      <c r="AT81" s="11">
        <f t="shared" si="74"/>
        <v>0</v>
      </c>
      <c r="AU81" s="11">
        <f t="shared" si="75"/>
        <v>0</v>
      </c>
      <c r="AV81" s="11">
        <f t="shared" si="76"/>
        <v>0</v>
      </c>
      <c r="AW81" s="11">
        <f t="shared" si="77"/>
        <v>0</v>
      </c>
      <c r="AX81" s="11">
        <f t="shared" si="78"/>
        <v>0</v>
      </c>
      <c r="AY81" s="11">
        <f t="shared" si="79"/>
        <v>0</v>
      </c>
      <c r="AZ81" s="11">
        <f t="shared" si="80"/>
        <v>0</v>
      </c>
      <c r="BA81" s="11">
        <f t="shared" si="81"/>
        <v>0</v>
      </c>
      <c r="BB81" s="11">
        <f t="shared" si="82"/>
        <v>0</v>
      </c>
      <c r="BC81" s="11">
        <f t="shared" si="83"/>
        <v>0</v>
      </c>
      <c r="BD81" s="11">
        <f t="shared" si="84"/>
        <v>0</v>
      </c>
      <c r="BE81" s="11">
        <f t="shared" si="85"/>
        <v>0</v>
      </c>
      <c r="BF81" s="11">
        <f t="shared" si="86"/>
        <v>0</v>
      </c>
      <c r="BG81" s="11">
        <f t="shared" si="87"/>
        <v>0</v>
      </c>
      <c r="BH81" s="11">
        <f t="shared" si="88"/>
        <v>0</v>
      </c>
      <c r="BI81" s="11">
        <f t="shared" si="89"/>
        <v>0</v>
      </c>
      <c r="BJ81" s="11">
        <f t="shared" si="90"/>
        <v>0</v>
      </c>
      <c r="BK81" s="11">
        <f t="shared" si="91"/>
        <v>0</v>
      </c>
      <c r="BL81" s="11">
        <f t="shared" si="92"/>
        <v>0</v>
      </c>
      <c r="BM81" s="11">
        <f t="shared" si="93"/>
        <v>0</v>
      </c>
      <c r="BN81" s="11">
        <f t="shared" si="94"/>
        <v>0</v>
      </c>
      <c r="BO81" s="11">
        <f t="shared" si="95"/>
        <v>0</v>
      </c>
      <c r="BP81" s="11">
        <f t="shared" si="96"/>
        <v>0</v>
      </c>
      <c r="BQ81" s="11">
        <f t="shared" si="97"/>
        <v>0</v>
      </c>
      <c r="BR81" s="11">
        <f t="shared" si="98"/>
        <v>0</v>
      </c>
      <c r="BS81" s="11">
        <f t="shared" si="99"/>
        <v>0</v>
      </c>
      <c r="BT81" s="11">
        <f t="shared" si="100"/>
        <v>0</v>
      </c>
      <c r="BU81" s="11">
        <f t="shared" si="101"/>
        <v>0</v>
      </c>
      <c r="BV81" s="11">
        <f t="shared" si="102"/>
        <v>0</v>
      </c>
      <c r="BW81" s="11">
        <f t="shared" si="103"/>
        <v>0</v>
      </c>
      <c r="BX81" s="11">
        <f t="shared" si="104"/>
        <v>0</v>
      </c>
      <c r="BY81" s="11">
        <f t="shared" si="105"/>
        <v>0</v>
      </c>
      <c r="BZ81" s="11">
        <f t="shared" si="106"/>
        <v>0</v>
      </c>
      <c r="CA81" s="11">
        <f t="shared" si="107"/>
        <v>0</v>
      </c>
      <c r="CB81" s="11">
        <f t="shared" si="108"/>
        <v>0</v>
      </c>
      <c r="CC81" s="11">
        <f t="shared" si="109"/>
        <v>0</v>
      </c>
      <c r="CD81" s="11">
        <f t="shared" si="110"/>
        <v>0</v>
      </c>
      <c r="CE81" s="11">
        <f t="shared" si="111"/>
        <v>0</v>
      </c>
      <c r="CF81" s="11">
        <f t="shared" si="112"/>
        <v>0</v>
      </c>
      <c r="CG81" s="11">
        <f t="shared" si="113"/>
        <v>0</v>
      </c>
      <c r="CH81" s="11">
        <f t="shared" si="114"/>
        <v>0</v>
      </c>
      <c r="CI81" s="11">
        <f t="shared" si="115"/>
        <v>0</v>
      </c>
      <c r="CJ81" s="11">
        <f t="shared" si="116"/>
        <v>0</v>
      </c>
      <c r="CK81" s="11">
        <f t="shared" si="117"/>
        <v>0</v>
      </c>
      <c r="CL81" s="11">
        <f t="shared" si="118"/>
        <v>0</v>
      </c>
      <c r="CM81" s="11">
        <f t="shared" si="119"/>
        <v>0</v>
      </c>
      <c r="CN81" s="11">
        <f t="shared" si="120"/>
        <v>0</v>
      </c>
      <c r="CO81" s="11">
        <f t="shared" si="121"/>
        <v>0</v>
      </c>
      <c r="CP81" s="11">
        <f t="shared" si="122"/>
        <v>0</v>
      </c>
      <c r="CQ81" s="11">
        <f t="shared" si="123"/>
        <v>0</v>
      </c>
      <c r="CR81" s="11">
        <f t="shared" si="124"/>
        <v>0</v>
      </c>
      <c r="CS81" s="11">
        <f t="shared" si="125"/>
        <v>0</v>
      </c>
      <c r="CT81" s="11">
        <f t="shared" si="126"/>
        <v>0</v>
      </c>
      <c r="CU81" s="11">
        <f t="shared" si="127"/>
        <v>0</v>
      </c>
      <c r="CV81" s="11">
        <f t="shared" si="128"/>
        <v>0</v>
      </c>
      <c r="CW81" s="11">
        <f t="shared" si="129"/>
        <v>0</v>
      </c>
      <c r="CX81" s="11">
        <f t="shared" si="130"/>
        <v>0</v>
      </c>
      <c r="CY81" s="11">
        <f t="shared" si="131"/>
        <v>0</v>
      </c>
      <c r="CZ81" s="13"/>
      <c r="DA81" s="3"/>
    </row>
    <row r="82" spans="1:105" ht="18" customHeight="1">
      <c r="A82" s="301"/>
      <c r="B82" s="303"/>
      <c r="C82" s="303" t="s">
        <v>29</v>
      </c>
      <c r="D82" s="303"/>
      <c r="E82" s="303"/>
      <c r="F82" s="303"/>
      <c r="G82" s="302"/>
      <c r="H82" s="312">
        <f>SUM(H63:H81)</f>
        <v>0</v>
      </c>
      <c r="I82" s="409"/>
      <c r="J82" s="304"/>
      <c r="K82" s="333" t="s">
        <v>30</v>
      </c>
      <c r="L82" s="464"/>
      <c r="M82" s="447"/>
      <c r="N82" s="366">
        <f t="shared" si="46"/>
        <v>0</v>
      </c>
      <c r="O82" s="359"/>
      <c r="P82" s="334"/>
      <c r="Q82" s="347"/>
      <c r="R82" s="431" t="s">
        <v>31</v>
      </c>
      <c r="S82" s="442">
        <f>SUM(S62:S81)</f>
        <v>0</v>
      </c>
      <c r="T82" s="345">
        <f t="shared" si="49"/>
        <v>0</v>
      </c>
      <c r="U82" s="279"/>
      <c r="V82" s="7">
        <f t="shared" si="50"/>
        <v>0</v>
      </c>
      <c r="W82" s="11">
        <f t="shared" si="132"/>
        <v>0</v>
      </c>
      <c r="X82" s="11">
        <f t="shared" si="52"/>
        <v>0</v>
      </c>
      <c r="Y82" s="11">
        <f t="shared" si="53"/>
        <v>0</v>
      </c>
      <c r="Z82" s="11">
        <f t="shared" si="54"/>
        <v>0</v>
      </c>
      <c r="AA82" s="11">
        <f t="shared" si="55"/>
        <v>0</v>
      </c>
      <c r="AB82" s="11">
        <f t="shared" si="56"/>
        <v>0</v>
      </c>
      <c r="AC82" s="11">
        <f t="shared" si="57"/>
        <v>0</v>
      </c>
      <c r="AD82" s="11">
        <f t="shared" si="58"/>
        <v>0</v>
      </c>
      <c r="AE82" s="11">
        <f t="shared" si="59"/>
        <v>0</v>
      </c>
      <c r="AF82" s="11">
        <f t="shared" si="60"/>
        <v>0</v>
      </c>
      <c r="AG82" s="11">
        <f t="shared" si="61"/>
        <v>0</v>
      </c>
      <c r="AH82" s="11">
        <f t="shared" si="62"/>
        <v>0</v>
      </c>
      <c r="AI82" s="11">
        <f t="shared" si="63"/>
        <v>0</v>
      </c>
      <c r="AJ82" s="11">
        <f t="shared" si="64"/>
        <v>0</v>
      </c>
      <c r="AK82" s="11">
        <f t="shared" si="65"/>
        <v>0</v>
      </c>
      <c r="AL82" s="11">
        <f t="shared" si="66"/>
        <v>0</v>
      </c>
      <c r="AM82" s="11">
        <f t="shared" si="67"/>
        <v>0</v>
      </c>
      <c r="AN82" s="11">
        <f t="shared" si="68"/>
        <v>0</v>
      </c>
      <c r="AO82" s="11">
        <f t="shared" si="69"/>
        <v>0</v>
      </c>
      <c r="AP82" s="11">
        <f t="shared" si="70"/>
        <v>0</v>
      </c>
      <c r="AQ82" s="11">
        <f t="shared" si="71"/>
        <v>0</v>
      </c>
      <c r="AR82" s="11">
        <f t="shared" si="72"/>
        <v>0</v>
      </c>
      <c r="AS82" s="11">
        <f t="shared" si="73"/>
        <v>0</v>
      </c>
      <c r="AT82" s="11">
        <f t="shared" si="74"/>
        <v>0</v>
      </c>
      <c r="AU82" s="11">
        <f t="shared" si="75"/>
        <v>0</v>
      </c>
      <c r="AV82" s="11">
        <f t="shared" si="76"/>
        <v>0</v>
      </c>
      <c r="AW82" s="11">
        <f t="shared" si="77"/>
        <v>0</v>
      </c>
      <c r="AX82" s="11">
        <f t="shared" si="78"/>
        <v>0</v>
      </c>
      <c r="AY82" s="11">
        <f t="shared" si="79"/>
        <v>0</v>
      </c>
      <c r="AZ82" s="11">
        <f t="shared" si="80"/>
        <v>0</v>
      </c>
      <c r="BA82" s="11">
        <f t="shared" si="81"/>
        <v>0</v>
      </c>
      <c r="BB82" s="11">
        <f t="shared" si="82"/>
        <v>0</v>
      </c>
      <c r="BC82" s="11">
        <f t="shared" si="83"/>
        <v>0</v>
      </c>
      <c r="BD82" s="11">
        <f t="shared" si="84"/>
        <v>0</v>
      </c>
      <c r="BE82" s="11">
        <f t="shared" si="85"/>
        <v>0</v>
      </c>
      <c r="BF82" s="11">
        <f t="shared" si="86"/>
        <v>0</v>
      </c>
      <c r="BG82" s="11">
        <f t="shared" si="87"/>
        <v>0</v>
      </c>
      <c r="BH82" s="11">
        <f t="shared" si="88"/>
        <v>0</v>
      </c>
      <c r="BI82" s="11">
        <f t="shared" si="89"/>
        <v>0</v>
      </c>
      <c r="BJ82" s="11">
        <f t="shared" si="90"/>
        <v>0</v>
      </c>
      <c r="BK82" s="11">
        <f t="shared" si="91"/>
        <v>0</v>
      </c>
      <c r="BL82" s="11">
        <f t="shared" si="92"/>
        <v>0</v>
      </c>
      <c r="BM82" s="11">
        <f t="shared" si="93"/>
        <v>0</v>
      </c>
      <c r="BN82" s="11">
        <f t="shared" si="94"/>
        <v>0</v>
      </c>
      <c r="BO82" s="11">
        <f t="shared" si="95"/>
        <v>0</v>
      </c>
      <c r="BP82" s="11">
        <f t="shared" si="96"/>
        <v>0</v>
      </c>
      <c r="BQ82" s="11">
        <f t="shared" si="97"/>
        <v>0</v>
      </c>
      <c r="BR82" s="11">
        <f t="shared" si="98"/>
        <v>0</v>
      </c>
      <c r="BS82" s="11">
        <f t="shared" si="99"/>
        <v>0</v>
      </c>
      <c r="BT82" s="11">
        <f t="shared" si="100"/>
        <v>0</v>
      </c>
      <c r="BU82" s="11">
        <f t="shared" si="101"/>
        <v>0</v>
      </c>
      <c r="BV82" s="11">
        <f t="shared" si="102"/>
        <v>0</v>
      </c>
      <c r="BW82" s="11">
        <f t="shared" si="103"/>
        <v>0</v>
      </c>
      <c r="BX82" s="11">
        <f t="shared" si="104"/>
        <v>0</v>
      </c>
      <c r="BY82" s="11">
        <f t="shared" si="105"/>
        <v>0</v>
      </c>
      <c r="BZ82" s="11">
        <f t="shared" si="106"/>
        <v>0</v>
      </c>
      <c r="CA82" s="11">
        <f t="shared" si="107"/>
        <v>0</v>
      </c>
      <c r="CB82" s="11">
        <f t="shared" si="108"/>
        <v>0</v>
      </c>
      <c r="CC82" s="11">
        <f t="shared" si="109"/>
        <v>0</v>
      </c>
      <c r="CD82" s="11">
        <f t="shared" si="110"/>
        <v>0</v>
      </c>
      <c r="CE82" s="11">
        <f t="shared" si="111"/>
        <v>0</v>
      </c>
      <c r="CF82" s="11">
        <f t="shared" si="112"/>
        <v>0</v>
      </c>
      <c r="CG82" s="11">
        <f t="shared" si="113"/>
        <v>0</v>
      </c>
      <c r="CH82" s="11">
        <f t="shared" si="114"/>
        <v>0</v>
      </c>
      <c r="CI82" s="11">
        <f t="shared" si="115"/>
        <v>0</v>
      </c>
      <c r="CJ82" s="11">
        <f t="shared" si="116"/>
        <v>0</v>
      </c>
      <c r="CK82" s="11">
        <f t="shared" si="117"/>
        <v>0</v>
      </c>
      <c r="CL82" s="11">
        <f t="shared" si="118"/>
        <v>0</v>
      </c>
      <c r="CM82" s="11">
        <f t="shared" si="119"/>
        <v>0</v>
      </c>
      <c r="CN82" s="11">
        <f t="shared" si="120"/>
        <v>0</v>
      </c>
      <c r="CO82" s="11">
        <f t="shared" si="121"/>
        <v>0</v>
      </c>
      <c r="CP82" s="11">
        <f t="shared" si="122"/>
        <v>0</v>
      </c>
      <c r="CQ82" s="11">
        <f t="shared" si="123"/>
        <v>0</v>
      </c>
      <c r="CR82" s="11">
        <f t="shared" si="124"/>
        <v>0</v>
      </c>
      <c r="CS82" s="11">
        <f t="shared" si="125"/>
        <v>0</v>
      </c>
      <c r="CT82" s="11">
        <f t="shared" si="126"/>
        <v>0</v>
      </c>
      <c r="CU82" s="11">
        <f t="shared" si="127"/>
        <v>0</v>
      </c>
      <c r="CV82" s="11">
        <f t="shared" si="128"/>
        <v>0</v>
      </c>
      <c r="CW82" s="11">
        <f t="shared" si="129"/>
        <v>0</v>
      </c>
      <c r="CX82" s="11">
        <f t="shared" si="130"/>
        <v>0</v>
      </c>
      <c r="CY82" s="11">
        <f t="shared" si="131"/>
        <v>0</v>
      </c>
      <c r="CZ82" s="13"/>
      <c r="DA82" s="3"/>
    </row>
    <row r="83" spans="1:105" ht="18" customHeight="1">
      <c r="A83" s="630"/>
      <c r="B83" s="631"/>
      <c r="C83" s="631"/>
      <c r="D83" s="631"/>
      <c r="E83" s="631"/>
      <c r="F83" s="632"/>
      <c r="G83" s="632"/>
      <c r="H83" s="633"/>
      <c r="I83" s="634"/>
      <c r="J83" s="635"/>
      <c r="K83" s="348"/>
      <c r="L83" s="466"/>
      <c r="M83" s="449"/>
      <c r="N83" s="367">
        <f t="shared" si="46"/>
        <v>0</v>
      </c>
      <c r="O83" s="361"/>
      <c r="P83" s="349"/>
      <c r="Q83" s="356"/>
      <c r="R83" s="432">
        <f t="shared" ref="R83:R86" si="143">P83*Q83</f>
        <v>0</v>
      </c>
      <c r="S83" s="444">
        <f t="shared" ref="S83:S86" si="144">N83+R83</f>
        <v>0</v>
      </c>
      <c r="T83" s="344">
        <f t="shared" si="49"/>
        <v>0</v>
      </c>
      <c r="U83" s="279"/>
      <c r="V83" s="7">
        <f t="shared" si="50"/>
        <v>0</v>
      </c>
      <c r="W83" s="11">
        <f t="shared" si="132"/>
        <v>0</v>
      </c>
      <c r="X83" s="11">
        <f t="shared" si="52"/>
        <v>0</v>
      </c>
      <c r="Y83" s="11">
        <f t="shared" si="53"/>
        <v>0</v>
      </c>
      <c r="Z83" s="11">
        <f t="shared" si="54"/>
        <v>0</v>
      </c>
      <c r="AA83" s="11">
        <f t="shared" si="55"/>
        <v>0</v>
      </c>
      <c r="AB83" s="11">
        <f t="shared" si="56"/>
        <v>0</v>
      </c>
      <c r="AC83" s="11">
        <f t="shared" si="57"/>
        <v>0</v>
      </c>
      <c r="AD83" s="11">
        <f t="shared" si="58"/>
        <v>0</v>
      </c>
      <c r="AE83" s="11">
        <f t="shared" si="59"/>
        <v>0</v>
      </c>
      <c r="AF83" s="11">
        <f t="shared" si="60"/>
        <v>0</v>
      </c>
      <c r="AG83" s="11">
        <f t="shared" si="61"/>
        <v>0</v>
      </c>
      <c r="AH83" s="11">
        <f t="shared" si="62"/>
        <v>0</v>
      </c>
      <c r="AI83" s="11">
        <f t="shared" si="63"/>
        <v>0</v>
      </c>
      <c r="AJ83" s="11">
        <f t="shared" si="64"/>
        <v>0</v>
      </c>
      <c r="AK83" s="11">
        <f t="shared" si="65"/>
        <v>0</v>
      </c>
      <c r="AL83" s="11">
        <f t="shared" si="66"/>
        <v>0</v>
      </c>
      <c r="AM83" s="11">
        <f t="shared" si="67"/>
        <v>0</v>
      </c>
      <c r="AN83" s="11">
        <f t="shared" si="68"/>
        <v>0</v>
      </c>
      <c r="AO83" s="11">
        <f t="shared" si="69"/>
        <v>0</v>
      </c>
      <c r="AP83" s="11">
        <f t="shared" si="70"/>
        <v>0</v>
      </c>
      <c r="AQ83" s="11">
        <f t="shared" si="71"/>
        <v>0</v>
      </c>
      <c r="AR83" s="11">
        <f t="shared" si="72"/>
        <v>0</v>
      </c>
      <c r="AS83" s="11">
        <f t="shared" si="73"/>
        <v>0</v>
      </c>
      <c r="AT83" s="11">
        <f t="shared" si="74"/>
        <v>0</v>
      </c>
      <c r="AU83" s="11">
        <f t="shared" si="75"/>
        <v>0</v>
      </c>
      <c r="AV83" s="11">
        <f t="shared" si="76"/>
        <v>0</v>
      </c>
      <c r="AW83" s="11">
        <f t="shared" si="77"/>
        <v>0</v>
      </c>
      <c r="AX83" s="11">
        <f t="shared" si="78"/>
        <v>0</v>
      </c>
      <c r="AY83" s="11">
        <f t="shared" si="79"/>
        <v>0</v>
      </c>
      <c r="AZ83" s="11">
        <f t="shared" si="80"/>
        <v>0</v>
      </c>
      <c r="BA83" s="11">
        <f t="shared" si="81"/>
        <v>0</v>
      </c>
      <c r="BB83" s="11">
        <f t="shared" si="82"/>
        <v>0</v>
      </c>
      <c r="BC83" s="11">
        <f t="shared" si="83"/>
        <v>0</v>
      </c>
      <c r="BD83" s="11">
        <f t="shared" si="84"/>
        <v>0</v>
      </c>
      <c r="BE83" s="11">
        <f t="shared" si="85"/>
        <v>0</v>
      </c>
      <c r="BF83" s="11">
        <f t="shared" si="86"/>
        <v>0</v>
      </c>
      <c r="BG83" s="11">
        <f t="shared" si="87"/>
        <v>0</v>
      </c>
      <c r="BH83" s="11">
        <f t="shared" si="88"/>
        <v>0</v>
      </c>
      <c r="BI83" s="11">
        <f t="shared" si="89"/>
        <v>0</v>
      </c>
      <c r="BJ83" s="11">
        <f t="shared" si="90"/>
        <v>0</v>
      </c>
      <c r="BK83" s="11">
        <f t="shared" si="91"/>
        <v>0</v>
      </c>
      <c r="BL83" s="11">
        <f t="shared" si="92"/>
        <v>0</v>
      </c>
      <c r="BM83" s="11">
        <f t="shared" si="93"/>
        <v>0</v>
      </c>
      <c r="BN83" s="11">
        <f t="shared" si="94"/>
        <v>0</v>
      </c>
      <c r="BO83" s="11">
        <f t="shared" si="95"/>
        <v>0</v>
      </c>
      <c r="BP83" s="11">
        <f t="shared" si="96"/>
        <v>0</v>
      </c>
      <c r="BQ83" s="11">
        <f t="shared" si="97"/>
        <v>0</v>
      </c>
      <c r="BR83" s="11">
        <f t="shared" si="98"/>
        <v>0</v>
      </c>
      <c r="BS83" s="11">
        <f t="shared" si="99"/>
        <v>0</v>
      </c>
      <c r="BT83" s="11">
        <f t="shared" si="100"/>
        <v>0</v>
      </c>
      <c r="BU83" s="11">
        <f t="shared" si="101"/>
        <v>0</v>
      </c>
      <c r="BV83" s="11">
        <f t="shared" si="102"/>
        <v>0</v>
      </c>
      <c r="BW83" s="11">
        <f t="shared" si="103"/>
        <v>0</v>
      </c>
      <c r="BX83" s="11">
        <f t="shared" si="104"/>
        <v>0</v>
      </c>
      <c r="BY83" s="11">
        <f t="shared" si="105"/>
        <v>0</v>
      </c>
      <c r="BZ83" s="11">
        <f t="shared" si="106"/>
        <v>0</v>
      </c>
      <c r="CA83" s="11">
        <f t="shared" si="107"/>
        <v>0</v>
      </c>
      <c r="CB83" s="11">
        <f t="shared" si="108"/>
        <v>0</v>
      </c>
      <c r="CC83" s="11">
        <f t="shared" si="109"/>
        <v>0</v>
      </c>
      <c r="CD83" s="11">
        <f t="shared" si="110"/>
        <v>0</v>
      </c>
      <c r="CE83" s="11">
        <f t="shared" si="111"/>
        <v>0</v>
      </c>
      <c r="CF83" s="11">
        <f t="shared" si="112"/>
        <v>0</v>
      </c>
      <c r="CG83" s="11">
        <f t="shared" si="113"/>
        <v>0</v>
      </c>
      <c r="CH83" s="11">
        <f t="shared" si="114"/>
        <v>0</v>
      </c>
      <c r="CI83" s="11">
        <f t="shared" si="115"/>
        <v>0</v>
      </c>
      <c r="CJ83" s="11">
        <f t="shared" si="116"/>
        <v>0</v>
      </c>
      <c r="CK83" s="11">
        <f t="shared" si="117"/>
        <v>0</v>
      </c>
      <c r="CL83" s="11">
        <f t="shared" si="118"/>
        <v>0</v>
      </c>
      <c r="CM83" s="11">
        <f t="shared" si="119"/>
        <v>0</v>
      </c>
      <c r="CN83" s="11">
        <f t="shared" si="120"/>
        <v>0</v>
      </c>
      <c r="CO83" s="11">
        <f t="shared" si="121"/>
        <v>0</v>
      </c>
      <c r="CP83" s="11">
        <f t="shared" si="122"/>
        <v>0</v>
      </c>
      <c r="CQ83" s="11">
        <f t="shared" si="123"/>
        <v>0</v>
      </c>
      <c r="CR83" s="11">
        <f t="shared" si="124"/>
        <v>0</v>
      </c>
      <c r="CS83" s="11">
        <f t="shared" si="125"/>
        <v>0</v>
      </c>
      <c r="CT83" s="11">
        <f t="shared" si="126"/>
        <v>0</v>
      </c>
      <c r="CU83" s="11">
        <f t="shared" si="127"/>
        <v>0</v>
      </c>
      <c r="CV83" s="11">
        <f t="shared" si="128"/>
        <v>0</v>
      </c>
      <c r="CW83" s="11">
        <f t="shared" si="129"/>
        <v>0</v>
      </c>
      <c r="CX83" s="11">
        <f t="shared" si="130"/>
        <v>0</v>
      </c>
      <c r="CY83" s="11">
        <f t="shared" si="131"/>
        <v>0</v>
      </c>
      <c r="CZ83" s="13"/>
      <c r="DA83" s="3"/>
    </row>
    <row r="84" spans="1:105" ht="18" customHeight="1">
      <c r="A84" s="281"/>
      <c r="B84" s="281"/>
      <c r="C84" s="281"/>
      <c r="D84" s="281"/>
      <c r="E84" s="281"/>
      <c r="F84" s="281"/>
      <c r="G84" s="281"/>
      <c r="H84" s="318"/>
      <c r="I84" s="408" t="s">
        <v>57</v>
      </c>
      <c r="J84" s="281"/>
      <c r="K84" s="350"/>
      <c r="L84" s="467"/>
      <c r="M84" s="450"/>
      <c r="N84" s="366">
        <f t="shared" si="46"/>
        <v>0</v>
      </c>
      <c r="O84" s="362"/>
      <c r="P84" s="351"/>
      <c r="Q84" s="357"/>
      <c r="R84" s="431">
        <f t="shared" si="143"/>
        <v>0</v>
      </c>
      <c r="S84" s="442">
        <f t="shared" si="144"/>
        <v>0</v>
      </c>
      <c r="T84" s="343"/>
      <c r="U84" s="279"/>
      <c r="V84" s="7">
        <f t="shared" si="50"/>
        <v>0</v>
      </c>
      <c r="W84" s="11">
        <f t="shared" si="132"/>
        <v>0</v>
      </c>
      <c r="X84" s="11">
        <f t="shared" si="52"/>
        <v>0</v>
      </c>
      <c r="Y84" s="11">
        <f t="shared" si="53"/>
        <v>0</v>
      </c>
      <c r="Z84" s="11">
        <f t="shared" si="54"/>
        <v>0</v>
      </c>
      <c r="AA84" s="11">
        <f t="shared" si="55"/>
        <v>0</v>
      </c>
      <c r="AB84" s="11">
        <f t="shared" si="56"/>
        <v>0</v>
      </c>
      <c r="AC84" s="11">
        <f t="shared" si="57"/>
        <v>0</v>
      </c>
      <c r="AD84" s="11">
        <f t="shared" si="58"/>
        <v>0</v>
      </c>
      <c r="AE84" s="11">
        <f t="shared" si="59"/>
        <v>0</v>
      </c>
      <c r="AF84" s="11">
        <f t="shared" si="60"/>
        <v>0</v>
      </c>
      <c r="AG84" s="11">
        <f t="shared" si="61"/>
        <v>0</v>
      </c>
      <c r="AH84" s="11">
        <f t="shared" si="62"/>
        <v>0</v>
      </c>
      <c r="AI84" s="11">
        <f t="shared" si="63"/>
        <v>0</v>
      </c>
      <c r="AJ84" s="11">
        <f t="shared" si="64"/>
        <v>0</v>
      </c>
      <c r="AK84" s="11">
        <f t="shared" si="65"/>
        <v>0</v>
      </c>
      <c r="AL84" s="11">
        <f t="shared" si="66"/>
        <v>0</v>
      </c>
      <c r="AM84" s="11">
        <f t="shared" si="67"/>
        <v>0</v>
      </c>
      <c r="AN84" s="11">
        <f t="shared" si="68"/>
        <v>0</v>
      </c>
      <c r="AO84" s="11">
        <f t="shared" si="69"/>
        <v>0</v>
      </c>
      <c r="AP84" s="11">
        <f t="shared" si="70"/>
        <v>0</v>
      </c>
      <c r="AQ84" s="11">
        <f t="shared" si="71"/>
        <v>0</v>
      </c>
      <c r="AR84" s="11">
        <f t="shared" si="72"/>
        <v>0</v>
      </c>
      <c r="AS84" s="11">
        <f t="shared" si="73"/>
        <v>0</v>
      </c>
      <c r="AT84" s="11">
        <f t="shared" si="74"/>
        <v>0</v>
      </c>
      <c r="AU84" s="11">
        <f t="shared" si="75"/>
        <v>0</v>
      </c>
      <c r="AV84" s="11">
        <f t="shared" si="76"/>
        <v>0</v>
      </c>
      <c r="AW84" s="11">
        <f t="shared" si="77"/>
        <v>0</v>
      </c>
      <c r="AX84" s="11">
        <f t="shared" si="78"/>
        <v>0</v>
      </c>
      <c r="AY84" s="11">
        <f t="shared" si="79"/>
        <v>0</v>
      </c>
      <c r="AZ84" s="11">
        <f t="shared" si="80"/>
        <v>0</v>
      </c>
      <c r="BA84" s="11">
        <f t="shared" si="81"/>
        <v>0</v>
      </c>
      <c r="BB84" s="11">
        <f t="shared" si="82"/>
        <v>0</v>
      </c>
      <c r="BC84" s="11">
        <f t="shared" si="83"/>
        <v>0</v>
      </c>
      <c r="BD84" s="11">
        <f t="shared" si="84"/>
        <v>0</v>
      </c>
      <c r="BE84" s="11">
        <f t="shared" si="85"/>
        <v>0</v>
      </c>
      <c r="BF84" s="11">
        <f t="shared" si="86"/>
        <v>0</v>
      </c>
      <c r="BG84" s="11">
        <f t="shared" si="87"/>
        <v>0</v>
      </c>
      <c r="BH84" s="11">
        <f t="shared" si="88"/>
        <v>0</v>
      </c>
      <c r="BI84" s="11">
        <f t="shared" si="89"/>
        <v>0</v>
      </c>
      <c r="BJ84" s="11">
        <f t="shared" si="90"/>
        <v>0</v>
      </c>
      <c r="BK84" s="11">
        <f t="shared" si="91"/>
        <v>0</v>
      </c>
      <c r="BL84" s="11">
        <f t="shared" si="92"/>
        <v>0</v>
      </c>
      <c r="BM84" s="11">
        <f t="shared" si="93"/>
        <v>0</v>
      </c>
      <c r="BN84" s="11">
        <f t="shared" si="94"/>
        <v>0</v>
      </c>
      <c r="BO84" s="11">
        <f t="shared" si="95"/>
        <v>0</v>
      </c>
      <c r="BP84" s="11">
        <f t="shared" si="96"/>
        <v>0</v>
      </c>
      <c r="BQ84" s="11">
        <f t="shared" si="97"/>
        <v>0</v>
      </c>
      <c r="BR84" s="11">
        <f t="shared" si="98"/>
        <v>0</v>
      </c>
      <c r="BS84" s="11">
        <f t="shared" si="99"/>
        <v>0</v>
      </c>
      <c r="BT84" s="11">
        <f t="shared" si="100"/>
        <v>0</v>
      </c>
      <c r="BU84" s="11">
        <f t="shared" si="101"/>
        <v>0</v>
      </c>
      <c r="BV84" s="11">
        <f t="shared" si="102"/>
        <v>0</v>
      </c>
      <c r="BW84" s="11">
        <f t="shared" si="103"/>
        <v>0</v>
      </c>
      <c r="BX84" s="11">
        <f t="shared" si="104"/>
        <v>0</v>
      </c>
      <c r="BY84" s="11">
        <f t="shared" si="105"/>
        <v>0</v>
      </c>
      <c r="BZ84" s="11">
        <f t="shared" si="106"/>
        <v>0</v>
      </c>
      <c r="CA84" s="11">
        <f t="shared" si="107"/>
        <v>0</v>
      </c>
      <c r="CB84" s="11">
        <f t="shared" si="108"/>
        <v>0</v>
      </c>
      <c r="CC84" s="11">
        <f t="shared" si="109"/>
        <v>0</v>
      </c>
      <c r="CD84" s="11">
        <f t="shared" si="110"/>
        <v>0</v>
      </c>
      <c r="CE84" s="11">
        <f t="shared" si="111"/>
        <v>0</v>
      </c>
      <c r="CF84" s="11">
        <f t="shared" si="112"/>
        <v>0</v>
      </c>
      <c r="CG84" s="11">
        <f t="shared" si="113"/>
        <v>0</v>
      </c>
      <c r="CH84" s="11">
        <f t="shared" si="114"/>
        <v>0</v>
      </c>
      <c r="CI84" s="11">
        <f t="shared" si="115"/>
        <v>0</v>
      </c>
      <c r="CJ84" s="11">
        <f t="shared" si="116"/>
        <v>0</v>
      </c>
      <c r="CK84" s="11">
        <f t="shared" si="117"/>
        <v>0</v>
      </c>
      <c r="CL84" s="11">
        <f t="shared" si="118"/>
        <v>0</v>
      </c>
      <c r="CM84" s="11">
        <f t="shared" si="119"/>
        <v>0</v>
      </c>
      <c r="CN84" s="11">
        <f t="shared" si="120"/>
        <v>0</v>
      </c>
      <c r="CO84" s="11">
        <f t="shared" si="121"/>
        <v>0</v>
      </c>
      <c r="CP84" s="11">
        <f t="shared" si="122"/>
        <v>0</v>
      </c>
      <c r="CQ84" s="11">
        <f t="shared" si="123"/>
        <v>0</v>
      </c>
      <c r="CR84" s="11">
        <f t="shared" si="124"/>
        <v>0</v>
      </c>
      <c r="CS84" s="11">
        <f t="shared" si="125"/>
        <v>0</v>
      </c>
      <c r="CT84" s="11">
        <f t="shared" si="126"/>
        <v>0</v>
      </c>
      <c r="CU84" s="11">
        <f t="shared" si="127"/>
        <v>0</v>
      </c>
      <c r="CV84" s="11">
        <f t="shared" si="128"/>
        <v>0</v>
      </c>
      <c r="CW84" s="11">
        <f t="shared" si="129"/>
        <v>0</v>
      </c>
      <c r="CX84" s="11">
        <f t="shared" si="130"/>
        <v>0</v>
      </c>
      <c r="CY84" s="11">
        <f t="shared" si="131"/>
        <v>0</v>
      </c>
      <c r="CZ84" s="13"/>
      <c r="DA84" s="3"/>
    </row>
    <row r="85" spans="1:105" ht="18" customHeight="1">
      <c r="A85" s="273"/>
      <c r="B85" s="273"/>
      <c r="C85" s="274"/>
      <c r="D85" s="274"/>
      <c r="E85" s="697" t="s">
        <v>0</v>
      </c>
      <c r="F85" s="275"/>
      <c r="G85" s="275"/>
      <c r="H85" s="276"/>
      <c r="I85" s="404"/>
      <c r="J85" s="277">
        <v>3</v>
      </c>
      <c r="K85" s="352" t="s">
        <v>1</v>
      </c>
      <c r="L85" s="468"/>
      <c r="M85" s="451"/>
      <c r="N85" s="366">
        <f t="shared" si="46"/>
        <v>0</v>
      </c>
      <c r="O85" s="363"/>
      <c r="P85" s="353"/>
      <c r="Q85" s="358"/>
      <c r="R85" s="431">
        <f t="shared" si="143"/>
        <v>0</v>
      </c>
      <c r="S85" s="442">
        <f t="shared" si="144"/>
        <v>0</v>
      </c>
      <c r="T85" s="343"/>
      <c r="U85" s="279"/>
      <c r="V85" s="7">
        <f t="shared" si="50"/>
        <v>0</v>
      </c>
      <c r="W85" s="11">
        <f t="shared" si="132"/>
        <v>0</v>
      </c>
      <c r="X85" s="11">
        <f t="shared" si="52"/>
        <v>0</v>
      </c>
      <c r="Y85" s="11">
        <f t="shared" si="53"/>
        <v>0</v>
      </c>
      <c r="Z85" s="11">
        <f t="shared" si="54"/>
        <v>0</v>
      </c>
      <c r="AA85" s="11">
        <f t="shared" si="55"/>
        <v>0</v>
      </c>
      <c r="AB85" s="11">
        <f t="shared" si="56"/>
        <v>0</v>
      </c>
      <c r="AC85" s="11">
        <f t="shared" si="57"/>
        <v>0</v>
      </c>
      <c r="AD85" s="11">
        <f t="shared" si="58"/>
        <v>0</v>
      </c>
      <c r="AE85" s="11">
        <f t="shared" si="59"/>
        <v>0</v>
      </c>
      <c r="AF85" s="11">
        <f t="shared" si="60"/>
        <v>0</v>
      </c>
      <c r="AG85" s="11">
        <f t="shared" si="61"/>
        <v>0</v>
      </c>
      <c r="AH85" s="11">
        <f t="shared" si="62"/>
        <v>0</v>
      </c>
      <c r="AI85" s="11">
        <f t="shared" si="63"/>
        <v>0</v>
      </c>
      <c r="AJ85" s="11">
        <f t="shared" si="64"/>
        <v>0</v>
      </c>
      <c r="AK85" s="11">
        <f t="shared" si="65"/>
        <v>0</v>
      </c>
      <c r="AL85" s="11">
        <f t="shared" si="66"/>
        <v>0</v>
      </c>
      <c r="AM85" s="11">
        <f t="shared" si="67"/>
        <v>0</v>
      </c>
      <c r="AN85" s="11">
        <f t="shared" si="68"/>
        <v>0</v>
      </c>
      <c r="AO85" s="11">
        <f t="shared" si="69"/>
        <v>0</v>
      </c>
      <c r="AP85" s="11">
        <f t="shared" si="70"/>
        <v>0</v>
      </c>
      <c r="AQ85" s="11">
        <f t="shared" si="71"/>
        <v>0</v>
      </c>
      <c r="AR85" s="11">
        <f t="shared" si="72"/>
        <v>0</v>
      </c>
      <c r="AS85" s="11">
        <f t="shared" si="73"/>
        <v>0</v>
      </c>
      <c r="AT85" s="11">
        <f t="shared" si="74"/>
        <v>0</v>
      </c>
      <c r="AU85" s="11">
        <f t="shared" si="75"/>
        <v>0</v>
      </c>
      <c r="AV85" s="11">
        <f t="shared" si="76"/>
        <v>0</v>
      </c>
      <c r="AW85" s="11">
        <f t="shared" si="77"/>
        <v>0</v>
      </c>
      <c r="AX85" s="11">
        <f t="shared" si="78"/>
        <v>0</v>
      </c>
      <c r="AY85" s="11">
        <f t="shared" si="79"/>
        <v>0</v>
      </c>
      <c r="AZ85" s="11">
        <f t="shared" si="80"/>
        <v>0</v>
      </c>
      <c r="BA85" s="11">
        <f t="shared" si="81"/>
        <v>0</v>
      </c>
      <c r="BB85" s="11">
        <f t="shared" si="82"/>
        <v>0</v>
      </c>
      <c r="BC85" s="11">
        <f t="shared" si="83"/>
        <v>0</v>
      </c>
      <c r="BD85" s="11">
        <f t="shared" si="84"/>
        <v>0</v>
      </c>
      <c r="BE85" s="11">
        <f t="shared" si="85"/>
        <v>0</v>
      </c>
      <c r="BF85" s="11">
        <f t="shared" si="86"/>
        <v>0</v>
      </c>
      <c r="BG85" s="11">
        <f t="shared" si="87"/>
        <v>0</v>
      </c>
      <c r="BH85" s="11">
        <f t="shared" si="88"/>
        <v>0</v>
      </c>
      <c r="BI85" s="11">
        <f t="shared" si="89"/>
        <v>0</v>
      </c>
      <c r="BJ85" s="11">
        <f t="shared" si="90"/>
        <v>0</v>
      </c>
      <c r="BK85" s="11">
        <f t="shared" si="91"/>
        <v>0</v>
      </c>
      <c r="BL85" s="11">
        <f t="shared" si="92"/>
        <v>0</v>
      </c>
      <c r="BM85" s="11">
        <f t="shared" si="93"/>
        <v>0</v>
      </c>
      <c r="BN85" s="11">
        <f t="shared" si="94"/>
        <v>0</v>
      </c>
      <c r="BO85" s="11">
        <f t="shared" si="95"/>
        <v>0</v>
      </c>
      <c r="BP85" s="11">
        <f t="shared" si="96"/>
        <v>0</v>
      </c>
      <c r="BQ85" s="11">
        <f t="shared" si="97"/>
        <v>0</v>
      </c>
      <c r="BR85" s="11">
        <f t="shared" si="98"/>
        <v>0</v>
      </c>
      <c r="BS85" s="11">
        <f t="shared" si="99"/>
        <v>0</v>
      </c>
      <c r="BT85" s="11">
        <f t="shared" si="100"/>
        <v>0</v>
      </c>
      <c r="BU85" s="11">
        <f t="shared" si="101"/>
        <v>0</v>
      </c>
      <c r="BV85" s="11">
        <f t="shared" si="102"/>
        <v>0</v>
      </c>
      <c r="BW85" s="11">
        <f t="shared" si="103"/>
        <v>0</v>
      </c>
      <c r="BX85" s="11">
        <f t="shared" si="104"/>
        <v>0</v>
      </c>
      <c r="BY85" s="11">
        <f t="shared" si="105"/>
        <v>0</v>
      </c>
      <c r="BZ85" s="11">
        <f t="shared" si="106"/>
        <v>0</v>
      </c>
      <c r="CA85" s="11">
        <f t="shared" si="107"/>
        <v>0</v>
      </c>
      <c r="CB85" s="11">
        <f t="shared" si="108"/>
        <v>0</v>
      </c>
      <c r="CC85" s="11">
        <f t="shared" si="109"/>
        <v>0</v>
      </c>
      <c r="CD85" s="11">
        <f t="shared" si="110"/>
        <v>0</v>
      </c>
      <c r="CE85" s="11">
        <f t="shared" si="111"/>
        <v>0</v>
      </c>
      <c r="CF85" s="11">
        <f t="shared" si="112"/>
        <v>0</v>
      </c>
      <c r="CG85" s="11">
        <f t="shared" si="113"/>
        <v>0</v>
      </c>
      <c r="CH85" s="11">
        <f t="shared" si="114"/>
        <v>0</v>
      </c>
      <c r="CI85" s="11">
        <f t="shared" si="115"/>
        <v>0</v>
      </c>
      <c r="CJ85" s="11">
        <f t="shared" si="116"/>
        <v>0</v>
      </c>
      <c r="CK85" s="11">
        <f t="shared" si="117"/>
        <v>0</v>
      </c>
      <c r="CL85" s="11">
        <f t="shared" si="118"/>
        <v>0</v>
      </c>
      <c r="CM85" s="11">
        <f t="shared" si="119"/>
        <v>0</v>
      </c>
      <c r="CN85" s="11">
        <f t="shared" si="120"/>
        <v>0</v>
      </c>
      <c r="CO85" s="11">
        <f t="shared" si="121"/>
        <v>0</v>
      </c>
      <c r="CP85" s="11">
        <f t="shared" si="122"/>
        <v>0</v>
      </c>
      <c r="CQ85" s="11">
        <f t="shared" si="123"/>
        <v>0</v>
      </c>
      <c r="CR85" s="11">
        <f t="shared" si="124"/>
        <v>0</v>
      </c>
      <c r="CS85" s="11">
        <f t="shared" si="125"/>
        <v>0</v>
      </c>
      <c r="CT85" s="11">
        <f t="shared" si="126"/>
        <v>0</v>
      </c>
      <c r="CU85" s="11">
        <f t="shared" si="127"/>
        <v>0</v>
      </c>
      <c r="CV85" s="11">
        <f t="shared" si="128"/>
        <v>0</v>
      </c>
      <c r="CW85" s="11">
        <f t="shared" si="129"/>
        <v>0</v>
      </c>
      <c r="CX85" s="11">
        <f t="shared" si="130"/>
        <v>0</v>
      </c>
      <c r="CY85" s="11">
        <f t="shared" si="131"/>
        <v>0</v>
      </c>
      <c r="CZ85" s="13"/>
      <c r="DA85" s="3"/>
    </row>
    <row r="86" spans="1:105" ht="6" customHeight="1" thickBot="1">
      <c r="A86" s="281"/>
      <c r="B86" s="281"/>
      <c r="C86" s="281"/>
      <c r="D86" s="281"/>
      <c r="E86" s="281"/>
      <c r="F86" s="281"/>
      <c r="G86" s="281"/>
      <c r="H86" s="282"/>
      <c r="I86" s="405"/>
      <c r="J86" s="281"/>
      <c r="K86" s="350"/>
      <c r="L86" s="467"/>
      <c r="M86" s="450"/>
      <c r="N86" s="366">
        <f t="shared" si="46"/>
        <v>0</v>
      </c>
      <c r="O86" s="362"/>
      <c r="P86" s="351"/>
      <c r="Q86" s="357"/>
      <c r="R86" s="431">
        <f t="shared" si="143"/>
        <v>0</v>
      </c>
      <c r="S86" s="442">
        <f t="shared" si="144"/>
        <v>0</v>
      </c>
      <c r="T86" s="343"/>
      <c r="U86" s="279"/>
      <c r="V86" s="7">
        <f t="shared" si="50"/>
        <v>0</v>
      </c>
      <c r="W86" s="11">
        <f t="shared" si="51"/>
        <v>0</v>
      </c>
      <c r="X86" s="11">
        <f t="shared" si="52"/>
        <v>0</v>
      </c>
      <c r="Y86" s="11">
        <f t="shared" si="53"/>
        <v>0</v>
      </c>
      <c r="Z86" s="11">
        <f t="shared" si="54"/>
        <v>0</v>
      </c>
      <c r="AA86" s="11">
        <f t="shared" si="55"/>
        <v>0</v>
      </c>
      <c r="AB86" s="11">
        <f t="shared" si="56"/>
        <v>0</v>
      </c>
      <c r="AC86" s="11">
        <f t="shared" si="57"/>
        <v>0</v>
      </c>
      <c r="AD86" s="11">
        <f t="shared" si="58"/>
        <v>0</v>
      </c>
      <c r="AE86" s="11">
        <f t="shared" si="59"/>
        <v>0</v>
      </c>
      <c r="AF86" s="11">
        <f t="shared" si="60"/>
        <v>0</v>
      </c>
      <c r="AG86" s="11">
        <f t="shared" si="61"/>
        <v>0</v>
      </c>
      <c r="AH86" s="11">
        <f t="shared" si="62"/>
        <v>0</v>
      </c>
      <c r="AI86" s="11">
        <f t="shared" si="63"/>
        <v>0</v>
      </c>
      <c r="AJ86" s="11">
        <f t="shared" si="64"/>
        <v>0</v>
      </c>
      <c r="AK86" s="11">
        <f t="shared" si="65"/>
        <v>0</v>
      </c>
      <c r="AL86" s="11">
        <f t="shared" si="66"/>
        <v>0</v>
      </c>
      <c r="AM86" s="11">
        <f t="shared" si="67"/>
        <v>0</v>
      </c>
      <c r="AN86" s="11">
        <f t="shared" si="68"/>
        <v>0</v>
      </c>
      <c r="AO86" s="11">
        <f t="shared" si="69"/>
        <v>0</v>
      </c>
      <c r="AP86" s="11">
        <f t="shared" si="70"/>
        <v>0</v>
      </c>
      <c r="AQ86" s="11">
        <f t="shared" si="71"/>
        <v>0</v>
      </c>
      <c r="AR86" s="11">
        <f t="shared" si="72"/>
        <v>0</v>
      </c>
      <c r="AS86" s="11">
        <f t="shared" si="73"/>
        <v>0</v>
      </c>
      <c r="AT86" s="11">
        <f t="shared" si="74"/>
        <v>0</v>
      </c>
      <c r="AU86" s="11">
        <f t="shared" si="75"/>
        <v>0</v>
      </c>
      <c r="AV86" s="11">
        <f t="shared" si="76"/>
        <v>0</v>
      </c>
      <c r="AW86" s="11">
        <f t="shared" si="77"/>
        <v>0</v>
      </c>
      <c r="AX86" s="11">
        <f t="shared" si="78"/>
        <v>0</v>
      </c>
      <c r="AY86" s="11">
        <f t="shared" si="79"/>
        <v>0</v>
      </c>
      <c r="AZ86" s="11">
        <f t="shared" si="80"/>
        <v>0</v>
      </c>
      <c r="BA86" s="11">
        <f t="shared" si="81"/>
        <v>0</v>
      </c>
      <c r="BB86" s="11">
        <f t="shared" si="82"/>
        <v>0</v>
      </c>
      <c r="BC86" s="11">
        <f t="shared" si="83"/>
        <v>0</v>
      </c>
      <c r="BD86" s="11">
        <f t="shared" si="84"/>
        <v>0</v>
      </c>
      <c r="BE86" s="11">
        <f t="shared" si="85"/>
        <v>0</v>
      </c>
      <c r="BF86" s="11">
        <f t="shared" si="86"/>
        <v>0</v>
      </c>
      <c r="BG86" s="11">
        <f t="shared" si="87"/>
        <v>0</v>
      </c>
      <c r="BH86" s="11">
        <f t="shared" si="88"/>
        <v>0</v>
      </c>
      <c r="BI86" s="11">
        <f t="shared" si="89"/>
        <v>0</v>
      </c>
      <c r="BJ86" s="11">
        <f t="shared" si="90"/>
        <v>0</v>
      </c>
      <c r="BK86" s="11">
        <f t="shared" si="91"/>
        <v>0</v>
      </c>
      <c r="BL86" s="11">
        <f t="shared" si="92"/>
        <v>0</v>
      </c>
      <c r="BM86" s="11">
        <f t="shared" si="93"/>
        <v>0</v>
      </c>
      <c r="BN86" s="11">
        <f t="shared" si="94"/>
        <v>0</v>
      </c>
      <c r="BO86" s="11">
        <f t="shared" si="95"/>
        <v>0</v>
      </c>
      <c r="BP86" s="11">
        <f t="shared" si="96"/>
        <v>0</v>
      </c>
      <c r="BQ86" s="11">
        <f t="shared" si="97"/>
        <v>0</v>
      </c>
      <c r="BR86" s="11">
        <f t="shared" si="98"/>
        <v>0</v>
      </c>
      <c r="BS86" s="11">
        <f t="shared" si="99"/>
        <v>0</v>
      </c>
      <c r="BT86" s="11">
        <f t="shared" si="100"/>
        <v>0</v>
      </c>
      <c r="BU86" s="11">
        <f t="shared" si="101"/>
        <v>0</v>
      </c>
      <c r="BV86" s="11">
        <f t="shared" si="102"/>
        <v>0</v>
      </c>
      <c r="BW86" s="11">
        <f t="shared" si="103"/>
        <v>0</v>
      </c>
      <c r="BX86" s="11">
        <f t="shared" si="104"/>
        <v>0</v>
      </c>
      <c r="BY86" s="11">
        <f t="shared" si="105"/>
        <v>0</v>
      </c>
      <c r="BZ86" s="11">
        <f t="shared" si="106"/>
        <v>0</v>
      </c>
      <c r="CA86" s="11">
        <f t="shared" si="107"/>
        <v>0</v>
      </c>
      <c r="CB86" s="11">
        <f t="shared" si="108"/>
        <v>0</v>
      </c>
      <c r="CC86" s="11">
        <f t="shared" si="109"/>
        <v>0</v>
      </c>
      <c r="CD86" s="11">
        <f t="shared" si="110"/>
        <v>0</v>
      </c>
      <c r="CE86" s="11">
        <f t="shared" si="111"/>
        <v>0</v>
      </c>
      <c r="CF86" s="11">
        <f t="shared" si="112"/>
        <v>0</v>
      </c>
      <c r="CG86" s="11">
        <f t="shared" si="113"/>
        <v>0</v>
      </c>
      <c r="CH86" s="11">
        <f t="shared" si="114"/>
        <v>0</v>
      </c>
      <c r="CI86" s="11">
        <f t="shared" si="115"/>
        <v>0</v>
      </c>
      <c r="CJ86" s="11">
        <f t="shared" si="116"/>
        <v>0</v>
      </c>
      <c r="CK86" s="11">
        <f t="shared" si="117"/>
        <v>0</v>
      </c>
      <c r="CL86" s="11">
        <f t="shared" si="118"/>
        <v>0</v>
      </c>
      <c r="CM86" s="11">
        <f t="shared" si="119"/>
        <v>0</v>
      </c>
      <c r="CN86" s="11">
        <f t="shared" si="120"/>
        <v>0</v>
      </c>
      <c r="CO86" s="11">
        <f t="shared" si="121"/>
        <v>0</v>
      </c>
      <c r="CP86" s="11">
        <f t="shared" si="122"/>
        <v>0</v>
      </c>
      <c r="CQ86" s="11">
        <f t="shared" si="123"/>
        <v>0</v>
      </c>
      <c r="CR86" s="11">
        <f t="shared" si="124"/>
        <v>0</v>
      </c>
      <c r="CS86" s="11">
        <f t="shared" si="125"/>
        <v>0</v>
      </c>
      <c r="CT86" s="11">
        <f t="shared" si="126"/>
        <v>0</v>
      </c>
      <c r="CU86" s="11">
        <f t="shared" si="127"/>
        <v>0</v>
      </c>
      <c r="CV86" s="11">
        <f t="shared" si="128"/>
        <v>0</v>
      </c>
      <c r="CW86" s="11">
        <f t="shared" si="129"/>
        <v>0</v>
      </c>
      <c r="CX86" s="11">
        <f t="shared" si="130"/>
        <v>0</v>
      </c>
      <c r="CY86" s="11">
        <f t="shared" si="131"/>
        <v>0</v>
      </c>
      <c r="CZ86" s="13"/>
      <c r="DA86" s="3"/>
    </row>
    <row r="87" spans="1:105" ht="18" customHeight="1">
      <c r="A87" s="755" t="s">
        <v>58</v>
      </c>
      <c r="B87" s="756"/>
      <c r="C87" s="757"/>
      <c r="D87" s="283"/>
      <c r="E87" s="284" t="s">
        <v>59</v>
      </c>
      <c r="F87" s="284" t="s">
        <v>60</v>
      </c>
      <c r="G87" s="284" t="s">
        <v>61</v>
      </c>
      <c r="H87" s="285" t="s">
        <v>62</v>
      </c>
      <c r="I87" s="406" t="s">
        <v>63</v>
      </c>
      <c r="J87" s="286" t="s">
        <v>64</v>
      </c>
      <c r="K87" s="325" t="s">
        <v>557</v>
      </c>
      <c r="L87" s="463" t="s">
        <v>7</v>
      </c>
      <c r="M87" s="446" t="s">
        <v>8</v>
      </c>
      <c r="N87" s="365" t="s">
        <v>555</v>
      </c>
      <c r="O87" s="336" t="s">
        <v>554</v>
      </c>
      <c r="P87" s="326" t="s">
        <v>553</v>
      </c>
      <c r="Q87" s="354" t="s">
        <v>120</v>
      </c>
      <c r="R87" s="430" t="s">
        <v>556</v>
      </c>
      <c r="S87" s="441" t="s">
        <v>12</v>
      </c>
      <c r="T87" s="327" t="s">
        <v>13</v>
      </c>
      <c r="U87" s="328"/>
      <c r="V87" s="5">
        <f t="shared" si="50"/>
        <v>0</v>
      </c>
      <c r="W87" s="11">
        <f t="shared" si="51"/>
        <v>0</v>
      </c>
      <c r="X87" s="5">
        <f t="shared" si="52"/>
        <v>0</v>
      </c>
      <c r="Y87" s="5">
        <f t="shared" si="53"/>
        <v>0</v>
      </c>
      <c r="Z87" s="5">
        <f t="shared" si="54"/>
        <v>0</v>
      </c>
      <c r="AA87" s="5">
        <f t="shared" si="55"/>
        <v>0</v>
      </c>
      <c r="AB87" s="5">
        <f t="shared" si="56"/>
        <v>0</v>
      </c>
      <c r="AC87" s="5">
        <f t="shared" si="57"/>
        <v>0</v>
      </c>
      <c r="AD87" s="5">
        <f t="shared" si="58"/>
        <v>0</v>
      </c>
      <c r="AE87" s="5">
        <f t="shared" si="59"/>
        <v>0</v>
      </c>
      <c r="AF87" s="5">
        <f t="shared" si="60"/>
        <v>0</v>
      </c>
      <c r="AG87" s="5">
        <f t="shared" si="61"/>
        <v>0</v>
      </c>
      <c r="AH87" s="5">
        <f t="shared" si="62"/>
        <v>0</v>
      </c>
      <c r="AI87" s="5">
        <f t="shared" si="63"/>
        <v>0</v>
      </c>
      <c r="AJ87" s="5">
        <f t="shared" si="64"/>
        <v>0</v>
      </c>
      <c r="AK87" s="5">
        <f t="shared" si="65"/>
        <v>0</v>
      </c>
      <c r="AL87" s="5">
        <f t="shared" si="66"/>
        <v>0</v>
      </c>
      <c r="AM87" s="5">
        <f t="shared" si="67"/>
        <v>0</v>
      </c>
      <c r="AN87" s="5">
        <f t="shared" si="68"/>
        <v>0</v>
      </c>
      <c r="AO87" s="5">
        <f t="shared" si="69"/>
        <v>0</v>
      </c>
      <c r="AP87" s="5">
        <f t="shared" si="70"/>
        <v>0</v>
      </c>
      <c r="AQ87" s="5">
        <f t="shared" si="71"/>
        <v>0</v>
      </c>
      <c r="AR87" s="5">
        <f t="shared" si="72"/>
        <v>0</v>
      </c>
      <c r="AS87" s="5">
        <f t="shared" si="73"/>
        <v>0</v>
      </c>
      <c r="AT87" s="5">
        <f t="shared" si="74"/>
        <v>0</v>
      </c>
      <c r="AU87" s="5">
        <f t="shared" si="75"/>
        <v>0</v>
      </c>
      <c r="AV87" s="5">
        <f t="shared" si="76"/>
        <v>0</v>
      </c>
      <c r="AW87" s="5">
        <f t="shared" si="77"/>
        <v>0</v>
      </c>
      <c r="AX87" s="5">
        <f t="shared" si="78"/>
        <v>0</v>
      </c>
      <c r="AY87" s="5">
        <f t="shared" si="79"/>
        <v>0</v>
      </c>
      <c r="AZ87" s="5">
        <f t="shared" si="80"/>
        <v>0</v>
      </c>
      <c r="BA87" s="5">
        <f t="shared" si="81"/>
        <v>0</v>
      </c>
      <c r="BB87" s="5">
        <f t="shared" si="82"/>
        <v>0</v>
      </c>
      <c r="BC87" s="5">
        <f t="shared" si="83"/>
        <v>0</v>
      </c>
      <c r="BD87" s="5">
        <f t="shared" si="84"/>
        <v>0</v>
      </c>
      <c r="BE87" s="5">
        <f t="shared" si="85"/>
        <v>0</v>
      </c>
      <c r="BF87" s="5">
        <f t="shared" si="86"/>
        <v>0</v>
      </c>
      <c r="BG87" s="5">
        <f t="shared" si="87"/>
        <v>0</v>
      </c>
      <c r="BH87" s="5">
        <f t="shared" si="88"/>
        <v>0</v>
      </c>
      <c r="BI87" s="5">
        <f t="shared" si="89"/>
        <v>0</v>
      </c>
      <c r="BJ87" s="5">
        <f t="shared" si="90"/>
        <v>0</v>
      </c>
      <c r="BK87" s="5">
        <f t="shared" si="91"/>
        <v>0</v>
      </c>
      <c r="BL87" s="5">
        <f t="shared" si="92"/>
        <v>0</v>
      </c>
      <c r="BM87" s="5">
        <f t="shared" si="93"/>
        <v>0</v>
      </c>
      <c r="BN87" s="5">
        <f t="shared" si="94"/>
        <v>0</v>
      </c>
      <c r="BO87" s="5">
        <f t="shared" si="95"/>
        <v>0</v>
      </c>
      <c r="BP87" s="5">
        <f t="shared" si="96"/>
        <v>0</v>
      </c>
      <c r="BQ87" s="5">
        <f t="shared" si="97"/>
        <v>0</v>
      </c>
      <c r="BR87" s="5">
        <f t="shared" si="98"/>
        <v>0</v>
      </c>
      <c r="BS87" s="5">
        <f t="shared" si="99"/>
        <v>0</v>
      </c>
      <c r="BT87" s="5">
        <f t="shared" si="100"/>
        <v>0</v>
      </c>
      <c r="BU87" s="5">
        <f t="shared" si="101"/>
        <v>0</v>
      </c>
      <c r="BV87" s="5">
        <f t="shared" si="102"/>
        <v>0</v>
      </c>
      <c r="BW87" s="5">
        <f t="shared" si="103"/>
        <v>0</v>
      </c>
      <c r="BX87" s="5">
        <f t="shared" si="104"/>
        <v>0</v>
      </c>
      <c r="BY87" s="5">
        <f t="shared" si="105"/>
        <v>0</v>
      </c>
      <c r="BZ87" s="5">
        <f t="shared" si="106"/>
        <v>0</v>
      </c>
      <c r="CA87" s="5">
        <f t="shared" si="107"/>
        <v>0</v>
      </c>
      <c r="CB87" s="5">
        <f t="shared" si="108"/>
        <v>0</v>
      </c>
      <c r="CC87" s="5">
        <f t="shared" si="109"/>
        <v>0</v>
      </c>
      <c r="CD87" s="5">
        <f t="shared" si="110"/>
        <v>0</v>
      </c>
      <c r="CE87" s="5">
        <f t="shared" si="111"/>
        <v>0</v>
      </c>
      <c r="CF87" s="5">
        <f t="shared" si="112"/>
        <v>0</v>
      </c>
      <c r="CG87" s="5">
        <f t="shared" si="113"/>
        <v>0</v>
      </c>
      <c r="CH87" s="5">
        <f t="shared" si="114"/>
        <v>0</v>
      </c>
      <c r="CI87" s="5">
        <f t="shared" si="115"/>
        <v>0</v>
      </c>
      <c r="CJ87" s="5">
        <f t="shared" si="116"/>
        <v>0</v>
      </c>
      <c r="CK87" s="5">
        <f t="shared" si="117"/>
        <v>0</v>
      </c>
      <c r="CL87" s="5">
        <f t="shared" si="118"/>
        <v>0</v>
      </c>
      <c r="CM87" s="5">
        <f t="shared" si="119"/>
        <v>0</v>
      </c>
      <c r="CN87" s="5">
        <f t="shared" si="120"/>
        <v>0</v>
      </c>
      <c r="CO87" s="5">
        <f t="shared" si="121"/>
        <v>0</v>
      </c>
      <c r="CP87" s="5">
        <f t="shared" si="122"/>
        <v>0</v>
      </c>
      <c r="CQ87" s="5">
        <f t="shared" si="123"/>
        <v>0</v>
      </c>
      <c r="CR87" s="5">
        <f t="shared" si="124"/>
        <v>0</v>
      </c>
      <c r="CS87" s="5">
        <f t="shared" si="125"/>
        <v>0</v>
      </c>
      <c r="CT87" s="5">
        <f t="shared" si="126"/>
        <v>0</v>
      </c>
      <c r="CU87" s="5">
        <f t="shared" si="127"/>
        <v>0</v>
      </c>
      <c r="CV87" s="5">
        <f t="shared" si="128"/>
        <v>0</v>
      </c>
      <c r="CW87" s="5">
        <f t="shared" si="129"/>
        <v>0</v>
      </c>
      <c r="CX87" s="5">
        <f t="shared" si="130"/>
        <v>0</v>
      </c>
      <c r="CY87" s="5">
        <f t="shared" si="131"/>
        <v>0</v>
      </c>
      <c r="CZ87" s="6"/>
      <c r="DA87" s="6"/>
    </row>
    <row r="88" spans="1:105" ht="18" customHeight="1">
      <c r="A88" s="291">
        <v>2</v>
      </c>
      <c r="B88" s="329">
        <f>B38</f>
        <v>0</v>
      </c>
      <c r="C88" s="330"/>
      <c r="D88" s="330"/>
      <c r="E88" s="292"/>
      <c r="F88" s="292"/>
      <c r="G88" s="407"/>
      <c r="H88" s="294">
        <f>S88*1.45</f>
        <v>0</v>
      </c>
      <c r="I88" s="407"/>
      <c r="J88" s="295"/>
      <c r="K88" s="333"/>
      <c r="L88" s="464"/>
      <c r="M88" s="447"/>
      <c r="N88" s="366">
        <f t="shared" ref="N88:N112" si="145">L88*M88</f>
        <v>0</v>
      </c>
      <c r="O88" s="359"/>
      <c r="P88" s="334"/>
      <c r="Q88" s="347"/>
      <c r="R88" s="431">
        <f t="shared" ref="R88:R90" si="146">Q88*P88</f>
        <v>0</v>
      </c>
      <c r="S88" s="442">
        <f t="shared" ref="S88:S90" si="147">R88+N88</f>
        <v>0</v>
      </c>
      <c r="T88" s="343">
        <f t="shared" ref="T88:T109" si="148">IF(H88&lt;&gt;0,1-(S88/H88),0)</f>
        <v>0</v>
      </c>
      <c r="U88" s="279"/>
      <c r="V88" s="7">
        <f t="shared" si="50"/>
        <v>0</v>
      </c>
      <c r="W88" s="11">
        <f t="shared" si="132"/>
        <v>0</v>
      </c>
      <c r="X88" s="11">
        <f t="shared" si="52"/>
        <v>0</v>
      </c>
      <c r="Y88" s="11">
        <f t="shared" si="53"/>
        <v>0</v>
      </c>
      <c r="Z88" s="11">
        <f t="shared" si="54"/>
        <v>0</v>
      </c>
      <c r="AA88" s="11">
        <f t="shared" si="55"/>
        <v>0</v>
      </c>
      <c r="AB88" s="11">
        <f t="shared" si="56"/>
        <v>0</v>
      </c>
      <c r="AC88" s="11">
        <f t="shared" si="57"/>
        <v>0</v>
      </c>
      <c r="AD88" s="11">
        <f t="shared" si="58"/>
        <v>0</v>
      </c>
      <c r="AE88" s="11">
        <f t="shared" si="59"/>
        <v>0</v>
      </c>
      <c r="AF88" s="11">
        <f t="shared" si="60"/>
        <v>0</v>
      </c>
      <c r="AG88" s="11">
        <f t="shared" si="61"/>
        <v>0</v>
      </c>
      <c r="AH88" s="11">
        <f t="shared" si="62"/>
        <v>0</v>
      </c>
      <c r="AI88" s="11">
        <f t="shared" si="63"/>
        <v>0</v>
      </c>
      <c r="AJ88" s="11">
        <f t="shared" si="64"/>
        <v>0</v>
      </c>
      <c r="AK88" s="11">
        <f t="shared" si="65"/>
        <v>0</v>
      </c>
      <c r="AL88" s="11">
        <f t="shared" si="66"/>
        <v>0</v>
      </c>
      <c r="AM88" s="11">
        <f t="shared" si="67"/>
        <v>0</v>
      </c>
      <c r="AN88" s="11">
        <f t="shared" si="68"/>
        <v>0</v>
      </c>
      <c r="AO88" s="11">
        <f t="shared" si="69"/>
        <v>0</v>
      </c>
      <c r="AP88" s="11">
        <f t="shared" si="70"/>
        <v>0</v>
      </c>
      <c r="AQ88" s="11">
        <f t="shared" si="71"/>
        <v>0</v>
      </c>
      <c r="AR88" s="11">
        <f t="shared" si="72"/>
        <v>0</v>
      </c>
      <c r="AS88" s="11">
        <f t="shared" si="73"/>
        <v>0</v>
      </c>
      <c r="AT88" s="11">
        <f t="shared" si="74"/>
        <v>0</v>
      </c>
      <c r="AU88" s="11">
        <f t="shared" si="75"/>
        <v>0</v>
      </c>
      <c r="AV88" s="11">
        <f t="shared" si="76"/>
        <v>0</v>
      </c>
      <c r="AW88" s="11">
        <f t="shared" si="77"/>
        <v>0</v>
      </c>
      <c r="AX88" s="11">
        <f t="shared" si="78"/>
        <v>0</v>
      </c>
      <c r="AY88" s="11">
        <f t="shared" si="79"/>
        <v>0</v>
      </c>
      <c r="AZ88" s="11">
        <f t="shared" si="80"/>
        <v>0</v>
      </c>
      <c r="BA88" s="11">
        <f t="shared" si="81"/>
        <v>0</v>
      </c>
      <c r="BB88" s="11">
        <f t="shared" si="82"/>
        <v>0</v>
      </c>
      <c r="BC88" s="11">
        <f t="shared" si="83"/>
        <v>0</v>
      </c>
      <c r="BD88" s="11">
        <f t="shared" si="84"/>
        <v>0</v>
      </c>
      <c r="BE88" s="11">
        <f t="shared" si="85"/>
        <v>0</v>
      </c>
      <c r="BF88" s="11">
        <f t="shared" si="86"/>
        <v>0</v>
      </c>
      <c r="BG88" s="11">
        <f t="shared" si="87"/>
        <v>0</v>
      </c>
      <c r="BH88" s="11">
        <f t="shared" si="88"/>
        <v>0</v>
      </c>
      <c r="BI88" s="11">
        <f t="shared" si="89"/>
        <v>0</v>
      </c>
      <c r="BJ88" s="11">
        <f t="shared" si="90"/>
        <v>0</v>
      </c>
      <c r="BK88" s="11">
        <f t="shared" si="91"/>
        <v>0</v>
      </c>
      <c r="BL88" s="11">
        <f t="shared" si="92"/>
        <v>0</v>
      </c>
      <c r="BM88" s="11">
        <f t="shared" si="93"/>
        <v>0</v>
      </c>
      <c r="BN88" s="11">
        <f t="shared" si="94"/>
        <v>0</v>
      </c>
      <c r="BO88" s="11">
        <f t="shared" si="95"/>
        <v>0</v>
      </c>
      <c r="BP88" s="11">
        <f t="shared" si="96"/>
        <v>0</v>
      </c>
      <c r="BQ88" s="11">
        <f t="shared" si="97"/>
        <v>0</v>
      </c>
      <c r="BR88" s="11">
        <f t="shared" si="98"/>
        <v>0</v>
      </c>
      <c r="BS88" s="11">
        <f t="shared" si="99"/>
        <v>0</v>
      </c>
      <c r="BT88" s="11">
        <f t="shared" si="100"/>
        <v>0</v>
      </c>
      <c r="BU88" s="11">
        <f t="shared" si="101"/>
        <v>0</v>
      </c>
      <c r="BV88" s="11">
        <f t="shared" si="102"/>
        <v>0</v>
      </c>
      <c r="BW88" s="11">
        <f t="shared" si="103"/>
        <v>0</v>
      </c>
      <c r="BX88" s="11">
        <f t="shared" si="104"/>
        <v>0</v>
      </c>
      <c r="BY88" s="11">
        <f t="shared" si="105"/>
        <v>0</v>
      </c>
      <c r="BZ88" s="11">
        <f t="shared" si="106"/>
        <v>0</v>
      </c>
      <c r="CA88" s="11">
        <f t="shared" si="107"/>
        <v>0</v>
      </c>
      <c r="CB88" s="11">
        <f t="shared" si="108"/>
        <v>0</v>
      </c>
      <c r="CC88" s="11">
        <f t="shared" si="109"/>
        <v>0</v>
      </c>
      <c r="CD88" s="11">
        <f t="shared" si="110"/>
        <v>0</v>
      </c>
      <c r="CE88" s="11">
        <f t="shared" si="111"/>
        <v>0</v>
      </c>
      <c r="CF88" s="11">
        <f t="shared" si="112"/>
        <v>0</v>
      </c>
      <c r="CG88" s="11">
        <f t="shared" si="113"/>
        <v>0</v>
      </c>
      <c r="CH88" s="11">
        <f t="shared" si="114"/>
        <v>0</v>
      </c>
      <c r="CI88" s="11">
        <f t="shared" si="115"/>
        <v>0</v>
      </c>
      <c r="CJ88" s="11">
        <f t="shared" si="116"/>
        <v>0</v>
      </c>
      <c r="CK88" s="11">
        <f t="shared" si="117"/>
        <v>0</v>
      </c>
      <c r="CL88" s="11">
        <f t="shared" si="118"/>
        <v>0</v>
      </c>
      <c r="CM88" s="11">
        <f t="shared" si="119"/>
        <v>0</v>
      </c>
      <c r="CN88" s="11">
        <f t="shared" si="120"/>
        <v>0</v>
      </c>
      <c r="CO88" s="11">
        <f t="shared" si="121"/>
        <v>0</v>
      </c>
      <c r="CP88" s="11">
        <f t="shared" si="122"/>
        <v>0</v>
      </c>
      <c r="CQ88" s="11">
        <f t="shared" si="123"/>
        <v>0</v>
      </c>
      <c r="CR88" s="11">
        <f t="shared" si="124"/>
        <v>0</v>
      </c>
      <c r="CS88" s="11">
        <f t="shared" si="125"/>
        <v>0</v>
      </c>
      <c r="CT88" s="11">
        <f t="shared" si="126"/>
        <v>0</v>
      </c>
      <c r="CU88" s="11">
        <f t="shared" si="127"/>
        <v>0</v>
      </c>
      <c r="CV88" s="11">
        <f t="shared" si="128"/>
        <v>0</v>
      </c>
      <c r="CW88" s="11">
        <f t="shared" si="129"/>
        <v>0</v>
      </c>
      <c r="CX88" s="11">
        <f t="shared" si="130"/>
        <v>0</v>
      </c>
      <c r="CY88" s="11">
        <f t="shared" si="131"/>
        <v>0</v>
      </c>
      <c r="CZ88" s="13"/>
      <c r="DA88" s="3"/>
    </row>
    <row r="89" spans="1:105" ht="18" customHeight="1">
      <c r="A89" s="301"/>
      <c r="B89" s="311"/>
      <c r="C89" s="311"/>
      <c r="D89" s="311"/>
      <c r="E89" s="303"/>
      <c r="F89" s="303"/>
      <c r="G89" s="409"/>
      <c r="H89" s="312">
        <f>S89*1.45</f>
        <v>0</v>
      </c>
      <c r="I89" s="409"/>
      <c r="J89" s="636"/>
      <c r="K89" s="331"/>
      <c r="L89" s="465"/>
      <c r="M89" s="448"/>
      <c r="N89" s="367">
        <f t="shared" si="145"/>
        <v>0</v>
      </c>
      <c r="O89" s="360"/>
      <c r="P89" s="332"/>
      <c r="Q89" s="355"/>
      <c r="R89" s="432">
        <f t="shared" si="146"/>
        <v>0</v>
      </c>
      <c r="S89" s="443">
        <f t="shared" si="147"/>
        <v>0</v>
      </c>
      <c r="T89" s="344">
        <f t="shared" si="148"/>
        <v>0</v>
      </c>
      <c r="U89" s="279"/>
      <c r="V89" s="7">
        <f t="shared" si="50"/>
        <v>0</v>
      </c>
      <c r="W89" s="418">
        <f t="shared" ref="W89:W316" si="149">IF($K89=$V$61,$N89,0)</f>
        <v>0</v>
      </c>
      <c r="X89" s="11">
        <f t="shared" si="52"/>
        <v>0</v>
      </c>
      <c r="Y89" s="11">
        <f t="shared" si="53"/>
        <v>0</v>
      </c>
      <c r="Z89" s="11">
        <f t="shared" si="54"/>
        <v>0</v>
      </c>
      <c r="AA89" s="11">
        <f t="shared" si="55"/>
        <v>0</v>
      </c>
      <c r="AB89" s="11">
        <f t="shared" si="56"/>
        <v>0</v>
      </c>
      <c r="AC89" s="11">
        <f t="shared" si="57"/>
        <v>0</v>
      </c>
      <c r="AD89" s="11">
        <f t="shared" si="58"/>
        <v>0</v>
      </c>
      <c r="AE89" s="11">
        <f t="shared" si="59"/>
        <v>0</v>
      </c>
      <c r="AF89" s="11">
        <f t="shared" si="60"/>
        <v>0</v>
      </c>
      <c r="AG89" s="11">
        <f t="shared" si="61"/>
        <v>0</v>
      </c>
      <c r="AH89" s="11">
        <f t="shared" si="62"/>
        <v>0</v>
      </c>
      <c r="AI89" s="11">
        <f t="shared" si="63"/>
        <v>0</v>
      </c>
      <c r="AJ89" s="11">
        <f t="shared" si="64"/>
        <v>0</v>
      </c>
      <c r="AK89" s="11">
        <f t="shared" si="65"/>
        <v>0</v>
      </c>
      <c r="AL89" s="11">
        <f t="shared" si="66"/>
        <v>0</v>
      </c>
      <c r="AM89" s="11">
        <f t="shared" si="67"/>
        <v>0</v>
      </c>
      <c r="AN89" s="11">
        <f t="shared" si="68"/>
        <v>0</v>
      </c>
      <c r="AO89" s="11">
        <f t="shared" si="69"/>
        <v>0</v>
      </c>
      <c r="AP89" s="11">
        <f t="shared" si="70"/>
        <v>0</v>
      </c>
      <c r="AQ89" s="11">
        <f t="shared" si="71"/>
        <v>0</v>
      </c>
      <c r="AR89" s="11">
        <f t="shared" si="72"/>
        <v>0</v>
      </c>
      <c r="AS89" s="11">
        <f t="shared" si="73"/>
        <v>0</v>
      </c>
      <c r="AT89" s="11">
        <f t="shared" si="74"/>
        <v>0</v>
      </c>
      <c r="AU89" s="11">
        <f t="shared" si="75"/>
        <v>0</v>
      </c>
      <c r="AV89" s="11">
        <f t="shared" si="76"/>
        <v>0</v>
      </c>
      <c r="AW89" s="11">
        <f t="shared" si="77"/>
        <v>0</v>
      </c>
      <c r="AX89" s="11">
        <f t="shared" si="78"/>
        <v>0</v>
      </c>
      <c r="AY89" s="11">
        <f t="shared" si="79"/>
        <v>0</v>
      </c>
      <c r="AZ89" s="11">
        <f t="shared" si="80"/>
        <v>0</v>
      </c>
      <c r="BA89" s="11">
        <f t="shared" si="81"/>
        <v>0</v>
      </c>
      <c r="BB89" s="11">
        <f t="shared" si="82"/>
        <v>0</v>
      </c>
      <c r="BC89" s="11">
        <f t="shared" si="83"/>
        <v>0</v>
      </c>
      <c r="BD89" s="11">
        <f t="shared" si="84"/>
        <v>0</v>
      </c>
      <c r="BE89" s="11">
        <f t="shared" si="85"/>
        <v>0</v>
      </c>
      <c r="BF89" s="11">
        <f t="shared" si="86"/>
        <v>0</v>
      </c>
      <c r="BG89" s="11">
        <f t="shared" si="87"/>
        <v>0</v>
      </c>
      <c r="BH89" s="11">
        <f t="shared" si="88"/>
        <v>0</v>
      </c>
      <c r="BI89" s="11">
        <f t="shared" si="89"/>
        <v>0</v>
      </c>
      <c r="BJ89" s="11">
        <f t="shared" si="90"/>
        <v>0</v>
      </c>
      <c r="BK89" s="11">
        <f t="shared" si="91"/>
        <v>0</v>
      </c>
      <c r="BL89" s="11">
        <f t="shared" si="92"/>
        <v>0</v>
      </c>
      <c r="BM89" s="11">
        <f t="shared" si="93"/>
        <v>0</v>
      </c>
      <c r="BN89" s="11">
        <f t="shared" si="94"/>
        <v>0</v>
      </c>
      <c r="BO89" s="11">
        <f t="shared" si="95"/>
        <v>0</v>
      </c>
      <c r="BP89" s="11">
        <f t="shared" si="96"/>
        <v>0</v>
      </c>
      <c r="BQ89" s="11">
        <f t="shared" si="97"/>
        <v>0</v>
      </c>
      <c r="BR89" s="11">
        <f t="shared" si="98"/>
        <v>0</v>
      </c>
      <c r="BS89" s="11">
        <f t="shared" si="99"/>
        <v>0</v>
      </c>
      <c r="BT89" s="11">
        <f t="shared" si="100"/>
        <v>0</v>
      </c>
      <c r="BU89" s="11">
        <f t="shared" si="101"/>
        <v>0</v>
      </c>
      <c r="BV89" s="11">
        <f t="shared" si="102"/>
        <v>0</v>
      </c>
      <c r="BW89" s="11">
        <f t="shared" si="103"/>
        <v>0</v>
      </c>
      <c r="BX89" s="11">
        <f t="shared" si="104"/>
        <v>0</v>
      </c>
      <c r="BY89" s="11">
        <f t="shared" si="105"/>
        <v>0</v>
      </c>
      <c r="BZ89" s="11">
        <f t="shared" si="106"/>
        <v>0</v>
      </c>
      <c r="CA89" s="11">
        <f t="shared" si="107"/>
        <v>0</v>
      </c>
      <c r="CB89" s="11">
        <f t="shared" si="108"/>
        <v>0</v>
      </c>
      <c r="CC89" s="11">
        <f t="shared" si="109"/>
        <v>0</v>
      </c>
      <c r="CD89" s="11">
        <f t="shared" si="110"/>
        <v>0</v>
      </c>
      <c r="CE89" s="11">
        <f t="shared" si="111"/>
        <v>0</v>
      </c>
      <c r="CF89" s="11">
        <f t="shared" si="112"/>
        <v>0</v>
      </c>
      <c r="CG89" s="11">
        <f t="shared" si="113"/>
        <v>0</v>
      </c>
      <c r="CH89" s="11">
        <f t="shared" si="114"/>
        <v>0</v>
      </c>
      <c r="CI89" s="11">
        <f t="shared" si="115"/>
        <v>0</v>
      </c>
      <c r="CJ89" s="11">
        <f t="shared" si="116"/>
        <v>0</v>
      </c>
      <c r="CK89" s="11">
        <f t="shared" si="117"/>
        <v>0</v>
      </c>
      <c r="CL89" s="11">
        <f t="shared" si="118"/>
        <v>0</v>
      </c>
      <c r="CM89" s="11">
        <f t="shared" si="119"/>
        <v>0</v>
      </c>
      <c r="CN89" s="11">
        <f t="shared" si="120"/>
        <v>0</v>
      </c>
      <c r="CO89" s="11">
        <f t="shared" si="121"/>
        <v>0</v>
      </c>
      <c r="CP89" s="11">
        <f t="shared" si="122"/>
        <v>0</v>
      </c>
      <c r="CQ89" s="11">
        <f t="shared" si="123"/>
        <v>0</v>
      </c>
      <c r="CR89" s="11">
        <f t="shared" si="124"/>
        <v>0</v>
      </c>
      <c r="CS89" s="11">
        <f t="shared" si="125"/>
        <v>0</v>
      </c>
      <c r="CT89" s="11">
        <f t="shared" si="126"/>
        <v>0</v>
      </c>
      <c r="CU89" s="11">
        <f t="shared" si="127"/>
        <v>0</v>
      </c>
      <c r="CV89" s="11">
        <f t="shared" si="128"/>
        <v>0</v>
      </c>
      <c r="CW89" s="11">
        <f t="shared" si="129"/>
        <v>0</v>
      </c>
      <c r="CX89" s="11">
        <f t="shared" si="130"/>
        <v>0</v>
      </c>
      <c r="CY89" s="11">
        <f t="shared" si="131"/>
        <v>0</v>
      </c>
      <c r="CZ89" s="13"/>
      <c r="DA89" s="3"/>
    </row>
    <row r="90" spans="1:105" ht="18" customHeight="1">
      <c r="A90" s="301"/>
      <c r="B90" s="311"/>
      <c r="C90" s="311"/>
      <c r="D90" s="637"/>
      <c r="E90" s="303"/>
      <c r="F90" s="303"/>
      <c r="G90" s="409"/>
      <c r="H90" s="312">
        <f>S90*1.45</f>
        <v>0</v>
      </c>
      <c r="I90" s="409"/>
      <c r="J90" s="638"/>
      <c r="K90" s="333"/>
      <c r="L90" s="464"/>
      <c r="M90" s="447"/>
      <c r="N90" s="366">
        <f t="shared" si="145"/>
        <v>0</v>
      </c>
      <c r="O90" s="359"/>
      <c r="P90" s="334"/>
      <c r="Q90" s="347"/>
      <c r="R90" s="431">
        <f t="shared" si="146"/>
        <v>0</v>
      </c>
      <c r="S90" s="442">
        <f t="shared" si="147"/>
        <v>0</v>
      </c>
      <c r="T90" s="343">
        <f t="shared" si="148"/>
        <v>0</v>
      </c>
      <c r="U90" s="279"/>
      <c r="V90" s="7">
        <f t="shared" si="50"/>
        <v>0</v>
      </c>
      <c r="W90" s="418">
        <f t="shared" si="149"/>
        <v>0</v>
      </c>
      <c r="X90" s="11">
        <f t="shared" si="52"/>
        <v>0</v>
      </c>
      <c r="Y90" s="11">
        <f t="shared" si="53"/>
        <v>0</v>
      </c>
      <c r="Z90" s="11">
        <f t="shared" si="54"/>
        <v>0</v>
      </c>
      <c r="AA90" s="11">
        <f t="shared" si="55"/>
        <v>0</v>
      </c>
      <c r="AB90" s="11">
        <f t="shared" si="56"/>
        <v>0</v>
      </c>
      <c r="AC90" s="11">
        <f t="shared" si="57"/>
        <v>0</v>
      </c>
      <c r="AD90" s="11">
        <f t="shared" si="58"/>
        <v>0</v>
      </c>
      <c r="AE90" s="11">
        <f t="shared" si="59"/>
        <v>0</v>
      </c>
      <c r="AF90" s="11">
        <f t="shared" si="60"/>
        <v>0</v>
      </c>
      <c r="AG90" s="11">
        <f t="shared" si="61"/>
        <v>0</v>
      </c>
      <c r="AH90" s="11">
        <f t="shared" si="62"/>
        <v>0</v>
      </c>
      <c r="AI90" s="11">
        <f t="shared" si="63"/>
        <v>0</v>
      </c>
      <c r="AJ90" s="11">
        <f t="shared" si="64"/>
        <v>0</v>
      </c>
      <c r="AK90" s="11">
        <f t="shared" si="65"/>
        <v>0</v>
      </c>
      <c r="AL90" s="11">
        <f t="shared" si="66"/>
        <v>0</v>
      </c>
      <c r="AM90" s="11">
        <f t="shared" si="67"/>
        <v>0</v>
      </c>
      <c r="AN90" s="11">
        <f t="shared" si="68"/>
        <v>0</v>
      </c>
      <c r="AO90" s="11">
        <f t="shared" si="69"/>
        <v>0</v>
      </c>
      <c r="AP90" s="11">
        <f t="shared" si="70"/>
        <v>0</v>
      </c>
      <c r="AQ90" s="11">
        <f t="shared" si="71"/>
        <v>0</v>
      </c>
      <c r="AR90" s="11">
        <f t="shared" si="72"/>
        <v>0</v>
      </c>
      <c r="AS90" s="11">
        <f t="shared" si="73"/>
        <v>0</v>
      </c>
      <c r="AT90" s="11">
        <f t="shared" si="74"/>
        <v>0</v>
      </c>
      <c r="AU90" s="11">
        <f t="shared" si="75"/>
        <v>0</v>
      </c>
      <c r="AV90" s="11">
        <f t="shared" si="76"/>
        <v>0</v>
      </c>
      <c r="AW90" s="11">
        <f t="shared" si="77"/>
        <v>0</v>
      </c>
      <c r="AX90" s="11">
        <f t="shared" si="78"/>
        <v>0</v>
      </c>
      <c r="AY90" s="11">
        <f t="shared" si="79"/>
        <v>0</v>
      </c>
      <c r="AZ90" s="11">
        <f t="shared" si="80"/>
        <v>0</v>
      </c>
      <c r="BA90" s="11">
        <f t="shared" si="81"/>
        <v>0</v>
      </c>
      <c r="BB90" s="11">
        <f t="shared" si="82"/>
        <v>0</v>
      </c>
      <c r="BC90" s="11">
        <f t="shared" si="83"/>
        <v>0</v>
      </c>
      <c r="BD90" s="11">
        <f t="shared" si="84"/>
        <v>0</v>
      </c>
      <c r="BE90" s="11">
        <f t="shared" si="85"/>
        <v>0</v>
      </c>
      <c r="BF90" s="11">
        <f t="shared" si="86"/>
        <v>0</v>
      </c>
      <c r="BG90" s="11">
        <f t="shared" si="87"/>
        <v>0</v>
      </c>
      <c r="BH90" s="11">
        <f t="shared" si="88"/>
        <v>0</v>
      </c>
      <c r="BI90" s="11">
        <f t="shared" si="89"/>
        <v>0</v>
      </c>
      <c r="BJ90" s="11">
        <f t="shared" si="90"/>
        <v>0</v>
      </c>
      <c r="BK90" s="11">
        <f t="shared" si="91"/>
        <v>0</v>
      </c>
      <c r="BL90" s="11">
        <f t="shared" si="92"/>
        <v>0</v>
      </c>
      <c r="BM90" s="11">
        <f t="shared" si="93"/>
        <v>0</v>
      </c>
      <c r="BN90" s="11">
        <f t="shared" si="94"/>
        <v>0</v>
      </c>
      <c r="BO90" s="11">
        <f t="shared" si="95"/>
        <v>0</v>
      </c>
      <c r="BP90" s="11">
        <f t="shared" si="96"/>
        <v>0</v>
      </c>
      <c r="BQ90" s="11">
        <f t="shared" si="97"/>
        <v>0</v>
      </c>
      <c r="BR90" s="11">
        <f t="shared" si="98"/>
        <v>0</v>
      </c>
      <c r="BS90" s="11">
        <f t="shared" si="99"/>
        <v>0</v>
      </c>
      <c r="BT90" s="11">
        <f t="shared" si="100"/>
        <v>0</v>
      </c>
      <c r="BU90" s="11">
        <f t="shared" si="101"/>
        <v>0</v>
      </c>
      <c r="BV90" s="11">
        <f t="shared" si="102"/>
        <v>0</v>
      </c>
      <c r="BW90" s="11">
        <f t="shared" si="103"/>
        <v>0</v>
      </c>
      <c r="BX90" s="11">
        <f t="shared" si="104"/>
        <v>0</v>
      </c>
      <c r="BY90" s="11">
        <f t="shared" si="105"/>
        <v>0</v>
      </c>
      <c r="BZ90" s="11">
        <f t="shared" si="106"/>
        <v>0</v>
      </c>
      <c r="CA90" s="11">
        <f t="shared" si="107"/>
        <v>0</v>
      </c>
      <c r="CB90" s="11">
        <f t="shared" si="108"/>
        <v>0</v>
      </c>
      <c r="CC90" s="11">
        <f t="shared" si="109"/>
        <v>0</v>
      </c>
      <c r="CD90" s="11">
        <f t="shared" si="110"/>
        <v>0</v>
      </c>
      <c r="CE90" s="11">
        <f t="shared" si="111"/>
        <v>0</v>
      </c>
      <c r="CF90" s="11">
        <f t="shared" si="112"/>
        <v>0</v>
      </c>
      <c r="CG90" s="11">
        <f t="shared" si="113"/>
        <v>0</v>
      </c>
      <c r="CH90" s="11">
        <f t="shared" si="114"/>
        <v>0</v>
      </c>
      <c r="CI90" s="11">
        <f t="shared" si="115"/>
        <v>0</v>
      </c>
      <c r="CJ90" s="11">
        <f t="shared" si="116"/>
        <v>0</v>
      </c>
      <c r="CK90" s="11">
        <f t="shared" si="117"/>
        <v>0</v>
      </c>
      <c r="CL90" s="11">
        <f t="shared" si="118"/>
        <v>0</v>
      </c>
      <c r="CM90" s="11">
        <f t="shared" si="119"/>
        <v>0</v>
      </c>
      <c r="CN90" s="11">
        <f t="shared" si="120"/>
        <v>0</v>
      </c>
      <c r="CO90" s="11">
        <f t="shared" si="121"/>
        <v>0</v>
      </c>
      <c r="CP90" s="11">
        <f t="shared" si="122"/>
        <v>0</v>
      </c>
      <c r="CQ90" s="11">
        <f t="shared" si="123"/>
        <v>0</v>
      </c>
      <c r="CR90" s="11">
        <f t="shared" si="124"/>
        <v>0</v>
      </c>
      <c r="CS90" s="11">
        <f t="shared" si="125"/>
        <v>0</v>
      </c>
      <c r="CT90" s="11">
        <f t="shared" si="126"/>
        <v>0</v>
      </c>
      <c r="CU90" s="11">
        <f t="shared" si="127"/>
        <v>0</v>
      </c>
      <c r="CV90" s="11">
        <f t="shared" si="128"/>
        <v>0</v>
      </c>
      <c r="CW90" s="11">
        <f t="shared" si="129"/>
        <v>0</v>
      </c>
      <c r="CX90" s="11">
        <f t="shared" si="130"/>
        <v>0</v>
      </c>
      <c r="CY90" s="11">
        <f t="shared" si="131"/>
        <v>0</v>
      </c>
      <c r="CZ90" s="13"/>
      <c r="DA90" s="3"/>
    </row>
    <row r="91" spans="1:105" ht="18" customHeight="1">
      <c r="A91" s="301"/>
      <c r="B91" s="311"/>
      <c r="C91" s="311"/>
      <c r="D91" s="311"/>
      <c r="E91" s="303"/>
      <c r="F91" s="303"/>
      <c r="G91" s="409"/>
      <c r="H91" s="312">
        <f t="shared" ref="H91:H107" si="150">S91*1.45</f>
        <v>0</v>
      </c>
      <c r="I91" s="409"/>
      <c r="J91" s="636"/>
      <c r="K91" s="331"/>
      <c r="L91" s="465"/>
      <c r="M91" s="448"/>
      <c r="N91" s="367">
        <f t="shared" ref="N91:N93" si="151">L91*M91</f>
        <v>0</v>
      </c>
      <c r="O91" s="360"/>
      <c r="P91" s="332"/>
      <c r="Q91" s="355"/>
      <c r="R91" s="432">
        <f t="shared" ref="R91:R93" si="152">Q91*P91</f>
        <v>0</v>
      </c>
      <c r="S91" s="443">
        <f t="shared" ref="S91:S93" si="153">R91+N91</f>
        <v>0</v>
      </c>
      <c r="T91" s="344">
        <f t="shared" ref="T91:T93" si="154">IF(H91&lt;&gt;0,1-(S91/H91),0)</f>
        <v>0</v>
      </c>
      <c r="U91" s="279"/>
      <c r="V91" s="7">
        <f t="shared" si="50"/>
        <v>0</v>
      </c>
      <c r="W91" s="418">
        <f t="shared" si="149"/>
        <v>0</v>
      </c>
      <c r="X91" s="11">
        <f t="shared" si="52"/>
        <v>0</v>
      </c>
      <c r="Y91" s="11">
        <f t="shared" si="53"/>
        <v>0</v>
      </c>
      <c r="Z91" s="11">
        <f t="shared" si="54"/>
        <v>0</v>
      </c>
      <c r="AA91" s="11">
        <f t="shared" si="55"/>
        <v>0</v>
      </c>
      <c r="AB91" s="11">
        <f t="shared" si="56"/>
        <v>0</v>
      </c>
      <c r="AC91" s="11">
        <f t="shared" si="57"/>
        <v>0</v>
      </c>
      <c r="AD91" s="11">
        <f t="shared" si="58"/>
        <v>0</v>
      </c>
      <c r="AE91" s="11">
        <f t="shared" si="59"/>
        <v>0</v>
      </c>
      <c r="AF91" s="11">
        <f t="shared" si="60"/>
        <v>0</v>
      </c>
      <c r="AG91" s="11">
        <f t="shared" si="61"/>
        <v>0</v>
      </c>
      <c r="AH91" s="11">
        <f t="shared" si="62"/>
        <v>0</v>
      </c>
      <c r="AI91" s="11">
        <f t="shared" si="63"/>
        <v>0</v>
      </c>
      <c r="AJ91" s="11">
        <f t="shared" si="64"/>
        <v>0</v>
      </c>
      <c r="AK91" s="11">
        <f t="shared" si="65"/>
        <v>0</v>
      </c>
      <c r="AL91" s="11">
        <f t="shared" si="66"/>
        <v>0</v>
      </c>
      <c r="AM91" s="11">
        <f t="shared" si="67"/>
        <v>0</v>
      </c>
      <c r="AN91" s="11">
        <f t="shared" si="68"/>
        <v>0</v>
      </c>
      <c r="AO91" s="11">
        <f t="shared" si="69"/>
        <v>0</v>
      </c>
      <c r="AP91" s="11">
        <f t="shared" si="70"/>
        <v>0</v>
      </c>
      <c r="AQ91" s="11">
        <f t="shared" si="71"/>
        <v>0</v>
      </c>
      <c r="AR91" s="11">
        <f t="shared" si="72"/>
        <v>0</v>
      </c>
      <c r="AS91" s="11">
        <f t="shared" si="73"/>
        <v>0</v>
      </c>
      <c r="AT91" s="11">
        <f t="shared" si="74"/>
        <v>0</v>
      </c>
      <c r="AU91" s="11">
        <f t="shared" si="75"/>
        <v>0</v>
      </c>
      <c r="AV91" s="11">
        <f t="shared" si="76"/>
        <v>0</v>
      </c>
      <c r="AW91" s="11">
        <f t="shared" si="77"/>
        <v>0</v>
      </c>
      <c r="AX91" s="11">
        <f t="shared" si="78"/>
        <v>0</v>
      </c>
      <c r="AY91" s="11">
        <f t="shared" si="79"/>
        <v>0</v>
      </c>
      <c r="AZ91" s="11">
        <f t="shared" si="80"/>
        <v>0</v>
      </c>
      <c r="BA91" s="11">
        <f t="shared" si="81"/>
        <v>0</v>
      </c>
      <c r="BB91" s="11">
        <f t="shared" si="82"/>
        <v>0</v>
      </c>
      <c r="BC91" s="11">
        <f t="shared" si="83"/>
        <v>0</v>
      </c>
      <c r="BD91" s="11">
        <f t="shared" si="84"/>
        <v>0</v>
      </c>
      <c r="BE91" s="11">
        <f t="shared" si="85"/>
        <v>0</v>
      </c>
      <c r="BF91" s="11">
        <f t="shared" si="86"/>
        <v>0</v>
      </c>
      <c r="BG91" s="11">
        <f t="shared" si="87"/>
        <v>0</v>
      </c>
      <c r="BH91" s="11">
        <f t="shared" si="88"/>
        <v>0</v>
      </c>
      <c r="BI91" s="11">
        <f t="shared" si="89"/>
        <v>0</v>
      </c>
      <c r="BJ91" s="11">
        <f t="shared" si="90"/>
        <v>0</v>
      </c>
      <c r="BK91" s="11">
        <f t="shared" si="91"/>
        <v>0</v>
      </c>
      <c r="BL91" s="11">
        <f t="shared" si="92"/>
        <v>0</v>
      </c>
      <c r="BM91" s="11">
        <f t="shared" si="93"/>
        <v>0</v>
      </c>
      <c r="BN91" s="11">
        <f t="shared" si="94"/>
        <v>0</v>
      </c>
      <c r="BO91" s="11">
        <f t="shared" si="95"/>
        <v>0</v>
      </c>
      <c r="BP91" s="11">
        <f t="shared" si="96"/>
        <v>0</v>
      </c>
      <c r="BQ91" s="11">
        <f t="shared" si="97"/>
        <v>0</v>
      </c>
      <c r="BR91" s="11">
        <f t="shared" si="98"/>
        <v>0</v>
      </c>
      <c r="BS91" s="11">
        <f t="shared" si="99"/>
        <v>0</v>
      </c>
      <c r="BT91" s="11">
        <f t="shared" si="100"/>
        <v>0</v>
      </c>
      <c r="BU91" s="11">
        <f t="shared" si="101"/>
        <v>0</v>
      </c>
      <c r="BV91" s="11">
        <f t="shared" si="102"/>
        <v>0</v>
      </c>
      <c r="BW91" s="11">
        <f t="shared" si="103"/>
        <v>0</v>
      </c>
      <c r="BX91" s="11">
        <f t="shared" si="104"/>
        <v>0</v>
      </c>
      <c r="BY91" s="11">
        <f t="shared" si="105"/>
        <v>0</v>
      </c>
      <c r="BZ91" s="11">
        <f t="shared" si="106"/>
        <v>0</v>
      </c>
      <c r="CA91" s="11">
        <f t="shared" si="107"/>
        <v>0</v>
      </c>
      <c r="CB91" s="11">
        <f t="shared" si="108"/>
        <v>0</v>
      </c>
      <c r="CC91" s="11">
        <f t="shared" si="109"/>
        <v>0</v>
      </c>
      <c r="CD91" s="11">
        <f t="shared" si="110"/>
        <v>0</v>
      </c>
      <c r="CE91" s="11">
        <f t="shared" si="111"/>
        <v>0</v>
      </c>
      <c r="CF91" s="11">
        <f t="shared" si="112"/>
        <v>0</v>
      </c>
      <c r="CG91" s="11">
        <f t="shared" si="113"/>
        <v>0</v>
      </c>
      <c r="CH91" s="11">
        <f t="shared" si="114"/>
        <v>0</v>
      </c>
      <c r="CI91" s="11">
        <f t="shared" si="115"/>
        <v>0</v>
      </c>
      <c r="CJ91" s="11">
        <f t="shared" si="116"/>
        <v>0</v>
      </c>
      <c r="CK91" s="11">
        <f t="shared" si="117"/>
        <v>0</v>
      </c>
      <c r="CL91" s="11">
        <f t="shared" si="118"/>
        <v>0</v>
      </c>
      <c r="CM91" s="11">
        <f t="shared" si="119"/>
        <v>0</v>
      </c>
      <c r="CN91" s="11">
        <f t="shared" si="120"/>
        <v>0</v>
      </c>
      <c r="CO91" s="11">
        <f t="shared" si="121"/>
        <v>0</v>
      </c>
      <c r="CP91" s="11">
        <f t="shared" si="122"/>
        <v>0</v>
      </c>
      <c r="CQ91" s="11">
        <f t="shared" si="123"/>
        <v>0</v>
      </c>
      <c r="CR91" s="11">
        <f t="shared" si="124"/>
        <v>0</v>
      </c>
      <c r="CS91" s="11">
        <f t="shared" si="125"/>
        <v>0</v>
      </c>
      <c r="CT91" s="11">
        <f t="shared" si="126"/>
        <v>0</v>
      </c>
      <c r="CU91" s="11">
        <f t="shared" si="127"/>
        <v>0</v>
      </c>
      <c r="CV91" s="11">
        <f t="shared" si="128"/>
        <v>0</v>
      </c>
      <c r="CW91" s="11">
        <f t="shared" si="129"/>
        <v>0</v>
      </c>
      <c r="CX91" s="11">
        <f t="shared" si="130"/>
        <v>0</v>
      </c>
      <c r="CY91" s="11">
        <f t="shared" si="131"/>
        <v>0</v>
      </c>
      <c r="CZ91" s="13"/>
      <c r="DA91" s="3"/>
    </row>
    <row r="92" spans="1:105" ht="18" customHeight="1">
      <c r="A92" s="301"/>
      <c r="B92" s="311"/>
      <c r="C92" s="311"/>
      <c r="D92" s="628"/>
      <c r="E92" s="303"/>
      <c r="F92" s="303"/>
      <c r="G92" s="409"/>
      <c r="H92" s="312">
        <f t="shared" si="150"/>
        <v>0</v>
      </c>
      <c r="I92" s="409"/>
      <c r="J92" s="639"/>
      <c r="K92" s="333"/>
      <c r="L92" s="464"/>
      <c r="M92" s="447"/>
      <c r="N92" s="366">
        <f t="shared" si="151"/>
        <v>0</v>
      </c>
      <c r="O92" s="359"/>
      <c r="P92" s="334"/>
      <c r="Q92" s="347"/>
      <c r="R92" s="431">
        <f t="shared" si="152"/>
        <v>0</v>
      </c>
      <c r="S92" s="442">
        <f t="shared" si="153"/>
        <v>0</v>
      </c>
      <c r="T92" s="343">
        <f t="shared" si="154"/>
        <v>0</v>
      </c>
      <c r="U92" s="279"/>
      <c r="V92" s="7">
        <f t="shared" si="50"/>
        <v>0</v>
      </c>
      <c r="W92" s="418">
        <f t="shared" ref="W92:W123" si="155">IF($K92=$V$61,$N92,0)</f>
        <v>0</v>
      </c>
      <c r="X92" s="11">
        <f t="shared" si="52"/>
        <v>0</v>
      </c>
      <c r="Y92" s="11">
        <f t="shared" si="53"/>
        <v>0</v>
      </c>
      <c r="Z92" s="11">
        <f t="shared" si="54"/>
        <v>0</v>
      </c>
      <c r="AA92" s="11">
        <f t="shared" si="55"/>
        <v>0</v>
      </c>
      <c r="AB92" s="11">
        <f t="shared" si="56"/>
        <v>0</v>
      </c>
      <c r="AC92" s="11">
        <f t="shared" si="57"/>
        <v>0</v>
      </c>
      <c r="AD92" s="11">
        <f t="shared" si="58"/>
        <v>0</v>
      </c>
      <c r="AE92" s="11">
        <f t="shared" si="59"/>
        <v>0</v>
      </c>
      <c r="AF92" s="11">
        <f t="shared" si="60"/>
        <v>0</v>
      </c>
      <c r="AG92" s="11">
        <f t="shared" si="61"/>
        <v>0</v>
      </c>
      <c r="AH92" s="11">
        <f t="shared" si="62"/>
        <v>0</v>
      </c>
      <c r="AI92" s="11">
        <f t="shared" si="63"/>
        <v>0</v>
      </c>
      <c r="AJ92" s="11">
        <f t="shared" si="64"/>
        <v>0</v>
      </c>
      <c r="AK92" s="11">
        <f t="shared" si="65"/>
        <v>0</v>
      </c>
      <c r="AL92" s="11">
        <f t="shared" si="66"/>
        <v>0</v>
      </c>
      <c r="AM92" s="11">
        <f t="shared" si="67"/>
        <v>0</v>
      </c>
      <c r="AN92" s="11">
        <f t="shared" si="68"/>
        <v>0</v>
      </c>
      <c r="AO92" s="11">
        <f t="shared" si="69"/>
        <v>0</v>
      </c>
      <c r="AP92" s="11">
        <f t="shared" si="70"/>
        <v>0</v>
      </c>
      <c r="AQ92" s="11">
        <f t="shared" si="71"/>
        <v>0</v>
      </c>
      <c r="AR92" s="11">
        <f t="shared" si="72"/>
        <v>0</v>
      </c>
      <c r="AS92" s="11">
        <f t="shared" si="73"/>
        <v>0</v>
      </c>
      <c r="AT92" s="11">
        <f t="shared" si="74"/>
        <v>0</v>
      </c>
      <c r="AU92" s="11">
        <f t="shared" si="75"/>
        <v>0</v>
      </c>
      <c r="AV92" s="11">
        <f t="shared" si="76"/>
        <v>0</v>
      </c>
      <c r="AW92" s="11">
        <f t="shared" si="77"/>
        <v>0</v>
      </c>
      <c r="AX92" s="11">
        <f t="shared" si="78"/>
        <v>0</v>
      </c>
      <c r="AY92" s="11">
        <f t="shared" si="79"/>
        <v>0</v>
      </c>
      <c r="AZ92" s="11">
        <f t="shared" si="80"/>
        <v>0</v>
      </c>
      <c r="BA92" s="11">
        <f t="shared" si="81"/>
        <v>0</v>
      </c>
      <c r="BB92" s="11">
        <f t="shared" si="82"/>
        <v>0</v>
      </c>
      <c r="BC92" s="11">
        <f t="shared" si="83"/>
        <v>0</v>
      </c>
      <c r="BD92" s="11">
        <f t="shared" si="84"/>
        <v>0</v>
      </c>
      <c r="BE92" s="11">
        <f t="shared" si="85"/>
        <v>0</v>
      </c>
      <c r="BF92" s="11">
        <f t="shared" si="86"/>
        <v>0</v>
      </c>
      <c r="BG92" s="11">
        <f t="shared" si="87"/>
        <v>0</v>
      </c>
      <c r="BH92" s="11">
        <f t="shared" si="88"/>
        <v>0</v>
      </c>
      <c r="BI92" s="11">
        <f t="shared" si="89"/>
        <v>0</v>
      </c>
      <c r="BJ92" s="11">
        <f t="shared" si="90"/>
        <v>0</v>
      </c>
      <c r="BK92" s="11">
        <f t="shared" si="91"/>
        <v>0</v>
      </c>
      <c r="BL92" s="11">
        <f t="shared" si="92"/>
        <v>0</v>
      </c>
      <c r="BM92" s="11">
        <f t="shared" si="93"/>
        <v>0</v>
      </c>
      <c r="BN92" s="11">
        <f t="shared" si="94"/>
        <v>0</v>
      </c>
      <c r="BO92" s="11">
        <f t="shared" si="95"/>
        <v>0</v>
      </c>
      <c r="BP92" s="11">
        <f t="shared" si="96"/>
        <v>0</v>
      </c>
      <c r="BQ92" s="11">
        <f t="shared" si="97"/>
        <v>0</v>
      </c>
      <c r="BR92" s="11">
        <f t="shared" si="98"/>
        <v>0</v>
      </c>
      <c r="BS92" s="11">
        <f t="shared" si="99"/>
        <v>0</v>
      </c>
      <c r="BT92" s="11">
        <f t="shared" si="100"/>
        <v>0</v>
      </c>
      <c r="BU92" s="11">
        <f t="shared" si="101"/>
        <v>0</v>
      </c>
      <c r="BV92" s="11">
        <f t="shared" si="102"/>
        <v>0</v>
      </c>
      <c r="BW92" s="11">
        <f t="shared" si="103"/>
        <v>0</v>
      </c>
      <c r="BX92" s="11">
        <f t="shared" si="104"/>
        <v>0</v>
      </c>
      <c r="BY92" s="11">
        <f t="shared" si="105"/>
        <v>0</v>
      </c>
      <c r="BZ92" s="11">
        <f t="shared" si="106"/>
        <v>0</v>
      </c>
      <c r="CA92" s="11">
        <f t="shared" si="107"/>
        <v>0</v>
      </c>
      <c r="CB92" s="11">
        <f t="shared" si="108"/>
        <v>0</v>
      </c>
      <c r="CC92" s="11">
        <f t="shared" si="109"/>
        <v>0</v>
      </c>
      <c r="CD92" s="11">
        <f t="shared" si="110"/>
        <v>0</v>
      </c>
      <c r="CE92" s="11">
        <f t="shared" si="111"/>
        <v>0</v>
      </c>
      <c r="CF92" s="11">
        <f t="shared" si="112"/>
        <v>0</v>
      </c>
      <c r="CG92" s="11">
        <f t="shared" si="113"/>
        <v>0</v>
      </c>
      <c r="CH92" s="11">
        <f t="shared" si="114"/>
        <v>0</v>
      </c>
      <c r="CI92" s="11">
        <f t="shared" si="115"/>
        <v>0</v>
      </c>
      <c r="CJ92" s="11">
        <f t="shared" si="116"/>
        <v>0</v>
      </c>
      <c r="CK92" s="11">
        <f t="shared" si="117"/>
        <v>0</v>
      </c>
      <c r="CL92" s="11">
        <f t="shared" si="118"/>
        <v>0</v>
      </c>
      <c r="CM92" s="11">
        <f t="shared" si="119"/>
        <v>0</v>
      </c>
      <c r="CN92" s="11">
        <f t="shared" si="120"/>
        <v>0</v>
      </c>
      <c r="CO92" s="11">
        <f t="shared" si="121"/>
        <v>0</v>
      </c>
      <c r="CP92" s="11">
        <f t="shared" si="122"/>
        <v>0</v>
      </c>
      <c r="CQ92" s="11">
        <f t="shared" si="123"/>
        <v>0</v>
      </c>
      <c r="CR92" s="11">
        <f t="shared" si="124"/>
        <v>0</v>
      </c>
      <c r="CS92" s="11">
        <f t="shared" si="125"/>
        <v>0</v>
      </c>
      <c r="CT92" s="11">
        <f t="shared" si="126"/>
        <v>0</v>
      </c>
      <c r="CU92" s="11">
        <f t="shared" si="127"/>
        <v>0</v>
      </c>
      <c r="CV92" s="11">
        <f t="shared" si="128"/>
        <v>0</v>
      </c>
      <c r="CW92" s="11">
        <f t="shared" si="129"/>
        <v>0</v>
      </c>
      <c r="CX92" s="11">
        <f t="shared" si="130"/>
        <v>0</v>
      </c>
      <c r="CY92" s="11">
        <f t="shared" si="131"/>
        <v>0</v>
      </c>
      <c r="CZ92" s="13"/>
      <c r="DA92" s="3"/>
    </row>
    <row r="93" spans="1:105" ht="18" customHeight="1">
      <c r="A93" s="301"/>
      <c r="B93" s="311"/>
      <c r="C93" s="311"/>
      <c r="D93" s="311"/>
      <c r="E93" s="303"/>
      <c r="F93" s="303"/>
      <c r="G93" s="409"/>
      <c r="H93" s="312">
        <f t="shared" si="150"/>
        <v>0</v>
      </c>
      <c r="I93" s="409"/>
      <c r="J93" s="304"/>
      <c r="K93" s="331"/>
      <c r="L93" s="465"/>
      <c r="M93" s="448"/>
      <c r="N93" s="367">
        <f t="shared" si="151"/>
        <v>0</v>
      </c>
      <c r="O93" s="360"/>
      <c r="P93" s="332"/>
      <c r="Q93" s="355"/>
      <c r="R93" s="432">
        <f t="shared" si="152"/>
        <v>0</v>
      </c>
      <c r="S93" s="443">
        <f t="shared" si="153"/>
        <v>0</v>
      </c>
      <c r="T93" s="344">
        <f t="shared" si="154"/>
        <v>0</v>
      </c>
      <c r="U93" s="279"/>
      <c r="V93" s="7">
        <f t="shared" si="50"/>
        <v>0</v>
      </c>
      <c r="W93" s="418">
        <f t="shared" si="155"/>
        <v>0</v>
      </c>
      <c r="X93" s="11">
        <f t="shared" si="52"/>
        <v>0</v>
      </c>
      <c r="Y93" s="11">
        <f t="shared" si="53"/>
        <v>0</v>
      </c>
      <c r="Z93" s="11">
        <f t="shared" si="54"/>
        <v>0</v>
      </c>
      <c r="AA93" s="11">
        <f t="shared" si="55"/>
        <v>0</v>
      </c>
      <c r="AB93" s="11">
        <f t="shared" si="56"/>
        <v>0</v>
      </c>
      <c r="AC93" s="11">
        <f t="shared" si="57"/>
        <v>0</v>
      </c>
      <c r="AD93" s="11">
        <f t="shared" si="58"/>
        <v>0</v>
      </c>
      <c r="AE93" s="11">
        <f t="shared" si="59"/>
        <v>0</v>
      </c>
      <c r="AF93" s="11">
        <f t="shared" si="60"/>
        <v>0</v>
      </c>
      <c r="AG93" s="11">
        <f t="shared" si="61"/>
        <v>0</v>
      </c>
      <c r="AH93" s="11">
        <f t="shared" si="62"/>
        <v>0</v>
      </c>
      <c r="AI93" s="11">
        <f t="shared" si="63"/>
        <v>0</v>
      </c>
      <c r="AJ93" s="11">
        <f t="shared" si="64"/>
        <v>0</v>
      </c>
      <c r="AK93" s="11">
        <f t="shared" si="65"/>
        <v>0</v>
      </c>
      <c r="AL93" s="11">
        <f t="shared" si="66"/>
        <v>0</v>
      </c>
      <c r="AM93" s="11">
        <f t="shared" si="67"/>
        <v>0</v>
      </c>
      <c r="AN93" s="11">
        <f t="shared" si="68"/>
        <v>0</v>
      </c>
      <c r="AO93" s="11">
        <f t="shared" si="69"/>
        <v>0</v>
      </c>
      <c r="AP93" s="11">
        <f t="shared" si="70"/>
        <v>0</v>
      </c>
      <c r="AQ93" s="11">
        <f t="shared" si="71"/>
        <v>0</v>
      </c>
      <c r="AR93" s="11">
        <f t="shared" si="72"/>
        <v>0</v>
      </c>
      <c r="AS93" s="11">
        <f t="shared" si="73"/>
        <v>0</v>
      </c>
      <c r="AT93" s="11">
        <f t="shared" si="74"/>
        <v>0</v>
      </c>
      <c r="AU93" s="11">
        <f t="shared" si="75"/>
        <v>0</v>
      </c>
      <c r="AV93" s="11">
        <f t="shared" si="76"/>
        <v>0</v>
      </c>
      <c r="AW93" s="11">
        <f t="shared" si="77"/>
        <v>0</v>
      </c>
      <c r="AX93" s="11">
        <f t="shared" si="78"/>
        <v>0</v>
      </c>
      <c r="AY93" s="11">
        <f t="shared" si="79"/>
        <v>0</v>
      </c>
      <c r="AZ93" s="11">
        <f t="shared" si="80"/>
        <v>0</v>
      </c>
      <c r="BA93" s="11">
        <f t="shared" si="81"/>
        <v>0</v>
      </c>
      <c r="BB93" s="11">
        <f t="shared" si="82"/>
        <v>0</v>
      </c>
      <c r="BC93" s="11">
        <f t="shared" si="83"/>
        <v>0</v>
      </c>
      <c r="BD93" s="11">
        <f t="shared" si="84"/>
        <v>0</v>
      </c>
      <c r="BE93" s="11">
        <f t="shared" si="85"/>
        <v>0</v>
      </c>
      <c r="BF93" s="11">
        <f t="shared" si="86"/>
        <v>0</v>
      </c>
      <c r="BG93" s="11">
        <f t="shared" si="87"/>
        <v>0</v>
      </c>
      <c r="BH93" s="11">
        <f t="shared" si="88"/>
        <v>0</v>
      </c>
      <c r="BI93" s="11">
        <f t="shared" si="89"/>
        <v>0</v>
      </c>
      <c r="BJ93" s="11">
        <f t="shared" si="90"/>
        <v>0</v>
      </c>
      <c r="BK93" s="11">
        <f t="shared" si="91"/>
        <v>0</v>
      </c>
      <c r="BL93" s="11">
        <f t="shared" si="92"/>
        <v>0</v>
      </c>
      <c r="BM93" s="11">
        <f t="shared" si="93"/>
        <v>0</v>
      </c>
      <c r="BN93" s="11">
        <f t="shared" si="94"/>
        <v>0</v>
      </c>
      <c r="BO93" s="11">
        <f t="shared" si="95"/>
        <v>0</v>
      </c>
      <c r="BP93" s="11">
        <f t="shared" si="96"/>
        <v>0</v>
      </c>
      <c r="BQ93" s="11">
        <f t="shared" si="97"/>
        <v>0</v>
      </c>
      <c r="BR93" s="11">
        <f t="shared" si="98"/>
        <v>0</v>
      </c>
      <c r="BS93" s="11">
        <f t="shared" si="99"/>
        <v>0</v>
      </c>
      <c r="BT93" s="11">
        <f t="shared" si="100"/>
        <v>0</v>
      </c>
      <c r="BU93" s="11">
        <f t="shared" si="101"/>
        <v>0</v>
      </c>
      <c r="BV93" s="11">
        <f t="shared" si="102"/>
        <v>0</v>
      </c>
      <c r="BW93" s="11">
        <f t="shared" si="103"/>
        <v>0</v>
      </c>
      <c r="BX93" s="11">
        <f t="shared" si="104"/>
        <v>0</v>
      </c>
      <c r="BY93" s="11">
        <f t="shared" si="105"/>
        <v>0</v>
      </c>
      <c r="BZ93" s="11">
        <f t="shared" si="106"/>
        <v>0</v>
      </c>
      <c r="CA93" s="11">
        <f t="shared" si="107"/>
        <v>0</v>
      </c>
      <c r="CB93" s="11">
        <f t="shared" si="108"/>
        <v>0</v>
      </c>
      <c r="CC93" s="11">
        <f t="shared" si="109"/>
        <v>0</v>
      </c>
      <c r="CD93" s="11">
        <f t="shared" si="110"/>
        <v>0</v>
      </c>
      <c r="CE93" s="11">
        <f t="shared" si="111"/>
        <v>0</v>
      </c>
      <c r="CF93" s="11">
        <f t="shared" si="112"/>
        <v>0</v>
      </c>
      <c r="CG93" s="11">
        <f t="shared" si="113"/>
        <v>0</v>
      </c>
      <c r="CH93" s="11">
        <f t="shared" si="114"/>
        <v>0</v>
      </c>
      <c r="CI93" s="11">
        <f t="shared" si="115"/>
        <v>0</v>
      </c>
      <c r="CJ93" s="11">
        <f t="shared" si="116"/>
        <v>0</v>
      </c>
      <c r="CK93" s="11">
        <f t="shared" si="117"/>
        <v>0</v>
      </c>
      <c r="CL93" s="11">
        <f t="shared" si="118"/>
        <v>0</v>
      </c>
      <c r="CM93" s="11">
        <f t="shared" si="119"/>
        <v>0</v>
      </c>
      <c r="CN93" s="11">
        <f t="shared" si="120"/>
        <v>0</v>
      </c>
      <c r="CO93" s="11">
        <f t="shared" si="121"/>
        <v>0</v>
      </c>
      <c r="CP93" s="11">
        <f t="shared" si="122"/>
        <v>0</v>
      </c>
      <c r="CQ93" s="11">
        <f t="shared" si="123"/>
        <v>0</v>
      </c>
      <c r="CR93" s="11">
        <f t="shared" si="124"/>
        <v>0</v>
      </c>
      <c r="CS93" s="11">
        <f t="shared" si="125"/>
        <v>0</v>
      </c>
      <c r="CT93" s="11">
        <f t="shared" si="126"/>
        <v>0</v>
      </c>
      <c r="CU93" s="11">
        <f t="shared" si="127"/>
        <v>0</v>
      </c>
      <c r="CV93" s="11">
        <f t="shared" si="128"/>
        <v>0</v>
      </c>
      <c r="CW93" s="11">
        <f t="shared" si="129"/>
        <v>0</v>
      </c>
      <c r="CX93" s="11">
        <f t="shared" si="130"/>
        <v>0</v>
      </c>
      <c r="CY93" s="11">
        <f t="shared" si="131"/>
        <v>0</v>
      </c>
      <c r="CZ93" s="13"/>
      <c r="DA93" s="3"/>
    </row>
    <row r="94" spans="1:105" ht="18" customHeight="1">
      <c r="A94" s="301"/>
      <c r="B94" s="311"/>
      <c r="C94" s="311"/>
      <c r="D94" s="311"/>
      <c r="E94" s="303"/>
      <c r="F94" s="303"/>
      <c r="G94" s="409"/>
      <c r="H94" s="312">
        <f t="shared" si="150"/>
        <v>0</v>
      </c>
      <c r="I94" s="409"/>
      <c r="J94" s="639"/>
      <c r="K94" s="333"/>
      <c r="L94" s="464"/>
      <c r="M94" s="447"/>
      <c r="N94" s="366">
        <f t="shared" ref="N94:N107" si="156">L94*M94</f>
        <v>0</v>
      </c>
      <c r="O94" s="359"/>
      <c r="P94" s="334"/>
      <c r="Q94" s="347"/>
      <c r="R94" s="431">
        <f t="shared" ref="R94:R107" si="157">Q94*P94</f>
        <v>0</v>
      </c>
      <c r="S94" s="442">
        <f t="shared" ref="S94:S107" si="158">R94+N94</f>
        <v>0</v>
      </c>
      <c r="T94" s="343">
        <f t="shared" ref="T94:T107" si="159">IF(H94&lt;&gt;0,1-(S94/H94),0)</f>
        <v>0</v>
      </c>
      <c r="U94" s="279"/>
      <c r="V94" s="7">
        <f t="shared" si="50"/>
        <v>0</v>
      </c>
      <c r="W94" s="418">
        <f t="shared" si="155"/>
        <v>0</v>
      </c>
      <c r="X94" s="11">
        <f t="shared" si="52"/>
        <v>0</v>
      </c>
      <c r="Y94" s="11">
        <f t="shared" si="53"/>
        <v>0</v>
      </c>
      <c r="Z94" s="11">
        <f t="shared" si="54"/>
        <v>0</v>
      </c>
      <c r="AA94" s="11">
        <f t="shared" si="55"/>
        <v>0</v>
      </c>
      <c r="AB94" s="11">
        <f t="shared" si="56"/>
        <v>0</v>
      </c>
      <c r="AC94" s="11">
        <f t="shared" si="57"/>
        <v>0</v>
      </c>
      <c r="AD94" s="11">
        <f t="shared" si="58"/>
        <v>0</v>
      </c>
      <c r="AE94" s="11">
        <f t="shared" si="59"/>
        <v>0</v>
      </c>
      <c r="AF94" s="11">
        <f t="shared" si="60"/>
        <v>0</v>
      </c>
      <c r="AG94" s="11">
        <f t="shared" si="61"/>
        <v>0</v>
      </c>
      <c r="AH94" s="11">
        <f t="shared" si="62"/>
        <v>0</v>
      </c>
      <c r="AI94" s="11">
        <f t="shared" si="63"/>
        <v>0</v>
      </c>
      <c r="AJ94" s="11">
        <f t="shared" si="64"/>
        <v>0</v>
      </c>
      <c r="AK94" s="11">
        <f t="shared" si="65"/>
        <v>0</v>
      </c>
      <c r="AL94" s="11">
        <f t="shared" si="66"/>
        <v>0</v>
      </c>
      <c r="AM94" s="11">
        <f t="shared" si="67"/>
        <v>0</v>
      </c>
      <c r="AN94" s="11">
        <f t="shared" si="68"/>
        <v>0</v>
      </c>
      <c r="AO94" s="11">
        <f t="shared" si="69"/>
        <v>0</v>
      </c>
      <c r="AP94" s="11">
        <f t="shared" si="70"/>
        <v>0</v>
      </c>
      <c r="AQ94" s="11">
        <f t="shared" si="71"/>
        <v>0</v>
      </c>
      <c r="AR94" s="11">
        <f t="shared" si="72"/>
        <v>0</v>
      </c>
      <c r="AS94" s="11">
        <f t="shared" si="73"/>
        <v>0</v>
      </c>
      <c r="AT94" s="11">
        <f t="shared" si="74"/>
        <v>0</v>
      </c>
      <c r="AU94" s="11">
        <f t="shared" si="75"/>
        <v>0</v>
      </c>
      <c r="AV94" s="11">
        <f t="shared" si="76"/>
        <v>0</v>
      </c>
      <c r="AW94" s="11">
        <f t="shared" si="77"/>
        <v>0</v>
      </c>
      <c r="AX94" s="11">
        <f t="shared" si="78"/>
        <v>0</v>
      </c>
      <c r="AY94" s="11">
        <f t="shared" si="79"/>
        <v>0</v>
      </c>
      <c r="AZ94" s="11">
        <f t="shared" si="80"/>
        <v>0</v>
      </c>
      <c r="BA94" s="11">
        <f t="shared" si="81"/>
        <v>0</v>
      </c>
      <c r="BB94" s="11">
        <f t="shared" si="82"/>
        <v>0</v>
      </c>
      <c r="BC94" s="11">
        <f t="shared" si="83"/>
        <v>0</v>
      </c>
      <c r="BD94" s="11">
        <f t="shared" si="84"/>
        <v>0</v>
      </c>
      <c r="BE94" s="11">
        <f t="shared" si="85"/>
        <v>0</v>
      </c>
      <c r="BF94" s="11">
        <f t="shared" si="86"/>
        <v>0</v>
      </c>
      <c r="BG94" s="11">
        <f t="shared" si="87"/>
        <v>0</v>
      </c>
      <c r="BH94" s="11">
        <f t="shared" si="88"/>
        <v>0</v>
      </c>
      <c r="BI94" s="11">
        <f t="shared" si="89"/>
        <v>0</v>
      </c>
      <c r="BJ94" s="11">
        <f t="shared" si="90"/>
        <v>0</v>
      </c>
      <c r="BK94" s="11">
        <f t="shared" si="91"/>
        <v>0</v>
      </c>
      <c r="BL94" s="11">
        <f t="shared" si="92"/>
        <v>0</v>
      </c>
      <c r="BM94" s="11">
        <f t="shared" si="93"/>
        <v>0</v>
      </c>
      <c r="BN94" s="11">
        <f t="shared" si="94"/>
        <v>0</v>
      </c>
      <c r="BO94" s="11">
        <f t="shared" si="95"/>
        <v>0</v>
      </c>
      <c r="BP94" s="11">
        <f t="shared" si="96"/>
        <v>0</v>
      </c>
      <c r="BQ94" s="11">
        <f t="shared" si="97"/>
        <v>0</v>
      </c>
      <c r="BR94" s="11">
        <f t="shared" si="98"/>
        <v>0</v>
      </c>
      <c r="BS94" s="11">
        <f t="shared" si="99"/>
        <v>0</v>
      </c>
      <c r="BT94" s="11">
        <f t="shared" si="100"/>
        <v>0</v>
      </c>
      <c r="BU94" s="11">
        <f t="shared" si="101"/>
        <v>0</v>
      </c>
      <c r="BV94" s="11">
        <f t="shared" si="102"/>
        <v>0</v>
      </c>
      <c r="BW94" s="11">
        <f t="shared" si="103"/>
        <v>0</v>
      </c>
      <c r="BX94" s="11">
        <f t="shared" si="104"/>
        <v>0</v>
      </c>
      <c r="BY94" s="11">
        <f t="shared" si="105"/>
        <v>0</v>
      </c>
      <c r="BZ94" s="11">
        <f t="shared" si="106"/>
        <v>0</v>
      </c>
      <c r="CA94" s="11">
        <f t="shared" si="107"/>
        <v>0</v>
      </c>
      <c r="CB94" s="11">
        <f t="shared" si="108"/>
        <v>0</v>
      </c>
      <c r="CC94" s="11">
        <f t="shared" si="109"/>
        <v>0</v>
      </c>
      <c r="CD94" s="11">
        <f t="shared" si="110"/>
        <v>0</v>
      </c>
      <c r="CE94" s="11">
        <f t="shared" si="111"/>
        <v>0</v>
      </c>
      <c r="CF94" s="11">
        <f t="shared" si="112"/>
        <v>0</v>
      </c>
      <c r="CG94" s="11">
        <f t="shared" si="113"/>
        <v>0</v>
      </c>
      <c r="CH94" s="11">
        <f t="shared" si="114"/>
        <v>0</v>
      </c>
      <c r="CI94" s="11">
        <f t="shared" si="115"/>
        <v>0</v>
      </c>
      <c r="CJ94" s="11">
        <f t="shared" si="116"/>
        <v>0</v>
      </c>
      <c r="CK94" s="11">
        <f t="shared" si="117"/>
        <v>0</v>
      </c>
      <c r="CL94" s="11">
        <f t="shared" si="118"/>
        <v>0</v>
      </c>
      <c r="CM94" s="11">
        <f t="shared" si="119"/>
        <v>0</v>
      </c>
      <c r="CN94" s="11">
        <f t="shared" si="120"/>
        <v>0</v>
      </c>
      <c r="CO94" s="11">
        <f t="shared" si="121"/>
        <v>0</v>
      </c>
      <c r="CP94" s="11">
        <f t="shared" si="122"/>
        <v>0</v>
      </c>
      <c r="CQ94" s="11">
        <f t="shared" si="123"/>
        <v>0</v>
      </c>
      <c r="CR94" s="11">
        <f t="shared" si="124"/>
        <v>0</v>
      </c>
      <c r="CS94" s="11">
        <f t="shared" si="125"/>
        <v>0</v>
      </c>
      <c r="CT94" s="11">
        <f t="shared" si="126"/>
        <v>0</v>
      </c>
      <c r="CU94" s="11">
        <f t="shared" si="127"/>
        <v>0</v>
      </c>
      <c r="CV94" s="11">
        <f t="shared" si="128"/>
        <v>0</v>
      </c>
      <c r="CW94" s="11">
        <f t="shared" si="129"/>
        <v>0</v>
      </c>
      <c r="CX94" s="11">
        <f t="shared" si="130"/>
        <v>0</v>
      </c>
      <c r="CY94" s="11">
        <f t="shared" si="131"/>
        <v>0</v>
      </c>
      <c r="CZ94" s="13"/>
      <c r="DA94" s="3"/>
    </row>
    <row r="95" spans="1:105" ht="18" customHeight="1">
      <c r="A95" s="301"/>
      <c r="B95" s="311"/>
      <c r="C95" s="311"/>
      <c r="D95" s="311"/>
      <c r="E95" s="303"/>
      <c r="F95" s="303"/>
      <c r="G95" s="409"/>
      <c r="H95" s="312">
        <f t="shared" si="150"/>
        <v>0</v>
      </c>
      <c r="I95" s="409"/>
      <c r="J95" s="304"/>
      <c r="K95" s="331"/>
      <c r="L95" s="465"/>
      <c r="M95" s="448"/>
      <c r="N95" s="367">
        <f t="shared" si="156"/>
        <v>0</v>
      </c>
      <c r="O95" s="360"/>
      <c r="P95" s="332"/>
      <c r="Q95" s="355"/>
      <c r="R95" s="432">
        <f t="shared" si="157"/>
        <v>0</v>
      </c>
      <c r="S95" s="443">
        <f t="shared" si="158"/>
        <v>0</v>
      </c>
      <c r="T95" s="344">
        <f t="shared" si="159"/>
        <v>0</v>
      </c>
      <c r="U95" s="279"/>
      <c r="V95" s="7">
        <f t="shared" si="50"/>
        <v>0</v>
      </c>
      <c r="W95" s="418">
        <f t="shared" si="155"/>
        <v>0</v>
      </c>
      <c r="X95" s="11">
        <f t="shared" si="52"/>
        <v>0</v>
      </c>
      <c r="Y95" s="11">
        <f t="shared" si="53"/>
        <v>0</v>
      </c>
      <c r="Z95" s="11">
        <f t="shared" si="54"/>
        <v>0</v>
      </c>
      <c r="AA95" s="11">
        <f t="shared" si="55"/>
        <v>0</v>
      </c>
      <c r="AB95" s="11">
        <f t="shared" si="56"/>
        <v>0</v>
      </c>
      <c r="AC95" s="11">
        <f t="shared" si="57"/>
        <v>0</v>
      </c>
      <c r="AD95" s="11">
        <f t="shared" si="58"/>
        <v>0</v>
      </c>
      <c r="AE95" s="11">
        <f t="shared" si="59"/>
        <v>0</v>
      </c>
      <c r="AF95" s="11">
        <f t="shared" si="60"/>
        <v>0</v>
      </c>
      <c r="AG95" s="11">
        <f t="shared" si="61"/>
        <v>0</v>
      </c>
      <c r="AH95" s="11">
        <f t="shared" si="62"/>
        <v>0</v>
      </c>
      <c r="AI95" s="11">
        <f t="shared" si="63"/>
        <v>0</v>
      </c>
      <c r="AJ95" s="11">
        <f t="shared" si="64"/>
        <v>0</v>
      </c>
      <c r="AK95" s="11">
        <f t="shared" si="65"/>
        <v>0</v>
      </c>
      <c r="AL95" s="11">
        <f t="shared" si="66"/>
        <v>0</v>
      </c>
      <c r="AM95" s="11">
        <f t="shared" si="67"/>
        <v>0</v>
      </c>
      <c r="AN95" s="11">
        <f t="shared" si="68"/>
        <v>0</v>
      </c>
      <c r="AO95" s="11">
        <f t="shared" si="69"/>
        <v>0</v>
      </c>
      <c r="AP95" s="11">
        <f t="shared" si="70"/>
        <v>0</v>
      </c>
      <c r="AQ95" s="11">
        <f t="shared" si="71"/>
        <v>0</v>
      </c>
      <c r="AR95" s="11">
        <f t="shared" si="72"/>
        <v>0</v>
      </c>
      <c r="AS95" s="11">
        <f t="shared" si="73"/>
        <v>0</v>
      </c>
      <c r="AT95" s="11">
        <f t="shared" si="74"/>
        <v>0</v>
      </c>
      <c r="AU95" s="11">
        <f t="shared" si="75"/>
        <v>0</v>
      </c>
      <c r="AV95" s="11">
        <f t="shared" si="76"/>
        <v>0</v>
      </c>
      <c r="AW95" s="11">
        <f t="shared" si="77"/>
        <v>0</v>
      </c>
      <c r="AX95" s="11">
        <f t="shared" si="78"/>
        <v>0</v>
      </c>
      <c r="AY95" s="11">
        <f t="shared" si="79"/>
        <v>0</v>
      </c>
      <c r="AZ95" s="11">
        <f t="shared" si="80"/>
        <v>0</v>
      </c>
      <c r="BA95" s="11">
        <f t="shared" si="81"/>
        <v>0</v>
      </c>
      <c r="BB95" s="11">
        <f t="shared" si="82"/>
        <v>0</v>
      </c>
      <c r="BC95" s="11">
        <f t="shared" si="83"/>
        <v>0</v>
      </c>
      <c r="BD95" s="11">
        <f t="shared" si="84"/>
        <v>0</v>
      </c>
      <c r="BE95" s="11">
        <f t="shared" si="85"/>
        <v>0</v>
      </c>
      <c r="BF95" s="11">
        <f t="shared" si="86"/>
        <v>0</v>
      </c>
      <c r="BG95" s="11">
        <f t="shared" si="87"/>
        <v>0</v>
      </c>
      <c r="BH95" s="11">
        <f t="shared" si="88"/>
        <v>0</v>
      </c>
      <c r="BI95" s="11">
        <f t="shared" si="89"/>
        <v>0</v>
      </c>
      <c r="BJ95" s="11">
        <f t="shared" si="90"/>
        <v>0</v>
      </c>
      <c r="BK95" s="11">
        <f t="shared" si="91"/>
        <v>0</v>
      </c>
      <c r="BL95" s="11">
        <f t="shared" si="92"/>
        <v>0</v>
      </c>
      <c r="BM95" s="11">
        <f t="shared" si="93"/>
        <v>0</v>
      </c>
      <c r="BN95" s="11">
        <f t="shared" si="94"/>
        <v>0</v>
      </c>
      <c r="BO95" s="11">
        <f t="shared" si="95"/>
        <v>0</v>
      </c>
      <c r="BP95" s="11">
        <f t="shared" si="96"/>
        <v>0</v>
      </c>
      <c r="BQ95" s="11">
        <f t="shared" si="97"/>
        <v>0</v>
      </c>
      <c r="BR95" s="11">
        <f t="shared" si="98"/>
        <v>0</v>
      </c>
      <c r="BS95" s="11">
        <f t="shared" si="99"/>
        <v>0</v>
      </c>
      <c r="BT95" s="11">
        <f t="shared" si="100"/>
        <v>0</v>
      </c>
      <c r="BU95" s="11">
        <f t="shared" si="101"/>
        <v>0</v>
      </c>
      <c r="BV95" s="11">
        <f t="shared" si="102"/>
        <v>0</v>
      </c>
      <c r="BW95" s="11">
        <f t="shared" si="103"/>
        <v>0</v>
      </c>
      <c r="BX95" s="11">
        <f t="shared" si="104"/>
        <v>0</v>
      </c>
      <c r="BY95" s="11">
        <f t="shared" si="105"/>
        <v>0</v>
      </c>
      <c r="BZ95" s="11">
        <f t="shared" si="106"/>
        <v>0</v>
      </c>
      <c r="CA95" s="11">
        <f t="shared" si="107"/>
        <v>0</v>
      </c>
      <c r="CB95" s="11">
        <f t="shared" si="108"/>
        <v>0</v>
      </c>
      <c r="CC95" s="11">
        <f t="shared" si="109"/>
        <v>0</v>
      </c>
      <c r="CD95" s="11">
        <f t="shared" si="110"/>
        <v>0</v>
      </c>
      <c r="CE95" s="11">
        <f t="shared" si="111"/>
        <v>0</v>
      </c>
      <c r="CF95" s="11">
        <f t="shared" si="112"/>
        <v>0</v>
      </c>
      <c r="CG95" s="11">
        <f t="shared" si="113"/>
        <v>0</v>
      </c>
      <c r="CH95" s="11">
        <f t="shared" si="114"/>
        <v>0</v>
      </c>
      <c r="CI95" s="11">
        <f t="shared" si="115"/>
        <v>0</v>
      </c>
      <c r="CJ95" s="11">
        <f t="shared" si="116"/>
        <v>0</v>
      </c>
      <c r="CK95" s="11">
        <f t="shared" si="117"/>
        <v>0</v>
      </c>
      <c r="CL95" s="11">
        <f t="shared" si="118"/>
        <v>0</v>
      </c>
      <c r="CM95" s="11">
        <f t="shared" si="119"/>
        <v>0</v>
      </c>
      <c r="CN95" s="11">
        <f t="shared" si="120"/>
        <v>0</v>
      </c>
      <c r="CO95" s="11">
        <f t="shared" si="121"/>
        <v>0</v>
      </c>
      <c r="CP95" s="11">
        <f t="shared" si="122"/>
        <v>0</v>
      </c>
      <c r="CQ95" s="11">
        <f t="shared" si="123"/>
        <v>0</v>
      </c>
      <c r="CR95" s="11">
        <f t="shared" si="124"/>
        <v>0</v>
      </c>
      <c r="CS95" s="11">
        <f t="shared" si="125"/>
        <v>0</v>
      </c>
      <c r="CT95" s="11">
        <f t="shared" si="126"/>
        <v>0</v>
      </c>
      <c r="CU95" s="11">
        <f t="shared" si="127"/>
        <v>0</v>
      </c>
      <c r="CV95" s="11">
        <f t="shared" si="128"/>
        <v>0</v>
      </c>
      <c r="CW95" s="11">
        <f t="shared" si="129"/>
        <v>0</v>
      </c>
      <c r="CX95" s="11">
        <f t="shared" si="130"/>
        <v>0</v>
      </c>
      <c r="CY95" s="11">
        <f t="shared" si="131"/>
        <v>0</v>
      </c>
      <c r="CZ95" s="13"/>
      <c r="DA95" s="3"/>
    </row>
    <row r="96" spans="1:105" ht="18" customHeight="1">
      <c r="A96" s="301"/>
      <c r="B96" s="311"/>
      <c r="C96" s="311"/>
      <c r="D96" s="311"/>
      <c r="E96" s="303"/>
      <c r="F96" s="303"/>
      <c r="G96" s="409"/>
      <c r="H96" s="312">
        <f t="shared" si="150"/>
        <v>0</v>
      </c>
      <c r="I96" s="409"/>
      <c r="J96" s="639"/>
      <c r="K96" s="333"/>
      <c r="L96" s="464"/>
      <c r="M96" s="447"/>
      <c r="N96" s="366">
        <f t="shared" si="156"/>
        <v>0</v>
      </c>
      <c r="O96" s="359"/>
      <c r="P96" s="334"/>
      <c r="Q96" s="347"/>
      <c r="R96" s="431">
        <f t="shared" si="157"/>
        <v>0</v>
      </c>
      <c r="S96" s="442">
        <f t="shared" si="158"/>
        <v>0</v>
      </c>
      <c r="T96" s="343">
        <f t="shared" si="159"/>
        <v>0</v>
      </c>
      <c r="U96" s="279"/>
      <c r="V96" s="7">
        <f t="shared" si="50"/>
        <v>0</v>
      </c>
      <c r="W96" s="418">
        <f t="shared" si="155"/>
        <v>0</v>
      </c>
      <c r="X96" s="11">
        <f t="shared" si="52"/>
        <v>0</v>
      </c>
      <c r="Y96" s="11">
        <f t="shared" si="53"/>
        <v>0</v>
      </c>
      <c r="Z96" s="11">
        <f t="shared" si="54"/>
        <v>0</v>
      </c>
      <c r="AA96" s="11">
        <f t="shared" si="55"/>
        <v>0</v>
      </c>
      <c r="AB96" s="11">
        <f t="shared" si="56"/>
        <v>0</v>
      </c>
      <c r="AC96" s="11">
        <f t="shared" si="57"/>
        <v>0</v>
      </c>
      <c r="AD96" s="11">
        <f t="shared" si="58"/>
        <v>0</v>
      </c>
      <c r="AE96" s="11">
        <f t="shared" si="59"/>
        <v>0</v>
      </c>
      <c r="AF96" s="11">
        <f t="shared" si="60"/>
        <v>0</v>
      </c>
      <c r="AG96" s="11">
        <f t="shared" si="61"/>
        <v>0</v>
      </c>
      <c r="AH96" s="11">
        <f t="shared" si="62"/>
        <v>0</v>
      </c>
      <c r="AI96" s="11">
        <f t="shared" si="63"/>
        <v>0</v>
      </c>
      <c r="AJ96" s="11">
        <f t="shared" si="64"/>
        <v>0</v>
      </c>
      <c r="AK96" s="11">
        <f t="shared" si="65"/>
        <v>0</v>
      </c>
      <c r="AL96" s="11">
        <f t="shared" si="66"/>
        <v>0</v>
      </c>
      <c r="AM96" s="11">
        <f t="shared" si="67"/>
        <v>0</v>
      </c>
      <c r="AN96" s="11">
        <f t="shared" si="68"/>
        <v>0</v>
      </c>
      <c r="AO96" s="11">
        <f t="shared" si="69"/>
        <v>0</v>
      </c>
      <c r="AP96" s="11">
        <f t="shared" si="70"/>
        <v>0</v>
      </c>
      <c r="AQ96" s="11">
        <f t="shared" si="71"/>
        <v>0</v>
      </c>
      <c r="AR96" s="11">
        <f t="shared" si="72"/>
        <v>0</v>
      </c>
      <c r="AS96" s="11">
        <f t="shared" si="73"/>
        <v>0</v>
      </c>
      <c r="AT96" s="11">
        <f t="shared" si="74"/>
        <v>0</v>
      </c>
      <c r="AU96" s="11">
        <f t="shared" si="75"/>
        <v>0</v>
      </c>
      <c r="AV96" s="11">
        <f t="shared" si="76"/>
        <v>0</v>
      </c>
      <c r="AW96" s="11">
        <f t="shared" si="77"/>
        <v>0</v>
      </c>
      <c r="AX96" s="11">
        <f t="shared" si="78"/>
        <v>0</v>
      </c>
      <c r="AY96" s="11">
        <f t="shared" si="79"/>
        <v>0</v>
      </c>
      <c r="AZ96" s="11">
        <f t="shared" si="80"/>
        <v>0</v>
      </c>
      <c r="BA96" s="11">
        <f t="shared" si="81"/>
        <v>0</v>
      </c>
      <c r="BB96" s="11">
        <f t="shared" si="82"/>
        <v>0</v>
      </c>
      <c r="BC96" s="11">
        <f t="shared" si="83"/>
        <v>0</v>
      </c>
      <c r="BD96" s="11">
        <f t="shared" si="84"/>
        <v>0</v>
      </c>
      <c r="BE96" s="11">
        <f t="shared" si="85"/>
        <v>0</v>
      </c>
      <c r="BF96" s="11">
        <f t="shared" si="86"/>
        <v>0</v>
      </c>
      <c r="BG96" s="11">
        <f t="shared" si="87"/>
        <v>0</v>
      </c>
      <c r="BH96" s="11">
        <f t="shared" si="88"/>
        <v>0</v>
      </c>
      <c r="BI96" s="11">
        <f t="shared" si="89"/>
        <v>0</v>
      </c>
      <c r="BJ96" s="11">
        <f t="shared" si="90"/>
        <v>0</v>
      </c>
      <c r="BK96" s="11">
        <f t="shared" si="91"/>
        <v>0</v>
      </c>
      <c r="BL96" s="11">
        <f t="shared" si="92"/>
        <v>0</v>
      </c>
      <c r="BM96" s="11">
        <f t="shared" si="93"/>
        <v>0</v>
      </c>
      <c r="BN96" s="11">
        <f t="shared" si="94"/>
        <v>0</v>
      </c>
      <c r="BO96" s="11">
        <f t="shared" si="95"/>
        <v>0</v>
      </c>
      <c r="BP96" s="11">
        <f t="shared" si="96"/>
        <v>0</v>
      </c>
      <c r="BQ96" s="11">
        <f t="shared" si="97"/>
        <v>0</v>
      </c>
      <c r="BR96" s="11">
        <f t="shared" si="98"/>
        <v>0</v>
      </c>
      <c r="BS96" s="11">
        <f t="shared" si="99"/>
        <v>0</v>
      </c>
      <c r="BT96" s="11">
        <f t="shared" si="100"/>
        <v>0</v>
      </c>
      <c r="BU96" s="11">
        <f t="shared" si="101"/>
        <v>0</v>
      </c>
      <c r="BV96" s="11">
        <f t="shared" si="102"/>
        <v>0</v>
      </c>
      <c r="BW96" s="11">
        <f t="shared" si="103"/>
        <v>0</v>
      </c>
      <c r="BX96" s="11">
        <f t="shared" si="104"/>
        <v>0</v>
      </c>
      <c r="BY96" s="11">
        <f t="shared" si="105"/>
        <v>0</v>
      </c>
      <c r="BZ96" s="11">
        <f t="shared" si="106"/>
        <v>0</v>
      </c>
      <c r="CA96" s="11">
        <f t="shared" si="107"/>
        <v>0</v>
      </c>
      <c r="CB96" s="11">
        <f t="shared" si="108"/>
        <v>0</v>
      </c>
      <c r="CC96" s="11">
        <f t="shared" si="109"/>
        <v>0</v>
      </c>
      <c r="CD96" s="11">
        <f t="shared" si="110"/>
        <v>0</v>
      </c>
      <c r="CE96" s="11">
        <f t="shared" si="111"/>
        <v>0</v>
      </c>
      <c r="CF96" s="11">
        <f t="shared" si="112"/>
        <v>0</v>
      </c>
      <c r="CG96" s="11">
        <f t="shared" si="113"/>
        <v>0</v>
      </c>
      <c r="CH96" s="11">
        <f t="shared" si="114"/>
        <v>0</v>
      </c>
      <c r="CI96" s="11">
        <f t="shared" si="115"/>
        <v>0</v>
      </c>
      <c r="CJ96" s="11">
        <f t="shared" si="116"/>
        <v>0</v>
      </c>
      <c r="CK96" s="11">
        <f t="shared" si="117"/>
        <v>0</v>
      </c>
      <c r="CL96" s="11">
        <f t="shared" si="118"/>
        <v>0</v>
      </c>
      <c r="CM96" s="11">
        <f t="shared" si="119"/>
        <v>0</v>
      </c>
      <c r="CN96" s="11">
        <f t="shared" si="120"/>
        <v>0</v>
      </c>
      <c r="CO96" s="11">
        <f t="shared" si="121"/>
        <v>0</v>
      </c>
      <c r="CP96" s="11">
        <f t="shared" si="122"/>
        <v>0</v>
      </c>
      <c r="CQ96" s="11">
        <f t="shared" si="123"/>
        <v>0</v>
      </c>
      <c r="CR96" s="11">
        <f t="shared" si="124"/>
        <v>0</v>
      </c>
      <c r="CS96" s="11">
        <f t="shared" si="125"/>
        <v>0</v>
      </c>
      <c r="CT96" s="11">
        <f t="shared" si="126"/>
        <v>0</v>
      </c>
      <c r="CU96" s="11">
        <f t="shared" si="127"/>
        <v>0</v>
      </c>
      <c r="CV96" s="11">
        <f t="shared" si="128"/>
        <v>0</v>
      </c>
      <c r="CW96" s="11">
        <f t="shared" si="129"/>
        <v>0</v>
      </c>
      <c r="CX96" s="11">
        <f t="shared" si="130"/>
        <v>0</v>
      </c>
      <c r="CY96" s="11">
        <f t="shared" si="131"/>
        <v>0</v>
      </c>
      <c r="CZ96" s="13"/>
      <c r="DA96" s="3"/>
    </row>
    <row r="97" spans="1:105" ht="18" customHeight="1">
      <c r="A97" s="301"/>
      <c r="B97" s="311"/>
      <c r="C97" s="311"/>
      <c r="D97" s="311"/>
      <c r="E97" s="303"/>
      <c r="F97" s="303"/>
      <c r="G97" s="409"/>
      <c r="H97" s="312">
        <f t="shared" si="150"/>
        <v>0</v>
      </c>
      <c r="I97" s="409"/>
      <c r="J97" s="304"/>
      <c r="K97" s="331"/>
      <c r="L97" s="465"/>
      <c r="M97" s="448"/>
      <c r="N97" s="367">
        <f t="shared" si="156"/>
        <v>0</v>
      </c>
      <c r="O97" s="360"/>
      <c r="P97" s="332"/>
      <c r="Q97" s="355"/>
      <c r="R97" s="432">
        <f t="shared" si="157"/>
        <v>0</v>
      </c>
      <c r="S97" s="443">
        <f t="shared" si="158"/>
        <v>0</v>
      </c>
      <c r="T97" s="344">
        <f t="shared" si="159"/>
        <v>0</v>
      </c>
      <c r="U97" s="279"/>
      <c r="V97" s="7">
        <f t="shared" si="50"/>
        <v>0</v>
      </c>
      <c r="W97" s="418">
        <f t="shared" si="155"/>
        <v>0</v>
      </c>
      <c r="X97" s="11">
        <f t="shared" si="52"/>
        <v>0</v>
      </c>
      <c r="Y97" s="11">
        <f t="shared" si="53"/>
        <v>0</v>
      </c>
      <c r="Z97" s="11">
        <f t="shared" si="54"/>
        <v>0</v>
      </c>
      <c r="AA97" s="11">
        <f t="shared" si="55"/>
        <v>0</v>
      </c>
      <c r="AB97" s="11">
        <f t="shared" si="56"/>
        <v>0</v>
      </c>
      <c r="AC97" s="11">
        <f t="shared" si="57"/>
        <v>0</v>
      </c>
      <c r="AD97" s="11">
        <f t="shared" si="58"/>
        <v>0</v>
      </c>
      <c r="AE97" s="11">
        <f t="shared" si="59"/>
        <v>0</v>
      </c>
      <c r="AF97" s="11">
        <f t="shared" si="60"/>
        <v>0</v>
      </c>
      <c r="AG97" s="11">
        <f t="shared" si="61"/>
        <v>0</v>
      </c>
      <c r="AH97" s="11">
        <f t="shared" si="62"/>
        <v>0</v>
      </c>
      <c r="AI97" s="11">
        <f t="shared" si="63"/>
        <v>0</v>
      </c>
      <c r="AJ97" s="11">
        <f t="shared" si="64"/>
        <v>0</v>
      </c>
      <c r="AK97" s="11">
        <f t="shared" si="65"/>
        <v>0</v>
      </c>
      <c r="AL97" s="11">
        <f t="shared" si="66"/>
        <v>0</v>
      </c>
      <c r="AM97" s="11">
        <f t="shared" si="67"/>
        <v>0</v>
      </c>
      <c r="AN97" s="11">
        <f t="shared" si="68"/>
        <v>0</v>
      </c>
      <c r="AO97" s="11">
        <f t="shared" si="69"/>
        <v>0</v>
      </c>
      <c r="AP97" s="11">
        <f t="shared" si="70"/>
        <v>0</v>
      </c>
      <c r="AQ97" s="11">
        <f t="shared" si="71"/>
        <v>0</v>
      </c>
      <c r="AR97" s="11">
        <f t="shared" si="72"/>
        <v>0</v>
      </c>
      <c r="AS97" s="11">
        <f t="shared" si="73"/>
        <v>0</v>
      </c>
      <c r="AT97" s="11">
        <f t="shared" si="74"/>
        <v>0</v>
      </c>
      <c r="AU97" s="11">
        <f t="shared" si="75"/>
        <v>0</v>
      </c>
      <c r="AV97" s="11">
        <f t="shared" si="76"/>
        <v>0</v>
      </c>
      <c r="AW97" s="11">
        <f t="shared" si="77"/>
        <v>0</v>
      </c>
      <c r="AX97" s="11">
        <f t="shared" si="78"/>
        <v>0</v>
      </c>
      <c r="AY97" s="11">
        <f t="shared" si="79"/>
        <v>0</v>
      </c>
      <c r="AZ97" s="11">
        <f t="shared" si="80"/>
        <v>0</v>
      </c>
      <c r="BA97" s="11">
        <f t="shared" si="81"/>
        <v>0</v>
      </c>
      <c r="BB97" s="11">
        <f t="shared" si="82"/>
        <v>0</v>
      </c>
      <c r="BC97" s="11">
        <f t="shared" si="83"/>
        <v>0</v>
      </c>
      <c r="BD97" s="11">
        <f t="shared" si="84"/>
        <v>0</v>
      </c>
      <c r="BE97" s="11">
        <f t="shared" si="85"/>
        <v>0</v>
      </c>
      <c r="BF97" s="11">
        <f t="shared" si="86"/>
        <v>0</v>
      </c>
      <c r="BG97" s="11">
        <f t="shared" si="87"/>
        <v>0</v>
      </c>
      <c r="BH97" s="11">
        <f t="shared" si="88"/>
        <v>0</v>
      </c>
      <c r="BI97" s="11">
        <f t="shared" si="89"/>
        <v>0</v>
      </c>
      <c r="BJ97" s="11">
        <f t="shared" si="90"/>
        <v>0</v>
      </c>
      <c r="BK97" s="11">
        <f t="shared" si="91"/>
        <v>0</v>
      </c>
      <c r="BL97" s="11">
        <f t="shared" si="92"/>
        <v>0</v>
      </c>
      <c r="BM97" s="11">
        <f t="shared" si="93"/>
        <v>0</v>
      </c>
      <c r="BN97" s="11">
        <f t="shared" si="94"/>
        <v>0</v>
      </c>
      <c r="BO97" s="11">
        <f t="shared" si="95"/>
        <v>0</v>
      </c>
      <c r="BP97" s="11">
        <f t="shared" si="96"/>
        <v>0</v>
      </c>
      <c r="BQ97" s="11">
        <f t="shared" si="97"/>
        <v>0</v>
      </c>
      <c r="BR97" s="11">
        <f t="shared" si="98"/>
        <v>0</v>
      </c>
      <c r="BS97" s="11">
        <f t="shared" si="99"/>
        <v>0</v>
      </c>
      <c r="BT97" s="11">
        <f t="shared" si="100"/>
        <v>0</v>
      </c>
      <c r="BU97" s="11">
        <f t="shared" si="101"/>
        <v>0</v>
      </c>
      <c r="BV97" s="11">
        <f t="shared" si="102"/>
        <v>0</v>
      </c>
      <c r="BW97" s="11">
        <f t="shared" si="103"/>
        <v>0</v>
      </c>
      <c r="BX97" s="11">
        <f t="shared" si="104"/>
        <v>0</v>
      </c>
      <c r="BY97" s="11">
        <f t="shared" si="105"/>
        <v>0</v>
      </c>
      <c r="BZ97" s="11">
        <f t="shared" si="106"/>
        <v>0</v>
      </c>
      <c r="CA97" s="11">
        <f t="shared" si="107"/>
        <v>0</v>
      </c>
      <c r="CB97" s="11">
        <f t="shared" si="108"/>
        <v>0</v>
      </c>
      <c r="CC97" s="11">
        <f t="shared" si="109"/>
        <v>0</v>
      </c>
      <c r="CD97" s="11">
        <f t="shared" si="110"/>
        <v>0</v>
      </c>
      <c r="CE97" s="11">
        <f t="shared" si="111"/>
        <v>0</v>
      </c>
      <c r="CF97" s="11">
        <f t="shared" si="112"/>
        <v>0</v>
      </c>
      <c r="CG97" s="11">
        <f t="shared" si="113"/>
        <v>0</v>
      </c>
      <c r="CH97" s="11">
        <f t="shared" si="114"/>
        <v>0</v>
      </c>
      <c r="CI97" s="11">
        <f t="shared" si="115"/>
        <v>0</v>
      </c>
      <c r="CJ97" s="11">
        <f t="shared" si="116"/>
        <v>0</v>
      </c>
      <c r="CK97" s="11">
        <f t="shared" si="117"/>
        <v>0</v>
      </c>
      <c r="CL97" s="11">
        <f t="shared" si="118"/>
        <v>0</v>
      </c>
      <c r="CM97" s="11">
        <f t="shared" si="119"/>
        <v>0</v>
      </c>
      <c r="CN97" s="11">
        <f t="shared" si="120"/>
        <v>0</v>
      </c>
      <c r="CO97" s="11">
        <f t="shared" si="121"/>
        <v>0</v>
      </c>
      <c r="CP97" s="11">
        <f t="shared" si="122"/>
        <v>0</v>
      </c>
      <c r="CQ97" s="11">
        <f t="shared" si="123"/>
        <v>0</v>
      </c>
      <c r="CR97" s="11">
        <f t="shared" si="124"/>
        <v>0</v>
      </c>
      <c r="CS97" s="11">
        <f t="shared" si="125"/>
        <v>0</v>
      </c>
      <c r="CT97" s="11">
        <f t="shared" si="126"/>
        <v>0</v>
      </c>
      <c r="CU97" s="11">
        <f t="shared" si="127"/>
        <v>0</v>
      </c>
      <c r="CV97" s="11">
        <f t="shared" si="128"/>
        <v>0</v>
      </c>
      <c r="CW97" s="11">
        <f t="shared" si="129"/>
        <v>0</v>
      </c>
      <c r="CX97" s="11">
        <f t="shared" si="130"/>
        <v>0</v>
      </c>
      <c r="CY97" s="11">
        <f t="shared" si="131"/>
        <v>0</v>
      </c>
      <c r="CZ97" s="13"/>
      <c r="DA97" s="3"/>
    </row>
    <row r="98" spans="1:105" ht="18" customHeight="1">
      <c r="A98" s="301"/>
      <c r="B98" s="311"/>
      <c r="C98" s="311"/>
      <c r="D98" s="311"/>
      <c r="E98" s="303"/>
      <c r="F98" s="303"/>
      <c r="G98" s="409"/>
      <c r="H98" s="312">
        <f t="shared" si="150"/>
        <v>0</v>
      </c>
      <c r="I98" s="409"/>
      <c r="J98" s="639"/>
      <c r="K98" s="333"/>
      <c r="L98" s="464"/>
      <c r="M98" s="447"/>
      <c r="N98" s="366">
        <f t="shared" si="156"/>
        <v>0</v>
      </c>
      <c r="O98" s="359"/>
      <c r="P98" s="334"/>
      <c r="Q98" s="347"/>
      <c r="R98" s="431">
        <f t="shared" si="157"/>
        <v>0</v>
      </c>
      <c r="S98" s="442">
        <f t="shared" si="158"/>
        <v>0</v>
      </c>
      <c r="T98" s="343">
        <f t="shared" si="159"/>
        <v>0</v>
      </c>
      <c r="U98" s="279"/>
      <c r="V98" s="7">
        <f t="shared" si="50"/>
        <v>0</v>
      </c>
      <c r="W98" s="418">
        <f t="shared" si="155"/>
        <v>0</v>
      </c>
      <c r="X98" s="11">
        <f t="shared" si="52"/>
        <v>0</v>
      </c>
      <c r="Y98" s="11">
        <f t="shared" si="53"/>
        <v>0</v>
      </c>
      <c r="Z98" s="11">
        <f t="shared" si="54"/>
        <v>0</v>
      </c>
      <c r="AA98" s="11">
        <f t="shared" si="55"/>
        <v>0</v>
      </c>
      <c r="AB98" s="11">
        <f t="shared" si="56"/>
        <v>0</v>
      </c>
      <c r="AC98" s="11">
        <f t="shared" si="57"/>
        <v>0</v>
      </c>
      <c r="AD98" s="11">
        <f t="shared" si="58"/>
        <v>0</v>
      </c>
      <c r="AE98" s="11">
        <f t="shared" si="59"/>
        <v>0</v>
      </c>
      <c r="AF98" s="11">
        <f t="shared" si="60"/>
        <v>0</v>
      </c>
      <c r="AG98" s="11">
        <f t="shared" si="61"/>
        <v>0</v>
      </c>
      <c r="AH98" s="11">
        <f t="shared" si="62"/>
        <v>0</v>
      </c>
      <c r="AI98" s="11">
        <f t="shared" si="63"/>
        <v>0</v>
      </c>
      <c r="AJ98" s="11">
        <f t="shared" si="64"/>
        <v>0</v>
      </c>
      <c r="AK98" s="11">
        <f t="shared" si="65"/>
        <v>0</v>
      </c>
      <c r="AL98" s="11">
        <f t="shared" si="66"/>
        <v>0</v>
      </c>
      <c r="AM98" s="11">
        <f t="shared" si="67"/>
        <v>0</v>
      </c>
      <c r="AN98" s="11">
        <f t="shared" si="68"/>
        <v>0</v>
      </c>
      <c r="AO98" s="11">
        <f t="shared" si="69"/>
        <v>0</v>
      </c>
      <c r="AP98" s="11">
        <f t="shared" si="70"/>
        <v>0</v>
      </c>
      <c r="AQ98" s="11">
        <f t="shared" si="71"/>
        <v>0</v>
      </c>
      <c r="AR98" s="11">
        <f t="shared" si="72"/>
        <v>0</v>
      </c>
      <c r="AS98" s="11">
        <f t="shared" si="73"/>
        <v>0</v>
      </c>
      <c r="AT98" s="11">
        <f t="shared" si="74"/>
        <v>0</v>
      </c>
      <c r="AU98" s="11">
        <f t="shared" si="75"/>
        <v>0</v>
      </c>
      <c r="AV98" s="11">
        <f t="shared" si="76"/>
        <v>0</v>
      </c>
      <c r="AW98" s="11">
        <f t="shared" si="77"/>
        <v>0</v>
      </c>
      <c r="AX98" s="11">
        <f t="shared" si="78"/>
        <v>0</v>
      </c>
      <c r="AY98" s="11">
        <f t="shared" si="79"/>
        <v>0</v>
      </c>
      <c r="AZ98" s="11">
        <f t="shared" si="80"/>
        <v>0</v>
      </c>
      <c r="BA98" s="11">
        <f t="shared" si="81"/>
        <v>0</v>
      </c>
      <c r="BB98" s="11">
        <f t="shared" si="82"/>
        <v>0</v>
      </c>
      <c r="BC98" s="11">
        <f t="shared" si="83"/>
        <v>0</v>
      </c>
      <c r="BD98" s="11">
        <f t="shared" si="84"/>
        <v>0</v>
      </c>
      <c r="BE98" s="11">
        <f t="shared" si="85"/>
        <v>0</v>
      </c>
      <c r="BF98" s="11">
        <f t="shared" si="86"/>
        <v>0</v>
      </c>
      <c r="BG98" s="11">
        <f t="shared" si="87"/>
        <v>0</v>
      </c>
      <c r="BH98" s="11">
        <f t="shared" si="88"/>
        <v>0</v>
      </c>
      <c r="BI98" s="11">
        <f t="shared" si="89"/>
        <v>0</v>
      </c>
      <c r="BJ98" s="11">
        <f t="shared" si="90"/>
        <v>0</v>
      </c>
      <c r="BK98" s="11">
        <f t="shared" si="91"/>
        <v>0</v>
      </c>
      <c r="BL98" s="11">
        <f t="shared" si="92"/>
        <v>0</v>
      </c>
      <c r="BM98" s="11">
        <f t="shared" si="93"/>
        <v>0</v>
      </c>
      <c r="BN98" s="11">
        <f t="shared" si="94"/>
        <v>0</v>
      </c>
      <c r="BO98" s="11">
        <f t="shared" si="95"/>
        <v>0</v>
      </c>
      <c r="BP98" s="11">
        <f t="shared" si="96"/>
        <v>0</v>
      </c>
      <c r="BQ98" s="11">
        <f t="shared" si="97"/>
        <v>0</v>
      </c>
      <c r="BR98" s="11">
        <f t="shared" si="98"/>
        <v>0</v>
      </c>
      <c r="BS98" s="11">
        <f t="shared" si="99"/>
        <v>0</v>
      </c>
      <c r="BT98" s="11">
        <f t="shared" si="100"/>
        <v>0</v>
      </c>
      <c r="BU98" s="11">
        <f t="shared" si="101"/>
        <v>0</v>
      </c>
      <c r="BV98" s="11">
        <f t="shared" si="102"/>
        <v>0</v>
      </c>
      <c r="BW98" s="11">
        <f t="shared" si="103"/>
        <v>0</v>
      </c>
      <c r="BX98" s="11">
        <f t="shared" si="104"/>
        <v>0</v>
      </c>
      <c r="BY98" s="11">
        <f t="shared" si="105"/>
        <v>0</v>
      </c>
      <c r="BZ98" s="11">
        <f t="shared" si="106"/>
        <v>0</v>
      </c>
      <c r="CA98" s="11">
        <f t="shared" si="107"/>
        <v>0</v>
      </c>
      <c r="CB98" s="11">
        <f t="shared" si="108"/>
        <v>0</v>
      </c>
      <c r="CC98" s="11">
        <f t="shared" si="109"/>
        <v>0</v>
      </c>
      <c r="CD98" s="11">
        <f t="shared" si="110"/>
        <v>0</v>
      </c>
      <c r="CE98" s="11">
        <f t="shared" si="111"/>
        <v>0</v>
      </c>
      <c r="CF98" s="11">
        <f t="shared" si="112"/>
        <v>0</v>
      </c>
      <c r="CG98" s="11">
        <f t="shared" si="113"/>
        <v>0</v>
      </c>
      <c r="CH98" s="11">
        <f t="shared" si="114"/>
        <v>0</v>
      </c>
      <c r="CI98" s="11">
        <f t="shared" si="115"/>
        <v>0</v>
      </c>
      <c r="CJ98" s="11">
        <f t="shared" si="116"/>
        <v>0</v>
      </c>
      <c r="CK98" s="11">
        <f t="shared" si="117"/>
        <v>0</v>
      </c>
      <c r="CL98" s="11">
        <f t="shared" si="118"/>
        <v>0</v>
      </c>
      <c r="CM98" s="11">
        <f t="shared" si="119"/>
        <v>0</v>
      </c>
      <c r="CN98" s="11">
        <f t="shared" si="120"/>
        <v>0</v>
      </c>
      <c r="CO98" s="11">
        <f t="shared" si="121"/>
        <v>0</v>
      </c>
      <c r="CP98" s="11">
        <f t="shared" si="122"/>
        <v>0</v>
      </c>
      <c r="CQ98" s="11">
        <f t="shared" si="123"/>
        <v>0</v>
      </c>
      <c r="CR98" s="11">
        <f t="shared" si="124"/>
        <v>0</v>
      </c>
      <c r="CS98" s="11">
        <f t="shared" si="125"/>
        <v>0</v>
      </c>
      <c r="CT98" s="11">
        <f t="shared" si="126"/>
        <v>0</v>
      </c>
      <c r="CU98" s="11">
        <f t="shared" si="127"/>
        <v>0</v>
      </c>
      <c r="CV98" s="11">
        <f t="shared" si="128"/>
        <v>0</v>
      </c>
      <c r="CW98" s="11">
        <f t="shared" si="129"/>
        <v>0</v>
      </c>
      <c r="CX98" s="11">
        <f t="shared" si="130"/>
        <v>0</v>
      </c>
      <c r="CY98" s="11">
        <f t="shared" si="131"/>
        <v>0</v>
      </c>
      <c r="CZ98" s="13"/>
      <c r="DA98" s="3"/>
    </row>
    <row r="99" spans="1:105" ht="18" customHeight="1">
      <c r="A99" s="301"/>
      <c r="B99" s="311"/>
      <c r="C99" s="311"/>
      <c r="D99" s="311"/>
      <c r="E99" s="303"/>
      <c r="F99" s="303"/>
      <c r="G99" s="409"/>
      <c r="H99" s="312">
        <f t="shared" si="150"/>
        <v>0</v>
      </c>
      <c r="I99" s="409"/>
      <c r="J99" s="304"/>
      <c r="K99" s="331"/>
      <c r="L99" s="465"/>
      <c r="M99" s="448"/>
      <c r="N99" s="367">
        <f t="shared" si="156"/>
        <v>0</v>
      </c>
      <c r="O99" s="360"/>
      <c r="P99" s="332"/>
      <c r="Q99" s="355"/>
      <c r="R99" s="432">
        <f t="shared" si="157"/>
        <v>0</v>
      </c>
      <c r="S99" s="443">
        <f t="shared" si="158"/>
        <v>0</v>
      </c>
      <c r="T99" s="344">
        <f t="shared" si="159"/>
        <v>0</v>
      </c>
      <c r="U99" s="279"/>
      <c r="V99" s="7">
        <f t="shared" si="50"/>
        <v>0</v>
      </c>
      <c r="W99" s="417">
        <f t="shared" si="155"/>
        <v>0</v>
      </c>
      <c r="X99" s="11">
        <f t="shared" si="52"/>
        <v>0</v>
      </c>
      <c r="Y99" s="11">
        <f t="shared" si="53"/>
        <v>0</v>
      </c>
      <c r="Z99" s="11">
        <f t="shared" si="54"/>
        <v>0</v>
      </c>
      <c r="AA99" s="11">
        <f t="shared" si="55"/>
        <v>0</v>
      </c>
      <c r="AB99" s="11">
        <f t="shared" si="56"/>
        <v>0</v>
      </c>
      <c r="AC99" s="11">
        <f t="shared" si="57"/>
        <v>0</v>
      </c>
      <c r="AD99" s="11">
        <f t="shared" si="58"/>
        <v>0</v>
      </c>
      <c r="AE99" s="11">
        <f t="shared" si="59"/>
        <v>0</v>
      </c>
      <c r="AF99" s="11">
        <f t="shared" si="60"/>
        <v>0</v>
      </c>
      <c r="AG99" s="11">
        <f t="shared" si="61"/>
        <v>0</v>
      </c>
      <c r="AH99" s="11">
        <f t="shared" si="62"/>
        <v>0</v>
      </c>
      <c r="AI99" s="11">
        <f t="shared" si="63"/>
        <v>0</v>
      </c>
      <c r="AJ99" s="11">
        <f t="shared" si="64"/>
        <v>0</v>
      </c>
      <c r="AK99" s="11">
        <f t="shared" si="65"/>
        <v>0</v>
      </c>
      <c r="AL99" s="11">
        <f t="shared" si="66"/>
        <v>0</v>
      </c>
      <c r="AM99" s="11">
        <f t="shared" si="67"/>
        <v>0</v>
      </c>
      <c r="AN99" s="11">
        <f t="shared" si="68"/>
        <v>0</v>
      </c>
      <c r="AO99" s="11">
        <f t="shared" si="69"/>
        <v>0</v>
      </c>
      <c r="AP99" s="11">
        <f t="shared" si="70"/>
        <v>0</v>
      </c>
      <c r="AQ99" s="11">
        <f t="shared" si="71"/>
        <v>0</v>
      </c>
      <c r="AR99" s="11">
        <f t="shared" si="72"/>
        <v>0</v>
      </c>
      <c r="AS99" s="11">
        <f t="shared" si="73"/>
        <v>0</v>
      </c>
      <c r="AT99" s="11">
        <f t="shared" si="74"/>
        <v>0</v>
      </c>
      <c r="AU99" s="11">
        <f t="shared" si="75"/>
        <v>0</v>
      </c>
      <c r="AV99" s="11">
        <f t="shared" si="76"/>
        <v>0</v>
      </c>
      <c r="AW99" s="11">
        <f t="shared" si="77"/>
        <v>0</v>
      </c>
      <c r="AX99" s="11">
        <f t="shared" si="78"/>
        <v>0</v>
      </c>
      <c r="AY99" s="11">
        <f t="shared" si="79"/>
        <v>0</v>
      </c>
      <c r="AZ99" s="11">
        <f t="shared" si="80"/>
        <v>0</v>
      </c>
      <c r="BA99" s="11">
        <f t="shared" si="81"/>
        <v>0</v>
      </c>
      <c r="BB99" s="11">
        <f t="shared" si="82"/>
        <v>0</v>
      </c>
      <c r="BC99" s="11">
        <f t="shared" si="83"/>
        <v>0</v>
      </c>
      <c r="BD99" s="11">
        <f t="shared" si="84"/>
        <v>0</v>
      </c>
      <c r="BE99" s="11">
        <f t="shared" si="85"/>
        <v>0</v>
      </c>
      <c r="BF99" s="11">
        <f t="shared" si="86"/>
        <v>0</v>
      </c>
      <c r="BG99" s="11">
        <f t="shared" si="87"/>
        <v>0</v>
      </c>
      <c r="BH99" s="11">
        <f t="shared" si="88"/>
        <v>0</v>
      </c>
      <c r="BI99" s="11">
        <f t="shared" si="89"/>
        <v>0</v>
      </c>
      <c r="BJ99" s="11">
        <f t="shared" si="90"/>
        <v>0</v>
      </c>
      <c r="BK99" s="11">
        <f t="shared" si="91"/>
        <v>0</v>
      </c>
      <c r="BL99" s="11">
        <f t="shared" si="92"/>
        <v>0</v>
      </c>
      <c r="BM99" s="11">
        <f t="shared" si="93"/>
        <v>0</v>
      </c>
      <c r="BN99" s="11">
        <f t="shared" si="94"/>
        <v>0</v>
      </c>
      <c r="BO99" s="11">
        <f t="shared" si="95"/>
        <v>0</v>
      </c>
      <c r="BP99" s="11">
        <f t="shared" si="96"/>
        <v>0</v>
      </c>
      <c r="BQ99" s="11">
        <f t="shared" si="97"/>
        <v>0</v>
      </c>
      <c r="BR99" s="11">
        <f t="shared" si="98"/>
        <v>0</v>
      </c>
      <c r="BS99" s="11">
        <f t="shared" si="99"/>
        <v>0</v>
      </c>
      <c r="BT99" s="11">
        <f t="shared" si="100"/>
        <v>0</v>
      </c>
      <c r="BU99" s="11">
        <f t="shared" si="101"/>
        <v>0</v>
      </c>
      <c r="BV99" s="11">
        <f t="shared" si="102"/>
        <v>0</v>
      </c>
      <c r="BW99" s="11">
        <f t="shared" si="103"/>
        <v>0</v>
      </c>
      <c r="BX99" s="11">
        <f t="shared" si="104"/>
        <v>0</v>
      </c>
      <c r="BY99" s="11">
        <f t="shared" si="105"/>
        <v>0</v>
      </c>
      <c r="BZ99" s="11">
        <f t="shared" si="106"/>
        <v>0</v>
      </c>
      <c r="CA99" s="11">
        <f t="shared" si="107"/>
        <v>0</v>
      </c>
      <c r="CB99" s="11">
        <f t="shared" si="108"/>
        <v>0</v>
      </c>
      <c r="CC99" s="11">
        <f t="shared" si="109"/>
        <v>0</v>
      </c>
      <c r="CD99" s="11">
        <f t="shared" si="110"/>
        <v>0</v>
      </c>
      <c r="CE99" s="11">
        <f t="shared" si="111"/>
        <v>0</v>
      </c>
      <c r="CF99" s="11">
        <f t="shared" si="112"/>
        <v>0</v>
      </c>
      <c r="CG99" s="11">
        <f t="shared" si="113"/>
        <v>0</v>
      </c>
      <c r="CH99" s="11">
        <f t="shared" si="114"/>
        <v>0</v>
      </c>
      <c r="CI99" s="11">
        <f t="shared" si="115"/>
        <v>0</v>
      </c>
      <c r="CJ99" s="11">
        <f t="shared" si="116"/>
        <v>0</v>
      </c>
      <c r="CK99" s="11">
        <f t="shared" si="117"/>
        <v>0</v>
      </c>
      <c r="CL99" s="11">
        <f t="shared" si="118"/>
        <v>0</v>
      </c>
      <c r="CM99" s="11">
        <f t="shared" si="119"/>
        <v>0</v>
      </c>
      <c r="CN99" s="11">
        <f t="shared" si="120"/>
        <v>0</v>
      </c>
      <c r="CO99" s="11">
        <f t="shared" si="121"/>
        <v>0</v>
      </c>
      <c r="CP99" s="11">
        <f t="shared" si="122"/>
        <v>0</v>
      </c>
      <c r="CQ99" s="11">
        <f t="shared" si="123"/>
        <v>0</v>
      </c>
      <c r="CR99" s="11">
        <f t="shared" si="124"/>
        <v>0</v>
      </c>
      <c r="CS99" s="11">
        <f t="shared" si="125"/>
        <v>0</v>
      </c>
      <c r="CT99" s="11">
        <f t="shared" si="126"/>
        <v>0</v>
      </c>
      <c r="CU99" s="11">
        <f t="shared" si="127"/>
        <v>0</v>
      </c>
      <c r="CV99" s="11">
        <f t="shared" si="128"/>
        <v>0</v>
      </c>
      <c r="CW99" s="11">
        <f t="shared" si="129"/>
        <v>0</v>
      </c>
      <c r="CX99" s="11">
        <f t="shared" si="130"/>
        <v>0</v>
      </c>
      <c r="CY99" s="11">
        <f t="shared" si="131"/>
        <v>0</v>
      </c>
      <c r="CZ99" s="13"/>
      <c r="DA99" s="3"/>
    </row>
    <row r="100" spans="1:105" ht="18" customHeight="1">
      <c r="A100" s="301"/>
      <c r="B100" s="311"/>
      <c r="C100" s="311"/>
      <c r="D100" s="311"/>
      <c r="E100" s="303"/>
      <c r="F100" s="303"/>
      <c r="G100" s="409"/>
      <c r="H100" s="312">
        <f t="shared" si="150"/>
        <v>0</v>
      </c>
      <c r="I100" s="409"/>
      <c r="J100" s="639"/>
      <c r="K100" s="333"/>
      <c r="L100" s="464"/>
      <c r="M100" s="447"/>
      <c r="N100" s="366">
        <f t="shared" si="156"/>
        <v>0</v>
      </c>
      <c r="O100" s="359"/>
      <c r="P100" s="334"/>
      <c r="Q100" s="347"/>
      <c r="R100" s="431">
        <f t="shared" si="157"/>
        <v>0</v>
      </c>
      <c r="S100" s="442">
        <f t="shared" si="158"/>
        <v>0</v>
      </c>
      <c r="T100" s="343">
        <f t="shared" si="159"/>
        <v>0</v>
      </c>
      <c r="U100" s="279"/>
      <c r="V100" s="7">
        <f t="shared" si="50"/>
        <v>0</v>
      </c>
      <c r="W100" s="418">
        <f t="shared" si="155"/>
        <v>0</v>
      </c>
      <c r="X100" s="11">
        <f t="shared" si="52"/>
        <v>0</v>
      </c>
      <c r="Y100" s="11">
        <f t="shared" si="53"/>
        <v>0</v>
      </c>
      <c r="Z100" s="11">
        <f t="shared" si="54"/>
        <v>0</v>
      </c>
      <c r="AA100" s="11">
        <f t="shared" si="55"/>
        <v>0</v>
      </c>
      <c r="AB100" s="11">
        <f t="shared" si="56"/>
        <v>0</v>
      </c>
      <c r="AC100" s="11">
        <f t="shared" si="57"/>
        <v>0</v>
      </c>
      <c r="AD100" s="11">
        <f t="shared" si="58"/>
        <v>0</v>
      </c>
      <c r="AE100" s="11">
        <f t="shared" si="59"/>
        <v>0</v>
      </c>
      <c r="AF100" s="11">
        <f t="shared" si="60"/>
        <v>0</v>
      </c>
      <c r="AG100" s="11">
        <f t="shared" si="61"/>
        <v>0</v>
      </c>
      <c r="AH100" s="11">
        <f t="shared" si="62"/>
        <v>0</v>
      </c>
      <c r="AI100" s="11">
        <f t="shared" si="63"/>
        <v>0</v>
      </c>
      <c r="AJ100" s="11">
        <f t="shared" si="64"/>
        <v>0</v>
      </c>
      <c r="AK100" s="11">
        <f t="shared" si="65"/>
        <v>0</v>
      </c>
      <c r="AL100" s="11">
        <f t="shared" si="66"/>
        <v>0</v>
      </c>
      <c r="AM100" s="11">
        <f t="shared" si="67"/>
        <v>0</v>
      </c>
      <c r="AN100" s="11">
        <f t="shared" si="68"/>
        <v>0</v>
      </c>
      <c r="AO100" s="11">
        <f t="shared" si="69"/>
        <v>0</v>
      </c>
      <c r="AP100" s="11">
        <f t="shared" si="70"/>
        <v>0</v>
      </c>
      <c r="AQ100" s="11">
        <f t="shared" si="71"/>
        <v>0</v>
      </c>
      <c r="AR100" s="11">
        <f t="shared" si="72"/>
        <v>0</v>
      </c>
      <c r="AS100" s="11">
        <f t="shared" si="73"/>
        <v>0</v>
      </c>
      <c r="AT100" s="11">
        <f t="shared" si="74"/>
        <v>0</v>
      </c>
      <c r="AU100" s="11">
        <f t="shared" si="75"/>
        <v>0</v>
      </c>
      <c r="AV100" s="11">
        <f t="shared" si="76"/>
        <v>0</v>
      </c>
      <c r="AW100" s="11">
        <f t="shared" si="77"/>
        <v>0</v>
      </c>
      <c r="AX100" s="11">
        <f t="shared" si="78"/>
        <v>0</v>
      </c>
      <c r="AY100" s="11">
        <f t="shared" si="79"/>
        <v>0</v>
      </c>
      <c r="AZ100" s="11">
        <f t="shared" si="80"/>
        <v>0</v>
      </c>
      <c r="BA100" s="11">
        <f t="shared" si="81"/>
        <v>0</v>
      </c>
      <c r="BB100" s="11">
        <f t="shared" si="82"/>
        <v>0</v>
      </c>
      <c r="BC100" s="11">
        <f t="shared" si="83"/>
        <v>0</v>
      </c>
      <c r="BD100" s="11">
        <f t="shared" si="84"/>
        <v>0</v>
      </c>
      <c r="BE100" s="11">
        <f t="shared" si="85"/>
        <v>0</v>
      </c>
      <c r="BF100" s="11">
        <f t="shared" si="86"/>
        <v>0</v>
      </c>
      <c r="BG100" s="11">
        <f t="shared" si="87"/>
        <v>0</v>
      </c>
      <c r="BH100" s="11">
        <f t="shared" si="88"/>
        <v>0</v>
      </c>
      <c r="BI100" s="11">
        <f t="shared" si="89"/>
        <v>0</v>
      </c>
      <c r="BJ100" s="11">
        <f t="shared" si="90"/>
        <v>0</v>
      </c>
      <c r="BK100" s="11">
        <f t="shared" si="91"/>
        <v>0</v>
      </c>
      <c r="BL100" s="11">
        <f t="shared" si="92"/>
        <v>0</v>
      </c>
      <c r="BM100" s="11">
        <f t="shared" si="93"/>
        <v>0</v>
      </c>
      <c r="BN100" s="11">
        <f t="shared" si="94"/>
        <v>0</v>
      </c>
      <c r="BO100" s="11">
        <f t="shared" si="95"/>
        <v>0</v>
      </c>
      <c r="BP100" s="11">
        <f t="shared" si="96"/>
        <v>0</v>
      </c>
      <c r="BQ100" s="11">
        <f t="shared" si="97"/>
        <v>0</v>
      </c>
      <c r="BR100" s="11">
        <f t="shared" si="98"/>
        <v>0</v>
      </c>
      <c r="BS100" s="11">
        <f t="shared" si="99"/>
        <v>0</v>
      </c>
      <c r="BT100" s="11">
        <f t="shared" si="100"/>
        <v>0</v>
      </c>
      <c r="BU100" s="11">
        <f t="shared" si="101"/>
        <v>0</v>
      </c>
      <c r="BV100" s="11">
        <f t="shared" si="102"/>
        <v>0</v>
      </c>
      <c r="BW100" s="11">
        <f t="shared" si="103"/>
        <v>0</v>
      </c>
      <c r="BX100" s="11">
        <f t="shared" si="104"/>
        <v>0</v>
      </c>
      <c r="BY100" s="11">
        <f t="shared" si="105"/>
        <v>0</v>
      </c>
      <c r="BZ100" s="11">
        <f t="shared" si="106"/>
        <v>0</v>
      </c>
      <c r="CA100" s="11">
        <f t="shared" si="107"/>
        <v>0</v>
      </c>
      <c r="CB100" s="11">
        <f t="shared" si="108"/>
        <v>0</v>
      </c>
      <c r="CC100" s="11">
        <f t="shared" si="109"/>
        <v>0</v>
      </c>
      <c r="CD100" s="11">
        <f t="shared" si="110"/>
        <v>0</v>
      </c>
      <c r="CE100" s="11">
        <f t="shared" si="111"/>
        <v>0</v>
      </c>
      <c r="CF100" s="11">
        <f t="shared" si="112"/>
        <v>0</v>
      </c>
      <c r="CG100" s="11">
        <f t="shared" si="113"/>
        <v>0</v>
      </c>
      <c r="CH100" s="11">
        <f t="shared" si="114"/>
        <v>0</v>
      </c>
      <c r="CI100" s="11">
        <f t="shared" si="115"/>
        <v>0</v>
      </c>
      <c r="CJ100" s="11">
        <f t="shared" si="116"/>
        <v>0</v>
      </c>
      <c r="CK100" s="11">
        <f t="shared" si="117"/>
        <v>0</v>
      </c>
      <c r="CL100" s="11">
        <f t="shared" si="118"/>
        <v>0</v>
      </c>
      <c r="CM100" s="11">
        <f t="shared" si="119"/>
        <v>0</v>
      </c>
      <c r="CN100" s="11">
        <f t="shared" si="120"/>
        <v>0</v>
      </c>
      <c r="CO100" s="11">
        <f t="shared" si="121"/>
        <v>0</v>
      </c>
      <c r="CP100" s="11">
        <f t="shared" si="122"/>
        <v>0</v>
      </c>
      <c r="CQ100" s="11">
        <f t="shared" si="123"/>
        <v>0</v>
      </c>
      <c r="CR100" s="11">
        <f t="shared" si="124"/>
        <v>0</v>
      </c>
      <c r="CS100" s="11">
        <f t="shared" si="125"/>
        <v>0</v>
      </c>
      <c r="CT100" s="11">
        <f t="shared" si="126"/>
        <v>0</v>
      </c>
      <c r="CU100" s="11">
        <f t="shared" si="127"/>
        <v>0</v>
      </c>
      <c r="CV100" s="11">
        <f t="shared" si="128"/>
        <v>0</v>
      </c>
      <c r="CW100" s="11">
        <f t="shared" si="129"/>
        <v>0</v>
      </c>
      <c r="CX100" s="11">
        <f t="shared" si="130"/>
        <v>0</v>
      </c>
      <c r="CY100" s="11">
        <f t="shared" si="131"/>
        <v>0</v>
      </c>
      <c r="CZ100" s="13"/>
      <c r="DA100" s="3"/>
    </row>
    <row r="101" spans="1:105" ht="18" customHeight="1">
      <c r="A101" s="301"/>
      <c r="B101" s="311"/>
      <c r="C101" s="311"/>
      <c r="D101" s="311"/>
      <c r="E101" s="303"/>
      <c r="F101" s="303"/>
      <c r="G101" s="409"/>
      <c r="H101" s="312">
        <f t="shared" si="150"/>
        <v>0</v>
      </c>
      <c r="I101" s="409"/>
      <c r="J101" s="304"/>
      <c r="K101" s="331"/>
      <c r="L101" s="465"/>
      <c r="M101" s="448"/>
      <c r="N101" s="367">
        <f t="shared" si="156"/>
        <v>0</v>
      </c>
      <c r="O101" s="360"/>
      <c r="P101" s="332"/>
      <c r="Q101" s="355"/>
      <c r="R101" s="432">
        <f t="shared" si="157"/>
        <v>0</v>
      </c>
      <c r="S101" s="443">
        <f t="shared" si="158"/>
        <v>0</v>
      </c>
      <c r="T101" s="344">
        <f t="shared" si="159"/>
        <v>0</v>
      </c>
      <c r="U101" s="279"/>
      <c r="V101" s="7">
        <f t="shared" si="50"/>
        <v>0</v>
      </c>
      <c r="W101" s="418">
        <f t="shared" si="155"/>
        <v>0</v>
      </c>
      <c r="X101" s="11">
        <f t="shared" si="52"/>
        <v>0</v>
      </c>
      <c r="Y101" s="11">
        <f t="shared" si="53"/>
        <v>0</v>
      </c>
      <c r="Z101" s="11">
        <f t="shared" si="54"/>
        <v>0</v>
      </c>
      <c r="AA101" s="11">
        <f t="shared" si="55"/>
        <v>0</v>
      </c>
      <c r="AB101" s="11">
        <f t="shared" si="56"/>
        <v>0</v>
      </c>
      <c r="AC101" s="11">
        <f t="shared" si="57"/>
        <v>0</v>
      </c>
      <c r="AD101" s="11">
        <f t="shared" si="58"/>
        <v>0</v>
      </c>
      <c r="AE101" s="11">
        <f t="shared" si="59"/>
        <v>0</v>
      </c>
      <c r="AF101" s="11">
        <f t="shared" si="60"/>
        <v>0</v>
      </c>
      <c r="AG101" s="11">
        <f t="shared" si="61"/>
        <v>0</v>
      </c>
      <c r="AH101" s="11">
        <f t="shared" si="62"/>
        <v>0</v>
      </c>
      <c r="AI101" s="11">
        <f t="shared" si="63"/>
        <v>0</v>
      </c>
      <c r="AJ101" s="11">
        <f t="shared" si="64"/>
        <v>0</v>
      </c>
      <c r="AK101" s="11">
        <f t="shared" si="65"/>
        <v>0</v>
      </c>
      <c r="AL101" s="11">
        <f t="shared" si="66"/>
        <v>0</v>
      </c>
      <c r="AM101" s="11">
        <f t="shared" si="67"/>
        <v>0</v>
      </c>
      <c r="AN101" s="11">
        <f t="shared" si="68"/>
        <v>0</v>
      </c>
      <c r="AO101" s="11">
        <f t="shared" si="69"/>
        <v>0</v>
      </c>
      <c r="AP101" s="11">
        <f t="shared" si="70"/>
        <v>0</v>
      </c>
      <c r="AQ101" s="11">
        <f t="shared" si="71"/>
        <v>0</v>
      </c>
      <c r="AR101" s="11">
        <f t="shared" si="72"/>
        <v>0</v>
      </c>
      <c r="AS101" s="11">
        <f t="shared" si="73"/>
        <v>0</v>
      </c>
      <c r="AT101" s="11">
        <f t="shared" si="74"/>
        <v>0</v>
      </c>
      <c r="AU101" s="11">
        <f t="shared" si="75"/>
        <v>0</v>
      </c>
      <c r="AV101" s="11">
        <f t="shared" si="76"/>
        <v>0</v>
      </c>
      <c r="AW101" s="11">
        <f t="shared" si="77"/>
        <v>0</v>
      </c>
      <c r="AX101" s="11">
        <f t="shared" si="78"/>
        <v>0</v>
      </c>
      <c r="AY101" s="11">
        <f t="shared" si="79"/>
        <v>0</v>
      </c>
      <c r="AZ101" s="11">
        <f t="shared" si="80"/>
        <v>0</v>
      </c>
      <c r="BA101" s="11">
        <f t="shared" si="81"/>
        <v>0</v>
      </c>
      <c r="BB101" s="11">
        <f t="shared" si="82"/>
        <v>0</v>
      </c>
      <c r="BC101" s="11">
        <f t="shared" si="83"/>
        <v>0</v>
      </c>
      <c r="BD101" s="11">
        <f t="shared" si="84"/>
        <v>0</v>
      </c>
      <c r="BE101" s="11">
        <f t="shared" si="85"/>
        <v>0</v>
      </c>
      <c r="BF101" s="11">
        <f t="shared" si="86"/>
        <v>0</v>
      </c>
      <c r="BG101" s="11">
        <f t="shared" si="87"/>
        <v>0</v>
      </c>
      <c r="BH101" s="11">
        <f t="shared" si="88"/>
        <v>0</v>
      </c>
      <c r="BI101" s="11">
        <f t="shared" si="89"/>
        <v>0</v>
      </c>
      <c r="BJ101" s="11">
        <f t="shared" si="90"/>
        <v>0</v>
      </c>
      <c r="BK101" s="11">
        <f t="shared" si="91"/>
        <v>0</v>
      </c>
      <c r="BL101" s="11">
        <f t="shared" si="92"/>
        <v>0</v>
      </c>
      <c r="BM101" s="11">
        <f t="shared" si="93"/>
        <v>0</v>
      </c>
      <c r="BN101" s="11">
        <f t="shared" si="94"/>
        <v>0</v>
      </c>
      <c r="BO101" s="11">
        <f t="shared" si="95"/>
        <v>0</v>
      </c>
      <c r="BP101" s="11">
        <f t="shared" si="96"/>
        <v>0</v>
      </c>
      <c r="BQ101" s="11">
        <f t="shared" si="97"/>
        <v>0</v>
      </c>
      <c r="BR101" s="11">
        <f t="shared" si="98"/>
        <v>0</v>
      </c>
      <c r="BS101" s="11">
        <f t="shared" si="99"/>
        <v>0</v>
      </c>
      <c r="BT101" s="11">
        <f t="shared" si="100"/>
        <v>0</v>
      </c>
      <c r="BU101" s="11">
        <f t="shared" si="101"/>
        <v>0</v>
      </c>
      <c r="BV101" s="11">
        <f t="shared" si="102"/>
        <v>0</v>
      </c>
      <c r="BW101" s="11">
        <f t="shared" si="103"/>
        <v>0</v>
      </c>
      <c r="BX101" s="11">
        <f t="shared" si="104"/>
        <v>0</v>
      </c>
      <c r="BY101" s="11">
        <f t="shared" si="105"/>
        <v>0</v>
      </c>
      <c r="BZ101" s="11">
        <f t="shared" si="106"/>
        <v>0</v>
      </c>
      <c r="CA101" s="11">
        <f t="shared" si="107"/>
        <v>0</v>
      </c>
      <c r="CB101" s="11">
        <f t="shared" si="108"/>
        <v>0</v>
      </c>
      <c r="CC101" s="11">
        <f t="shared" si="109"/>
        <v>0</v>
      </c>
      <c r="CD101" s="11">
        <f t="shared" si="110"/>
        <v>0</v>
      </c>
      <c r="CE101" s="11">
        <f t="shared" si="111"/>
        <v>0</v>
      </c>
      <c r="CF101" s="11">
        <f t="shared" si="112"/>
        <v>0</v>
      </c>
      <c r="CG101" s="11">
        <f t="shared" si="113"/>
        <v>0</v>
      </c>
      <c r="CH101" s="11">
        <f t="shared" si="114"/>
        <v>0</v>
      </c>
      <c r="CI101" s="11">
        <f t="shared" si="115"/>
        <v>0</v>
      </c>
      <c r="CJ101" s="11">
        <f t="shared" si="116"/>
        <v>0</v>
      </c>
      <c r="CK101" s="11">
        <f t="shared" si="117"/>
        <v>0</v>
      </c>
      <c r="CL101" s="11">
        <f t="shared" si="118"/>
        <v>0</v>
      </c>
      <c r="CM101" s="11">
        <f t="shared" si="119"/>
        <v>0</v>
      </c>
      <c r="CN101" s="11">
        <f t="shared" si="120"/>
        <v>0</v>
      </c>
      <c r="CO101" s="11">
        <f t="shared" si="121"/>
        <v>0</v>
      </c>
      <c r="CP101" s="11">
        <f t="shared" si="122"/>
        <v>0</v>
      </c>
      <c r="CQ101" s="11">
        <f t="shared" si="123"/>
        <v>0</v>
      </c>
      <c r="CR101" s="11">
        <f t="shared" si="124"/>
        <v>0</v>
      </c>
      <c r="CS101" s="11">
        <f t="shared" si="125"/>
        <v>0</v>
      </c>
      <c r="CT101" s="11">
        <f t="shared" si="126"/>
        <v>0</v>
      </c>
      <c r="CU101" s="11">
        <f t="shared" si="127"/>
        <v>0</v>
      </c>
      <c r="CV101" s="11">
        <f t="shared" si="128"/>
        <v>0</v>
      </c>
      <c r="CW101" s="11">
        <f t="shared" si="129"/>
        <v>0</v>
      </c>
      <c r="CX101" s="11">
        <f t="shared" si="130"/>
        <v>0</v>
      </c>
      <c r="CY101" s="11">
        <f t="shared" si="131"/>
        <v>0</v>
      </c>
      <c r="CZ101" s="13"/>
      <c r="DA101" s="3"/>
    </row>
    <row r="102" spans="1:105" ht="18" customHeight="1">
      <c r="A102" s="301"/>
      <c r="B102" s="311"/>
      <c r="C102" s="311"/>
      <c r="D102" s="311"/>
      <c r="E102" s="303"/>
      <c r="F102" s="303"/>
      <c r="G102" s="409"/>
      <c r="H102" s="312">
        <f t="shared" si="150"/>
        <v>0</v>
      </c>
      <c r="I102" s="409"/>
      <c r="J102" s="639"/>
      <c r="K102" s="333"/>
      <c r="L102" s="464"/>
      <c r="M102" s="447"/>
      <c r="N102" s="366">
        <f t="shared" si="156"/>
        <v>0</v>
      </c>
      <c r="O102" s="359"/>
      <c r="P102" s="334"/>
      <c r="Q102" s="347"/>
      <c r="R102" s="431">
        <f t="shared" si="157"/>
        <v>0</v>
      </c>
      <c r="S102" s="442">
        <f t="shared" si="158"/>
        <v>0</v>
      </c>
      <c r="T102" s="343">
        <f t="shared" si="159"/>
        <v>0</v>
      </c>
      <c r="U102" s="279"/>
      <c r="V102" s="7">
        <f t="shared" si="50"/>
        <v>0</v>
      </c>
      <c r="W102" s="418">
        <f t="shared" si="155"/>
        <v>0</v>
      </c>
      <c r="X102" s="11">
        <f t="shared" si="52"/>
        <v>0</v>
      </c>
      <c r="Y102" s="11">
        <f t="shared" si="53"/>
        <v>0</v>
      </c>
      <c r="Z102" s="11">
        <f t="shared" si="54"/>
        <v>0</v>
      </c>
      <c r="AA102" s="11">
        <f t="shared" si="55"/>
        <v>0</v>
      </c>
      <c r="AB102" s="11">
        <f t="shared" si="56"/>
        <v>0</v>
      </c>
      <c r="AC102" s="11">
        <f t="shared" si="57"/>
        <v>0</v>
      </c>
      <c r="AD102" s="11">
        <f t="shared" si="58"/>
        <v>0</v>
      </c>
      <c r="AE102" s="11">
        <f t="shared" si="59"/>
        <v>0</v>
      </c>
      <c r="AF102" s="11">
        <f t="shared" si="60"/>
        <v>0</v>
      </c>
      <c r="AG102" s="11">
        <f t="shared" si="61"/>
        <v>0</v>
      </c>
      <c r="AH102" s="11">
        <f t="shared" si="62"/>
        <v>0</v>
      </c>
      <c r="AI102" s="11">
        <f t="shared" si="63"/>
        <v>0</v>
      </c>
      <c r="AJ102" s="11">
        <f t="shared" si="64"/>
        <v>0</v>
      </c>
      <c r="AK102" s="11">
        <f t="shared" si="65"/>
        <v>0</v>
      </c>
      <c r="AL102" s="11">
        <f t="shared" si="66"/>
        <v>0</v>
      </c>
      <c r="AM102" s="11">
        <f t="shared" si="67"/>
        <v>0</v>
      </c>
      <c r="AN102" s="11">
        <f t="shared" si="68"/>
        <v>0</v>
      </c>
      <c r="AO102" s="11">
        <f t="shared" si="69"/>
        <v>0</v>
      </c>
      <c r="AP102" s="11">
        <f t="shared" si="70"/>
        <v>0</v>
      </c>
      <c r="AQ102" s="11">
        <f t="shared" si="71"/>
        <v>0</v>
      </c>
      <c r="AR102" s="11">
        <f t="shared" si="72"/>
        <v>0</v>
      </c>
      <c r="AS102" s="11">
        <f t="shared" si="73"/>
        <v>0</v>
      </c>
      <c r="AT102" s="11">
        <f t="shared" si="74"/>
        <v>0</v>
      </c>
      <c r="AU102" s="11">
        <f t="shared" si="75"/>
        <v>0</v>
      </c>
      <c r="AV102" s="11">
        <f t="shared" si="76"/>
        <v>0</v>
      </c>
      <c r="AW102" s="11">
        <f t="shared" si="77"/>
        <v>0</v>
      </c>
      <c r="AX102" s="11">
        <f t="shared" si="78"/>
        <v>0</v>
      </c>
      <c r="AY102" s="11">
        <f t="shared" si="79"/>
        <v>0</v>
      </c>
      <c r="AZ102" s="11">
        <f t="shared" si="80"/>
        <v>0</v>
      </c>
      <c r="BA102" s="11">
        <f t="shared" si="81"/>
        <v>0</v>
      </c>
      <c r="BB102" s="11">
        <f t="shared" si="82"/>
        <v>0</v>
      </c>
      <c r="BC102" s="11">
        <f t="shared" si="83"/>
        <v>0</v>
      </c>
      <c r="BD102" s="11">
        <f t="shared" si="84"/>
        <v>0</v>
      </c>
      <c r="BE102" s="11">
        <f t="shared" si="85"/>
        <v>0</v>
      </c>
      <c r="BF102" s="11">
        <f t="shared" si="86"/>
        <v>0</v>
      </c>
      <c r="BG102" s="11">
        <f t="shared" si="87"/>
        <v>0</v>
      </c>
      <c r="BH102" s="11">
        <f t="shared" si="88"/>
        <v>0</v>
      </c>
      <c r="BI102" s="11">
        <f t="shared" si="89"/>
        <v>0</v>
      </c>
      <c r="BJ102" s="11">
        <f t="shared" si="90"/>
        <v>0</v>
      </c>
      <c r="BK102" s="11">
        <f t="shared" si="91"/>
        <v>0</v>
      </c>
      <c r="BL102" s="11">
        <f t="shared" si="92"/>
        <v>0</v>
      </c>
      <c r="BM102" s="11">
        <f t="shared" si="93"/>
        <v>0</v>
      </c>
      <c r="BN102" s="11">
        <f t="shared" si="94"/>
        <v>0</v>
      </c>
      <c r="BO102" s="11">
        <f t="shared" si="95"/>
        <v>0</v>
      </c>
      <c r="BP102" s="11">
        <f t="shared" si="96"/>
        <v>0</v>
      </c>
      <c r="BQ102" s="11">
        <f t="shared" si="97"/>
        <v>0</v>
      </c>
      <c r="BR102" s="11">
        <f t="shared" si="98"/>
        <v>0</v>
      </c>
      <c r="BS102" s="11">
        <f t="shared" si="99"/>
        <v>0</v>
      </c>
      <c r="BT102" s="11">
        <f t="shared" si="100"/>
        <v>0</v>
      </c>
      <c r="BU102" s="11">
        <f t="shared" si="101"/>
        <v>0</v>
      </c>
      <c r="BV102" s="11">
        <f t="shared" si="102"/>
        <v>0</v>
      </c>
      <c r="BW102" s="11">
        <f t="shared" si="103"/>
        <v>0</v>
      </c>
      <c r="BX102" s="11">
        <f t="shared" si="104"/>
        <v>0</v>
      </c>
      <c r="BY102" s="11">
        <f t="shared" si="105"/>
        <v>0</v>
      </c>
      <c r="BZ102" s="11">
        <f t="shared" si="106"/>
        <v>0</v>
      </c>
      <c r="CA102" s="11">
        <f t="shared" si="107"/>
        <v>0</v>
      </c>
      <c r="CB102" s="11">
        <f t="shared" si="108"/>
        <v>0</v>
      </c>
      <c r="CC102" s="11">
        <f t="shared" si="109"/>
        <v>0</v>
      </c>
      <c r="CD102" s="11">
        <f t="shared" si="110"/>
        <v>0</v>
      </c>
      <c r="CE102" s="11">
        <f t="shared" si="111"/>
        <v>0</v>
      </c>
      <c r="CF102" s="11">
        <f t="shared" si="112"/>
        <v>0</v>
      </c>
      <c r="CG102" s="11">
        <f t="shared" si="113"/>
        <v>0</v>
      </c>
      <c r="CH102" s="11">
        <f t="shared" si="114"/>
        <v>0</v>
      </c>
      <c r="CI102" s="11">
        <f t="shared" si="115"/>
        <v>0</v>
      </c>
      <c r="CJ102" s="11">
        <f t="shared" si="116"/>
        <v>0</v>
      </c>
      <c r="CK102" s="11">
        <f t="shared" si="117"/>
        <v>0</v>
      </c>
      <c r="CL102" s="11">
        <f t="shared" si="118"/>
        <v>0</v>
      </c>
      <c r="CM102" s="11">
        <f t="shared" si="119"/>
        <v>0</v>
      </c>
      <c r="CN102" s="11">
        <f t="shared" si="120"/>
        <v>0</v>
      </c>
      <c r="CO102" s="11">
        <f t="shared" si="121"/>
        <v>0</v>
      </c>
      <c r="CP102" s="11">
        <f t="shared" si="122"/>
        <v>0</v>
      </c>
      <c r="CQ102" s="11">
        <f t="shared" si="123"/>
        <v>0</v>
      </c>
      <c r="CR102" s="11">
        <f t="shared" si="124"/>
        <v>0</v>
      </c>
      <c r="CS102" s="11">
        <f t="shared" si="125"/>
        <v>0</v>
      </c>
      <c r="CT102" s="11">
        <f t="shared" si="126"/>
        <v>0</v>
      </c>
      <c r="CU102" s="11">
        <f t="shared" si="127"/>
        <v>0</v>
      </c>
      <c r="CV102" s="11">
        <f t="shared" si="128"/>
        <v>0</v>
      </c>
      <c r="CW102" s="11">
        <f t="shared" si="129"/>
        <v>0</v>
      </c>
      <c r="CX102" s="11">
        <f t="shared" si="130"/>
        <v>0</v>
      </c>
      <c r="CY102" s="11">
        <f t="shared" si="131"/>
        <v>0</v>
      </c>
      <c r="CZ102" s="13"/>
      <c r="DA102" s="3"/>
    </row>
    <row r="103" spans="1:105" ht="18" customHeight="1">
      <c r="A103" s="301"/>
      <c r="B103" s="311"/>
      <c r="C103" s="311"/>
      <c r="D103" s="311"/>
      <c r="E103" s="303"/>
      <c r="F103" s="303"/>
      <c r="G103" s="409"/>
      <c r="H103" s="312">
        <f t="shared" si="150"/>
        <v>0</v>
      </c>
      <c r="I103" s="409"/>
      <c r="J103" s="304"/>
      <c r="K103" s="331"/>
      <c r="L103" s="465"/>
      <c r="M103" s="448"/>
      <c r="N103" s="367">
        <f t="shared" si="156"/>
        <v>0</v>
      </c>
      <c r="O103" s="360"/>
      <c r="P103" s="332"/>
      <c r="Q103" s="355"/>
      <c r="R103" s="432">
        <f t="shared" si="157"/>
        <v>0</v>
      </c>
      <c r="S103" s="443">
        <f t="shared" si="158"/>
        <v>0</v>
      </c>
      <c r="T103" s="344">
        <f t="shared" si="159"/>
        <v>0</v>
      </c>
      <c r="U103" s="279"/>
      <c r="V103" s="7">
        <f t="shared" si="50"/>
        <v>0</v>
      </c>
      <c r="W103" s="418">
        <f t="shared" si="155"/>
        <v>0</v>
      </c>
      <c r="X103" s="11">
        <f t="shared" si="52"/>
        <v>0</v>
      </c>
      <c r="Y103" s="11">
        <f t="shared" si="53"/>
        <v>0</v>
      </c>
      <c r="Z103" s="11">
        <f t="shared" si="54"/>
        <v>0</v>
      </c>
      <c r="AA103" s="11">
        <f t="shared" si="55"/>
        <v>0</v>
      </c>
      <c r="AB103" s="11">
        <f t="shared" si="56"/>
        <v>0</v>
      </c>
      <c r="AC103" s="11">
        <f t="shared" si="57"/>
        <v>0</v>
      </c>
      <c r="AD103" s="11">
        <f t="shared" si="58"/>
        <v>0</v>
      </c>
      <c r="AE103" s="11">
        <f t="shared" si="59"/>
        <v>0</v>
      </c>
      <c r="AF103" s="11">
        <f t="shared" si="60"/>
        <v>0</v>
      </c>
      <c r="AG103" s="11">
        <f t="shared" si="61"/>
        <v>0</v>
      </c>
      <c r="AH103" s="11">
        <f t="shared" si="62"/>
        <v>0</v>
      </c>
      <c r="AI103" s="11">
        <f t="shared" si="63"/>
        <v>0</v>
      </c>
      <c r="AJ103" s="11">
        <f t="shared" si="64"/>
        <v>0</v>
      </c>
      <c r="AK103" s="11">
        <f t="shared" si="65"/>
        <v>0</v>
      </c>
      <c r="AL103" s="11">
        <f t="shared" si="66"/>
        <v>0</v>
      </c>
      <c r="AM103" s="11">
        <f t="shared" si="67"/>
        <v>0</v>
      </c>
      <c r="AN103" s="11">
        <f t="shared" si="68"/>
        <v>0</v>
      </c>
      <c r="AO103" s="11">
        <f t="shared" si="69"/>
        <v>0</v>
      </c>
      <c r="AP103" s="11">
        <f t="shared" si="70"/>
        <v>0</v>
      </c>
      <c r="AQ103" s="11">
        <f t="shared" si="71"/>
        <v>0</v>
      </c>
      <c r="AR103" s="11">
        <f t="shared" si="72"/>
        <v>0</v>
      </c>
      <c r="AS103" s="11">
        <f t="shared" si="73"/>
        <v>0</v>
      </c>
      <c r="AT103" s="11">
        <f t="shared" si="74"/>
        <v>0</v>
      </c>
      <c r="AU103" s="11">
        <f t="shared" si="75"/>
        <v>0</v>
      </c>
      <c r="AV103" s="11">
        <f t="shared" si="76"/>
        <v>0</v>
      </c>
      <c r="AW103" s="11">
        <f t="shared" si="77"/>
        <v>0</v>
      </c>
      <c r="AX103" s="11">
        <f t="shared" si="78"/>
        <v>0</v>
      </c>
      <c r="AY103" s="11">
        <f t="shared" si="79"/>
        <v>0</v>
      </c>
      <c r="AZ103" s="11">
        <f t="shared" si="80"/>
        <v>0</v>
      </c>
      <c r="BA103" s="11">
        <f t="shared" si="81"/>
        <v>0</v>
      </c>
      <c r="BB103" s="11">
        <f t="shared" si="82"/>
        <v>0</v>
      </c>
      <c r="BC103" s="11">
        <f t="shared" si="83"/>
        <v>0</v>
      </c>
      <c r="BD103" s="11">
        <f t="shared" si="84"/>
        <v>0</v>
      </c>
      <c r="BE103" s="11">
        <f t="shared" si="85"/>
        <v>0</v>
      </c>
      <c r="BF103" s="11">
        <f t="shared" si="86"/>
        <v>0</v>
      </c>
      <c r="BG103" s="11">
        <f t="shared" si="87"/>
        <v>0</v>
      </c>
      <c r="BH103" s="11">
        <f t="shared" si="88"/>
        <v>0</v>
      </c>
      <c r="BI103" s="11">
        <f t="shared" si="89"/>
        <v>0</v>
      </c>
      <c r="BJ103" s="11">
        <f t="shared" si="90"/>
        <v>0</v>
      </c>
      <c r="BK103" s="11">
        <f t="shared" si="91"/>
        <v>0</v>
      </c>
      <c r="BL103" s="11">
        <f t="shared" si="92"/>
        <v>0</v>
      </c>
      <c r="BM103" s="11">
        <f t="shared" si="93"/>
        <v>0</v>
      </c>
      <c r="BN103" s="11">
        <f t="shared" si="94"/>
        <v>0</v>
      </c>
      <c r="BO103" s="11">
        <f t="shared" si="95"/>
        <v>0</v>
      </c>
      <c r="BP103" s="11">
        <f t="shared" si="96"/>
        <v>0</v>
      </c>
      <c r="BQ103" s="11">
        <f t="shared" si="97"/>
        <v>0</v>
      </c>
      <c r="BR103" s="11">
        <f t="shared" si="98"/>
        <v>0</v>
      </c>
      <c r="BS103" s="11">
        <f t="shared" si="99"/>
        <v>0</v>
      </c>
      <c r="BT103" s="11">
        <f t="shared" si="100"/>
        <v>0</v>
      </c>
      <c r="BU103" s="11">
        <f t="shared" si="101"/>
        <v>0</v>
      </c>
      <c r="BV103" s="11">
        <f t="shared" si="102"/>
        <v>0</v>
      </c>
      <c r="BW103" s="11">
        <f t="shared" si="103"/>
        <v>0</v>
      </c>
      <c r="BX103" s="11">
        <f t="shared" si="104"/>
        <v>0</v>
      </c>
      <c r="BY103" s="11">
        <f t="shared" si="105"/>
        <v>0</v>
      </c>
      <c r="BZ103" s="11">
        <f t="shared" si="106"/>
        <v>0</v>
      </c>
      <c r="CA103" s="11">
        <f t="shared" si="107"/>
        <v>0</v>
      </c>
      <c r="CB103" s="11">
        <f t="shared" si="108"/>
        <v>0</v>
      </c>
      <c r="CC103" s="11">
        <f t="shared" si="109"/>
        <v>0</v>
      </c>
      <c r="CD103" s="11">
        <f t="shared" si="110"/>
        <v>0</v>
      </c>
      <c r="CE103" s="11">
        <f t="shared" si="111"/>
        <v>0</v>
      </c>
      <c r="CF103" s="11">
        <f t="shared" si="112"/>
        <v>0</v>
      </c>
      <c r="CG103" s="11">
        <f t="shared" si="113"/>
        <v>0</v>
      </c>
      <c r="CH103" s="11">
        <f t="shared" si="114"/>
        <v>0</v>
      </c>
      <c r="CI103" s="11">
        <f t="shared" si="115"/>
        <v>0</v>
      </c>
      <c r="CJ103" s="11">
        <f t="shared" si="116"/>
        <v>0</v>
      </c>
      <c r="CK103" s="11">
        <f t="shared" si="117"/>
        <v>0</v>
      </c>
      <c r="CL103" s="11">
        <f t="shared" si="118"/>
        <v>0</v>
      </c>
      <c r="CM103" s="11">
        <f t="shared" si="119"/>
        <v>0</v>
      </c>
      <c r="CN103" s="11">
        <f t="shared" si="120"/>
        <v>0</v>
      </c>
      <c r="CO103" s="11">
        <f t="shared" si="121"/>
        <v>0</v>
      </c>
      <c r="CP103" s="11">
        <f t="shared" si="122"/>
        <v>0</v>
      </c>
      <c r="CQ103" s="11">
        <f t="shared" si="123"/>
        <v>0</v>
      </c>
      <c r="CR103" s="11">
        <f t="shared" si="124"/>
        <v>0</v>
      </c>
      <c r="CS103" s="11">
        <f t="shared" si="125"/>
        <v>0</v>
      </c>
      <c r="CT103" s="11">
        <f t="shared" si="126"/>
        <v>0</v>
      </c>
      <c r="CU103" s="11">
        <f t="shared" si="127"/>
        <v>0</v>
      </c>
      <c r="CV103" s="11">
        <f t="shared" si="128"/>
        <v>0</v>
      </c>
      <c r="CW103" s="11">
        <f t="shared" si="129"/>
        <v>0</v>
      </c>
      <c r="CX103" s="11">
        <f t="shared" si="130"/>
        <v>0</v>
      </c>
      <c r="CY103" s="11">
        <f t="shared" si="131"/>
        <v>0</v>
      </c>
      <c r="CZ103" s="13"/>
      <c r="DA103" s="3"/>
    </row>
    <row r="104" spans="1:105" ht="18" customHeight="1">
      <c r="A104" s="301"/>
      <c r="B104" s="311"/>
      <c r="C104" s="311"/>
      <c r="D104" s="311"/>
      <c r="E104" s="303"/>
      <c r="F104" s="303"/>
      <c r="G104" s="409"/>
      <c r="H104" s="312">
        <f t="shared" si="150"/>
        <v>0</v>
      </c>
      <c r="I104" s="409"/>
      <c r="J104" s="639"/>
      <c r="K104" s="333"/>
      <c r="L104" s="464"/>
      <c r="M104" s="447"/>
      <c r="N104" s="366">
        <f t="shared" si="156"/>
        <v>0</v>
      </c>
      <c r="O104" s="359"/>
      <c r="P104" s="334"/>
      <c r="Q104" s="347"/>
      <c r="R104" s="431">
        <f t="shared" si="157"/>
        <v>0</v>
      </c>
      <c r="S104" s="442">
        <f t="shared" si="158"/>
        <v>0</v>
      </c>
      <c r="T104" s="343">
        <f t="shared" si="159"/>
        <v>0</v>
      </c>
      <c r="U104" s="279"/>
      <c r="V104" s="7">
        <f t="shared" si="50"/>
        <v>0</v>
      </c>
      <c r="W104" s="418">
        <f t="shared" si="155"/>
        <v>0</v>
      </c>
      <c r="X104" s="11">
        <f t="shared" si="52"/>
        <v>0</v>
      </c>
      <c r="Y104" s="11">
        <f t="shared" si="53"/>
        <v>0</v>
      </c>
      <c r="Z104" s="11">
        <f t="shared" si="54"/>
        <v>0</v>
      </c>
      <c r="AA104" s="11">
        <f t="shared" si="55"/>
        <v>0</v>
      </c>
      <c r="AB104" s="11">
        <f t="shared" si="56"/>
        <v>0</v>
      </c>
      <c r="AC104" s="11">
        <f t="shared" si="57"/>
        <v>0</v>
      </c>
      <c r="AD104" s="11">
        <f t="shared" si="58"/>
        <v>0</v>
      </c>
      <c r="AE104" s="11">
        <f t="shared" si="59"/>
        <v>0</v>
      </c>
      <c r="AF104" s="11">
        <f t="shared" si="60"/>
        <v>0</v>
      </c>
      <c r="AG104" s="11">
        <f t="shared" si="61"/>
        <v>0</v>
      </c>
      <c r="AH104" s="11">
        <f t="shared" si="62"/>
        <v>0</v>
      </c>
      <c r="AI104" s="11">
        <f t="shared" si="63"/>
        <v>0</v>
      </c>
      <c r="AJ104" s="11">
        <f t="shared" si="64"/>
        <v>0</v>
      </c>
      <c r="AK104" s="11">
        <f t="shared" si="65"/>
        <v>0</v>
      </c>
      <c r="AL104" s="11">
        <f t="shared" si="66"/>
        <v>0</v>
      </c>
      <c r="AM104" s="11">
        <f t="shared" si="67"/>
        <v>0</v>
      </c>
      <c r="AN104" s="11">
        <f t="shared" si="68"/>
        <v>0</v>
      </c>
      <c r="AO104" s="11">
        <f t="shared" si="69"/>
        <v>0</v>
      </c>
      <c r="AP104" s="11">
        <f t="shared" si="70"/>
        <v>0</v>
      </c>
      <c r="AQ104" s="11">
        <f t="shared" si="71"/>
        <v>0</v>
      </c>
      <c r="AR104" s="11">
        <f t="shared" si="72"/>
        <v>0</v>
      </c>
      <c r="AS104" s="11">
        <f t="shared" si="73"/>
        <v>0</v>
      </c>
      <c r="AT104" s="11">
        <f t="shared" si="74"/>
        <v>0</v>
      </c>
      <c r="AU104" s="11">
        <f t="shared" si="75"/>
        <v>0</v>
      </c>
      <c r="AV104" s="11">
        <f t="shared" si="76"/>
        <v>0</v>
      </c>
      <c r="AW104" s="11">
        <f t="shared" si="77"/>
        <v>0</v>
      </c>
      <c r="AX104" s="11">
        <f t="shared" si="78"/>
        <v>0</v>
      </c>
      <c r="AY104" s="11">
        <f t="shared" si="79"/>
        <v>0</v>
      </c>
      <c r="AZ104" s="11">
        <f t="shared" si="80"/>
        <v>0</v>
      </c>
      <c r="BA104" s="11">
        <f t="shared" si="81"/>
        <v>0</v>
      </c>
      <c r="BB104" s="11">
        <f t="shared" si="82"/>
        <v>0</v>
      </c>
      <c r="BC104" s="11">
        <f t="shared" si="83"/>
        <v>0</v>
      </c>
      <c r="BD104" s="11">
        <f t="shared" si="84"/>
        <v>0</v>
      </c>
      <c r="BE104" s="11">
        <f t="shared" si="85"/>
        <v>0</v>
      </c>
      <c r="BF104" s="11">
        <f t="shared" si="86"/>
        <v>0</v>
      </c>
      <c r="BG104" s="11">
        <f t="shared" si="87"/>
        <v>0</v>
      </c>
      <c r="BH104" s="11">
        <f t="shared" si="88"/>
        <v>0</v>
      </c>
      <c r="BI104" s="11">
        <f t="shared" si="89"/>
        <v>0</v>
      </c>
      <c r="BJ104" s="11">
        <f t="shared" si="90"/>
        <v>0</v>
      </c>
      <c r="BK104" s="11">
        <f t="shared" si="91"/>
        <v>0</v>
      </c>
      <c r="BL104" s="11">
        <f t="shared" si="92"/>
        <v>0</v>
      </c>
      <c r="BM104" s="11">
        <f t="shared" si="93"/>
        <v>0</v>
      </c>
      <c r="BN104" s="11">
        <f t="shared" si="94"/>
        <v>0</v>
      </c>
      <c r="BO104" s="11">
        <f t="shared" si="95"/>
        <v>0</v>
      </c>
      <c r="BP104" s="11">
        <f t="shared" si="96"/>
        <v>0</v>
      </c>
      <c r="BQ104" s="11">
        <f t="shared" si="97"/>
        <v>0</v>
      </c>
      <c r="BR104" s="11">
        <f t="shared" si="98"/>
        <v>0</v>
      </c>
      <c r="BS104" s="11">
        <f t="shared" si="99"/>
        <v>0</v>
      </c>
      <c r="BT104" s="11">
        <f t="shared" si="100"/>
        <v>0</v>
      </c>
      <c r="BU104" s="11">
        <f t="shared" si="101"/>
        <v>0</v>
      </c>
      <c r="BV104" s="11">
        <f t="shared" si="102"/>
        <v>0</v>
      </c>
      <c r="BW104" s="11">
        <f t="shared" si="103"/>
        <v>0</v>
      </c>
      <c r="BX104" s="11">
        <f t="shared" si="104"/>
        <v>0</v>
      </c>
      <c r="BY104" s="11">
        <f t="shared" si="105"/>
        <v>0</v>
      </c>
      <c r="BZ104" s="11">
        <f t="shared" si="106"/>
        <v>0</v>
      </c>
      <c r="CA104" s="11">
        <f t="shared" si="107"/>
        <v>0</v>
      </c>
      <c r="CB104" s="11">
        <f t="shared" si="108"/>
        <v>0</v>
      </c>
      <c r="CC104" s="11">
        <f t="shared" si="109"/>
        <v>0</v>
      </c>
      <c r="CD104" s="11">
        <f t="shared" si="110"/>
        <v>0</v>
      </c>
      <c r="CE104" s="11">
        <f t="shared" si="111"/>
        <v>0</v>
      </c>
      <c r="CF104" s="11">
        <f t="shared" si="112"/>
        <v>0</v>
      </c>
      <c r="CG104" s="11">
        <f t="shared" si="113"/>
        <v>0</v>
      </c>
      <c r="CH104" s="11">
        <f t="shared" si="114"/>
        <v>0</v>
      </c>
      <c r="CI104" s="11">
        <f t="shared" si="115"/>
        <v>0</v>
      </c>
      <c r="CJ104" s="11">
        <f t="shared" si="116"/>
        <v>0</v>
      </c>
      <c r="CK104" s="11">
        <f t="shared" si="117"/>
        <v>0</v>
      </c>
      <c r="CL104" s="11">
        <f t="shared" si="118"/>
        <v>0</v>
      </c>
      <c r="CM104" s="11">
        <f t="shared" si="119"/>
        <v>0</v>
      </c>
      <c r="CN104" s="11">
        <f t="shared" si="120"/>
        <v>0</v>
      </c>
      <c r="CO104" s="11">
        <f t="shared" si="121"/>
        <v>0</v>
      </c>
      <c r="CP104" s="11">
        <f t="shared" si="122"/>
        <v>0</v>
      </c>
      <c r="CQ104" s="11">
        <f t="shared" si="123"/>
        <v>0</v>
      </c>
      <c r="CR104" s="11">
        <f t="shared" si="124"/>
        <v>0</v>
      </c>
      <c r="CS104" s="11">
        <f t="shared" si="125"/>
        <v>0</v>
      </c>
      <c r="CT104" s="11">
        <f t="shared" si="126"/>
        <v>0</v>
      </c>
      <c r="CU104" s="11">
        <f t="shared" si="127"/>
        <v>0</v>
      </c>
      <c r="CV104" s="11">
        <f t="shared" si="128"/>
        <v>0</v>
      </c>
      <c r="CW104" s="11">
        <f t="shared" si="129"/>
        <v>0</v>
      </c>
      <c r="CX104" s="11">
        <f t="shared" si="130"/>
        <v>0</v>
      </c>
      <c r="CY104" s="11">
        <f t="shared" si="131"/>
        <v>0</v>
      </c>
      <c r="CZ104" s="13"/>
      <c r="DA104" s="3"/>
    </row>
    <row r="105" spans="1:105" ht="18" customHeight="1">
      <c r="A105" s="301"/>
      <c r="B105" s="311"/>
      <c r="C105" s="311"/>
      <c r="D105" s="311"/>
      <c r="E105" s="303"/>
      <c r="F105" s="303"/>
      <c r="G105" s="302"/>
      <c r="H105" s="312">
        <f t="shared" si="150"/>
        <v>0</v>
      </c>
      <c r="I105" s="409"/>
      <c r="J105" s="304"/>
      <c r="K105" s="331"/>
      <c r="L105" s="465"/>
      <c r="M105" s="448"/>
      <c r="N105" s="367">
        <f t="shared" si="156"/>
        <v>0</v>
      </c>
      <c r="O105" s="360"/>
      <c r="P105" s="332"/>
      <c r="Q105" s="355"/>
      <c r="R105" s="432">
        <f t="shared" si="157"/>
        <v>0</v>
      </c>
      <c r="S105" s="443">
        <f t="shared" si="158"/>
        <v>0</v>
      </c>
      <c r="T105" s="344">
        <f t="shared" si="159"/>
        <v>0</v>
      </c>
      <c r="U105" s="279"/>
      <c r="V105" s="7">
        <f t="shared" si="50"/>
        <v>0</v>
      </c>
      <c r="W105" s="418">
        <f t="shared" si="155"/>
        <v>0</v>
      </c>
      <c r="X105" s="11">
        <f t="shared" si="52"/>
        <v>0</v>
      </c>
      <c r="Y105" s="11">
        <f t="shared" si="53"/>
        <v>0</v>
      </c>
      <c r="Z105" s="11">
        <f t="shared" si="54"/>
        <v>0</v>
      </c>
      <c r="AA105" s="11">
        <f t="shared" si="55"/>
        <v>0</v>
      </c>
      <c r="AB105" s="11">
        <f t="shared" si="56"/>
        <v>0</v>
      </c>
      <c r="AC105" s="11">
        <f t="shared" si="57"/>
        <v>0</v>
      </c>
      <c r="AD105" s="11">
        <f t="shared" si="58"/>
        <v>0</v>
      </c>
      <c r="AE105" s="11">
        <f t="shared" si="59"/>
        <v>0</v>
      </c>
      <c r="AF105" s="11">
        <f t="shared" si="60"/>
        <v>0</v>
      </c>
      <c r="AG105" s="11">
        <f t="shared" si="61"/>
        <v>0</v>
      </c>
      <c r="AH105" s="11">
        <f t="shared" si="62"/>
        <v>0</v>
      </c>
      <c r="AI105" s="11">
        <f t="shared" si="63"/>
        <v>0</v>
      </c>
      <c r="AJ105" s="11">
        <f t="shared" si="64"/>
        <v>0</v>
      </c>
      <c r="AK105" s="11">
        <f t="shared" si="65"/>
        <v>0</v>
      </c>
      <c r="AL105" s="11">
        <f t="shared" si="66"/>
        <v>0</v>
      </c>
      <c r="AM105" s="11">
        <f t="shared" si="67"/>
        <v>0</v>
      </c>
      <c r="AN105" s="11">
        <f t="shared" si="68"/>
        <v>0</v>
      </c>
      <c r="AO105" s="11">
        <f t="shared" si="69"/>
        <v>0</v>
      </c>
      <c r="AP105" s="11">
        <f t="shared" si="70"/>
        <v>0</v>
      </c>
      <c r="AQ105" s="11">
        <f t="shared" si="71"/>
        <v>0</v>
      </c>
      <c r="AR105" s="11">
        <f t="shared" si="72"/>
        <v>0</v>
      </c>
      <c r="AS105" s="11">
        <f t="shared" si="73"/>
        <v>0</v>
      </c>
      <c r="AT105" s="11">
        <f t="shared" si="74"/>
        <v>0</v>
      </c>
      <c r="AU105" s="11">
        <f t="shared" si="75"/>
        <v>0</v>
      </c>
      <c r="AV105" s="11">
        <f t="shared" si="76"/>
        <v>0</v>
      </c>
      <c r="AW105" s="11">
        <f t="shared" si="77"/>
        <v>0</v>
      </c>
      <c r="AX105" s="11">
        <f t="shared" si="78"/>
        <v>0</v>
      </c>
      <c r="AY105" s="11">
        <f t="shared" si="79"/>
        <v>0</v>
      </c>
      <c r="AZ105" s="11">
        <f t="shared" si="80"/>
        <v>0</v>
      </c>
      <c r="BA105" s="11">
        <f t="shared" si="81"/>
        <v>0</v>
      </c>
      <c r="BB105" s="11">
        <f t="shared" si="82"/>
        <v>0</v>
      </c>
      <c r="BC105" s="11">
        <f t="shared" si="83"/>
        <v>0</v>
      </c>
      <c r="BD105" s="11">
        <f t="shared" si="84"/>
        <v>0</v>
      </c>
      <c r="BE105" s="11">
        <f t="shared" si="85"/>
        <v>0</v>
      </c>
      <c r="BF105" s="11">
        <f t="shared" si="86"/>
        <v>0</v>
      </c>
      <c r="BG105" s="11">
        <f t="shared" si="87"/>
        <v>0</v>
      </c>
      <c r="BH105" s="11">
        <f t="shared" si="88"/>
        <v>0</v>
      </c>
      <c r="BI105" s="11">
        <f t="shared" si="89"/>
        <v>0</v>
      </c>
      <c r="BJ105" s="11">
        <f t="shared" si="90"/>
        <v>0</v>
      </c>
      <c r="BK105" s="11">
        <f t="shared" si="91"/>
        <v>0</v>
      </c>
      <c r="BL105" s="11">
        <f t="shared" si="92"/>
        <v>0</v>
      </c>
      <c r="BM105" s="11">
        <f t="shared" si="93"/>
        <v>0</v>
      </c>
      <c r="BN105" s="11">
        <f t="shared" si="94"/>
        <v>0</v>
      </c>
      <c r="BO105" s="11">
        <f t="shared" si="95"/>
        <v>0</v>
      </c>
      <c r="BP105" s="11">
        <f t="shared" si="96"/>
        <v>0</v>
      </c>
      <c r="BQ105" s="11">
        <f t="shared" si="97"/>
        <v>0</v>
      </c>
      <c r="BR105" s="11">
        <f t="shared" si="98"/>
        <v>0</v>
      </c>
      <c r="BS105" s="11">
        <f t="shared" si="99"/>
        <v>0</v>
      </c>
      <c r="BT105" s="11">
        <f t="shared" si="100"/>
        <v>0</v>
      </c>
      <c r="BU105" s="11">
        <f t="shared" si="101"/>
        <v>0</v>
      </c>
      <c r="BV105" s="11">
        <f t="shared" si="102"/>
        <v>0</v>
      </c>
      <c r="BW105" s="11">
        <f t="shared" si="103"/>
        <v>0</v>
      </c>
      <c r="BX105" s="11">
        <f t="shared" si="104"/>
        <v>0</v>
      </c>
      <c r="BY105" s="11">
        <f t="shared" si="105"/>
        <v>0</v>
      </c>
      <c r="BZ105" s="11">
        <f t="shared" si="106"/>
        <v>0</v>
      </c>
      <c r="CA105" s="11">
        <f t="shared" si="107"/>
        <v>0</v>
      </c>
      <c r="CB105" s="11">
        <f t="shared" si="108"/>
        <v>0</v>
      </c>
      <c r="CC105" s="11">
        <f t="shared" si="109"/>
        <v>0</v>
      </c>
      <c r="CD105" s="11">
        <f t="shared" si="110"/>
        <v>0</v>
      </c>
      <c r="CE105" s="11">
        <f t="shared" si="111"/>
        <v>0</v>
      </c>
      <c r="CF105" s="11">
        <f t="shared" si="112"/>
        <v>0</v>
      </c>
      <c r="CG105" s="11">
        <f t="shared" si="113"/>
        <v>0</v>
      </c>
      <c r="CH105" s="11">
        <f t="shared" si="114"/>
        <v>0</v>
      </c>
      <c r="CI105" s="11">
        <f t="shared" si="115"/>
        <v>0</v>
      </c>
      <c r="CJ105" s="11">
        <f t="shared" si="116"/>
        <v>0</v>
      </c>
      <c r="CK105" s="11">
        <f t="shared" si="117"/>
        <v>0</v>
      </c>
      <c r="CL105" s="11">
        <f t="shared" si="118"/>
        <v>0</v>
      </c>
      <c r="CM105" s="11">
        <f t="shared" si="119"/>
        <v>0</v>
      </c>
      <c r="CN105" s="11">
        <f t="shared" si="120"/>
        <v>0</v>
      </c>
      <c r="CO105" s="11">
        <f t="shared" si="121"/>
        <v>0</v>
      </c>
      <c r="CP105" s="11">
        <f t="shared" si="122"/>
        <v>0</v>
      </c>
      <c r="CQ105" s="11">
        <f t="shared" si="123"/>
        <v>0</v>
      </c>
      <c r="CR105" s="11">
        <f t="shared" si="124"/>
        <v>0</v>
      </c>
      <c r="CS105" s="11">
        <f t="shared" si="125"/>
        <v>0</v>
      </c>
      <c r="CT105" s="11">
        <f t="shared" si="126"/>
        <v>0</v>
      </c>
      <c r="CU105" s="11">
        <f t="shared" si="127"/>
        <v>0</v>
      </c>
      <c r="CV105" s="11">
        <f t="shared" si="128"/>
        <v>0</v>
      </c>
      <c r="CW105" s="11">
        <f t="shared" si="129"/>
        <v>0</v>
      </c>
      <c r="CX105" s="11">
        <f t="shared" si="130"/>
        <v>0</v>
      </c>
      <c r="CY105" s="11">
        <f t="shared" si="131"/>
        <v>0</v>
      </c>
      <c r="CZ105" s="13"/>
      <c r="DA105" s="3"/>
    </row>
    <row r="106" spans="1:105" ht="18" customHeight="1">
      <c r="A106" s="301"/>
      <c r="B106" s="311"/>
      <c r="C106" s="311"/>
      <c r="D106" s="311"/>
      <c r="E106" s="303"/>
      <c r="F106" s="303"/>
      <c r="G106" s="302"/>
      <c r="H106" s="312">
        <f t="shared" si="150"/>
        <v>0</v>
      </c>
      <c r="I106" s="409"/>
      <c r="J106" s="639"/>
      <c r="K106" s="333"/>
      <c r="L106" s="464"/>
      <c r="M106" s="447"/>
      <c r="N106" s="366">
        <f t="shared" si="156"/>
        <v>0</v>
      </c>
      <c r="O106" s="359"/>
      <c r="P106" s="334"/>
      <c r="Q106" s="347"/>
      <c r="R106" s="431">
        <f t="shared" si="157"/>
        <v>0</v>
      </c>
      <c r="S106" s="442">
        <f t="shared" si="158"/>
        <v>0</v>
      </c>
      <c r="T106" s="343">
        <f t="shared" si="159"/>
        <v>0</v>
      </c>
      <c r="U106" s="279"/>
      <c r="V106" s="7">
        <f t="shared" si="50"/>
        <v>0</v>
      </c>
      <c r="W106" s="418">
        <f t="shared" si="155"/>
        <v>0</v>
      </c>
      <c r="X106" s="11">
        <f t="shared" si="52"/>
        <v>0</v>
      </c>
      <c r="Y106" s="11">
        <f t="shared" si="53"/>
        <v>0</v>
      </c>
      <c r="Z106" s="11">
        <f t="shared" si="54"/>
        <v>0</v>
      </c>
      <c r="AA106" s="11">
        <f t="shared" si="55"/>
        <v>0</v>
      </c>
      <c r="AB106" s="11">
        <f t="shared" si="56"/>
        <v>0</v>
      </c>
      <c r="AC106" s="11">
        <f t="shared" si="57"/>
        <v>0</v>
      </c>
      <c r="AD106" s="11">
        <f t="shared" si="58"/>
        <v>0</v>
      </c>
      <c r="AE106" s="11">
        <f t="shared" si="59"/>
        <v>0</v>
      </c>
      <c r="AF106" s="11">
        <f t="shared" si="60"/>
        <v>0</v>
      </c>
      <c r="AG106" s="11">
        <f t="shared" si="61"/>
        <v>0</v>
      </c>
      <c r="AH106" s="11">
        <f t="shared" si="62"/>
        <v>0</v>
      </c>
      <c r="AI106" s="11">
        <f t="shared" si="63"/>
        <v>0</v>
      </c>
      <c r="AJ106" s="11">
        <f t="shared" si="64"/>
        <v>0</v>
      </c>
      <c r="AK106" s="11">
        <f t="shared" si="65"/>
        <v>0</v>
      </c>
      <c r="AL106" s="11">
        <f t="shared" si="66"/>
        <v>0</v>
      </c>
      <c r="AM106" s="11">
        <f t="shared" si="67"/>
        <v>0</v>
      </c>
      <c r="AN106" s="11">
        <f t="shared" si="68"/>
        <v>0</v>
      </c>
      <c r="AO106" s="11">
        <f t="shared" si="69"/>
        <v>0</v>
      </c>
      <c r="AP106" s="11">
        <f t="shared" si="70"/>
        <v>0</v>
      </c>
      <c r="AQ106" s="11">
        <f t="shared" si="71"/>
        <v>0</v>
      </c>
      <c r="AR106" s="11">
        <f t="shared" si="72"/>
        <v>0</v>
      </c>
      <c r="AS106" s="11">
        <f t="shared" si="73"/>
        <v>0</v>
      </c>
      <c r="AT106" s="11">
        <f t="shared" si="74"/>
        <v>0</v>
      </c>
      <c r="AU106" s="11">
        <f t="shared" si="75"/>
        <v>0</v>
      </c>
      <c r="AV106" s="11">
        <f t="shared" si="76"/>
        <v>0</v>
      </c>
      <c r="AW106" s="11">
        <f t="shared" si="77"/>
        <v>0</v>
      </c>
      <c r="AX106" s="11">
        <f t="shared" si="78"/>
        <v>0</v>
      </c>
      <c r="AY106" s="11">
        <f t="shared" si="79"/>
        <v>0</v>
      </c>
      <c r="AZ106" s="11">
        <f t="shared" si="80"/>
        <v>0</v>
      </c>
      <c r="BA106" s="11">
        <f t="shared" si="81"/>
        <v>0</v>
      </c>
      <c r="BB106" s="11">
        <f t="shared" si="82"/>
        <v>0</v>
      </c>
      <c r="BC106" s="11">
        <f t="shared" si="83"/>
        <v>0</v>
      </c>
      <c r="BD106" s="11">
        <f t="shared" si="84"/>
        <v>0</v>
      </c>
      <c r="BE106" s="11">
        <f t="shared" si="85"/>
        <v>0</v>
      </c>
      <c r="BF106" s="11">
        <f t="shared" si="86"/>
        <v>0</v>
      </c>
      <c r="BG106" s="11">
        <f t="shared" si="87"/>
        <v>0</v>
      </c>
      <c r="BH106" s="11">
        <f t="shared" si="88"/>
        <v>0</v>
      </c>
      <c r="BI106" s="11">
        <f t="shared" si="89"/>
        <v>0</v>
      </c>
      <c r="BJ106" s="11">
        <f t="shared" si="90"/>
        <v>0</v>
      </c>
      <c r="BK106" s="11">
        <f t="shared" si="91"/>
        <v>0</v>
      </c>
      <c r="BL106" s="11">
        <f t="shared" si="92"/>
        <v>0</v>
      </c>
      <c r="BM106" s="11">
        <f t="shared" si="93"/>
        <v>0</v>
      </c>
      <c r="BN106" s="11">
        <f t="shared" si="94"/>
        <v>0</v>
      </c>
      <c r="BO106" s="11">
        <f t="shared" si="95"/>
        <v>0</v>
      </c>
      <c r="BP106" s="11">
        <f t="shared" si="96"/>
        <v>0</v>
      </c>
      <c r="BQ106" s="11">
        <f t="shared" si="97"/>
        <v>0</v>
      </c>
      <c r="BR106" s="11">
        <f t="shared" si="98"/>
        <v>0</v>
      </c>
      <c r="BS106" s="11">
        <f t="shared" si="99"/>
        <v>0</v>
      </c>
      <c r="BT106" s="11">
        <f t="shared" si="100"/>
        <v>0</v>
      </c>
      <c r="BU106" s="11">
        <f t="shared" si="101"/>
        <v>0</v>
      </c>
      <c r="BV106" s="11">
        <f t="shared" si="102"/>
        <v>0</v>
      </c>
      <c r="BW106" s="11">
        <f t="shared" si="103"/>
        <v>0</v>
      </c>
      <c r="BX106" s="11">
        <f t="shared" si="104"/>
        <v>0</v>
      </c>
      <c r="BY106" s="11">
        <f t="shared" si="105"/>
        <v>0</v>
      </c>
      <c r="BZ106" s="11">
        <f t="shared" si="106"/>
        <v>0</v>
      </c>
      <c r="CA106" s="11">
        <f t="shared" si="107"/>
        <v>0</v>
      </c>
      <c r="CB106" s="11">
        <f t="shared" si="108"/>
        <v>0</v>
      </c>
      <c r="CC106" s="11">
        <f t="shared" si="109"/>
        <v>0</v>
      </c>
      <c r="CD106" s="11">
        <f t="shared" si="110"/>
        <v>0</v>
      </c>
      <c r="CE106" s="11">
        <f t="shared" si="111"/>
        <v>0</v>
      </c>
      <c r="CF106" s="11">
        <f t="shared" si="112"/>
        <v>0</v>
      </c>
      <c r="CG106" s="11">
        <f t="shared" si="113"/>
        <v>0</v>
      </c>
      <c r="CH106" s="11">
        <f t="shared" si="114"/>
        <v>0</v>
      </c>
      <c r="CI106" s="11">
        <f t="shared" si="115"/>
        <v>0</v>
      </c>
      <c r="CJ106" s="11">
        <f t="shared" si="116"/>
        <v>0</v>
      </c>
      <c r="CK106" s="11">
        <f t="shared" si="117"/>
        <v>0</v>
      </c>
      <c r="CL106" s="11">
        <f t="shared" si="118"/>
        <v>0</v>
      </c>
      <c r="CM106" s="11">
        <f t="shared" si="119"/>
        <v>0</v>
      </c>
      <c r="CN106" s="11">
        <f t="shared" si="120"/>
        <v>0</v>
      </c>
      <c r="CO106" s="11">
        <f t="shared" si="121"/>
        <v>0</v>
      </c>
      <c r="CP106" s="11">
        <f t="shared" si="122"/>
        <v>0</v>
      </c>
      <c r="CQ106" s="11">
        <f t="shared" si="123"/>
        <v>0</v>
      </c>
      <c r="CR106" s="11">
        <f t="shared" si="124"/>
        <v>0</v>
      </c>
      <c r="CS106" s="11">
        <f t="shared" si="125"/>
        <v>0</v>
      </c>
      <c r="CT106" s="11">
        <f t="shared" si="126"/>
        <v>0</v>
      </c>
      <c r="CU106" s="11">
        <f t="shared" si="127"/>
        <v>0</v>
      </c>
      <c r="CV106" s="11">
        <f t="shared" si="128"/>
        <v>0</v>
      </c>
      <c r="CW106" s="11">
        <f t="shared" si="129"/>
        <v>0</v>
      </c>
      <c r="CX106" s="11">
        <f t="shared" si="130"/>
        <v>0</v>
      </c>
      <c r="CY106" s="11">
        <f t="shared" si="131"/>
        <v>0</v>
      </c>
      <c r="CZ106" s="13"/>
      <c r="DA106" s="3"/>
    </row>
    <row r="107" spans="1:105" ht="18" customHeight="1">
      <c r="A107" s="301"/>
      <c r="B107" s="311"/>
      <c r="C107" s="629"/>
      <c r="D107" s="311"/>
      <c r="E107" s="303"/>
      <c r="F107" s="303"/>
      <c r="G107" s="302"/>
      <c r="H107" s="312">
        <f t="shared" si="150"/>
        <v>0</v>
      </c>
      <c r="I107" s="409"/>
      <c r="J107" s="304"/>
      <c r="K107" s="331"/>
      <c r="L107" s="465"/>
      <c r="M107" s="448"/>
      <c r="N107" s="367">
        <f t="shared" si="156"/>
        <v>0</v>
      </c>
      <c r="O107" s="360"/>
      <c r="P107" s="332"/>
      <c r="Q107" s="355"/>
      <c r="R107" s="432">
        <f t="shared" si="157"/>
        <v>0</v>
      </c>
      <c r="S107" s="443">
        <f t="shared" si="158"/>
        <v>0</v>
      </c>
      <c r="T107" s="344">
        <f t="shared" si="159"/>
        <v>0</v>
      </c>
      <c r="U107" s="279"/>
      <c r="V107" s="7">
        <f t="shared" si="50"/>
        <v>0</v>
      </c>
      <c r="W107" s="418">
        <f t="shared" si="155"/>
        <v>0</v>
      </c>
      <c r="X107" s="11">
        <f t="shared" si="52"/>
        <v>0</v>
      </c>
      <c r="Y107" s="11">
        <f t="shared" si="53"/>
        <v>0</v>
      </c>
      <c r="Z107" s="11">
        <f t="shared" si="54"/>
        <v>0</v>
      </c>
      <c r="AA107" s="11">
        <f t="shared" si="55"/>
        <v>0</v>
      </c>
      <c r="AB107" s="11">
        <f t="shared" si="56"/>
        <v>0</v>
      </c>
      <c r="AC107" s="11">
        <f t="shared" si="57"/>
        <v>0</v>
      </c>
      <c r="AD107" s="11">
        <f t="shared" si="58"/>
        <v>0</v>
      </c>
      <c r="AE107" s="11">
        <f t="shared" si="59"/>
        <v>0</v>
      </c>
      <c r="AF107" s="11">
        <f t="shared" si="60"/>
        <v>0</v>
      </c>
      <c r="AG107" s="11">
        <f t="shared" si="61"/>
        <v>0</v>
      </c>
      <c r="AH107" s="11">
        <f t="shared" si="62"/>
        <v>0</v>
      </c>
      <c r="AI107" s="11">
        <f t="shared" si="63"/>
        <v>0</v>
      </c>
      <c r="AJ107" s="11">
        <f t="shared" si="64"/>
        <v>0</v>
      </c>
      <c r="AK107" s="11">
        <f t="shared" si="65"/>
        <v>0</v>
      </c>
      <c r="AL107" s="11">
        <f t="shared" si="66"/>
        <v>0</v>
      </c>
      <c r="AM107" s="11">
        <f t="shared" si="67"/>
        <v>0</v>
      </c>
      <c r="AN107" s="11">
        <f t="shared" si="68"/>
        <v>0</v>
      </c>
      <c r="AO107" s="11">
        <f t="shared" si="69"/>
        <v>0</v>
      </c>
      <c r="AP107" s="11">
        <f t="shared" si="70"/>
        <v>0</v>
      </c>
      <c r="AQ107" s="11">
        <f t="shared" si="71"/>
        <v>0</v>
      </c>
      <c r="AR107" s="11">
        <f t="shared" si="72"/>
        <v>0</v>
      </c>
      <c r="AS107" s="11">
        <f t="shared" si="73"/>
        <v>0</v>
      </c>
      <c r="AT107" s="11">
        <f t="shared" si="74"/>
        <v>0</v>
      </c>
      <c r="AU107" s="11">
        <f t="shared" si="75"/>
        <v>0</v>
      </c>
      <c r="AV107" s="11">
        <f t="shared" si="76"/>
        <v>0</v>
      </c>
      <c r="AW107" s="11">
        <f t="shared" si="77"/>
        <v>0</v>
      </c>
      <c r="AX107" s="11">
        <f t="shared" si="78"/>
        <v>0</v>
      </c>
      <c r="AY107" s="11">
        <f t="shared" si="79"/>
        <v>0</v>
      </c>
      <c r="AZ107" s="11">
        <f t="shared" si="80"/>
        <v>0</v>
      </c>
      <c r="BA107" s="11">
        <f t="shared" si="81"/>
        <v>0</v>
      </c>
      <c r="BB107" s="11">
        <f t="shared" si="82"/>
        <v>0</v>
      </c>
      <c r="BC107" s="11">
        <f t="shared" si="83"/>
        <v>0</v>
      </c>
      <c r="BD107" s="11">
        <f t="shared" si="84"/>
        <v>0</v>
      </c>
      <c r="BE107" s="11">
        <f t="shared" si="85"/>
        <v>0</v>
      </c>
      <c r="BF107" s="11">
        <f t="shared" si="86"/>
        <v>0</v>
      </c>
      <c r="BG107" s="11">
        <f t="shared" si="87"/>
        <v>0</v>
      </c>
      <c r="BH107" s="11">
        <f t="shared" si="88"/>
        <v>0</v>
      </c>
      <c r="BI107" s="11">
        <f t="shared" si="89"/>
        <v>0</v>
      </c>
      <c r="BJ107" s="11">
        <f t="shared" si="90"/>
        <v>0</v>
      </c>
      <c r="BK107" s="11">
        <f t="shared" si="91"/>
        <v>0</v>
      </c>
      <c r="BL107" s="11">
        <f t="shared" si="92"/>
        <v>0</v>
      </c>
      <c r="BM107" s="11">
        <f t="shared" si="93"/>
        <v>0</v>
      </c>
      <c r="BN107" s="11">
        <f t="shared" si="94"/>
        <v>0</v>
      </c>
      <c r="BO107" s="11">
        <f t="shared" si="95"/>
        <v>0</v>
      </c>
      <c r="BP107" s="11">
        <f t="shared" si="96"/>
        <v>0</v>
      </c>
      <c r="BQ107" s="11">
        <f t="shared" si="97"/>
        <v>0</v>
      </c>
      <c r="BR107" s="11">
        <f t="shared" si="98"/>
        <v>0</v>
      </c>
      <c r="BS107" s="11">
        <f t="shared" si="99"/>
        <v>0</v>
      </c>
      <c r="BT107" s="11">
        <f t="shared" si="100"/>
        <v>0</v>
      </c>
      <c r="BU107" s="11">
        <f t="shared" si="101"/>
        <v>0</v>
      </c>
      <c r="BV107" s="11">
        <f t="shared" si="102"/>
        <v>0</v>
      </c>
      <c r="BW107" s="11">
        <f t="shared" si="103"/>
        <v>0</v>
      </c>
      <c r="BX107" s="11">
        <f t="shared" si="104"/>
        <v>0</v>
      </c>
      <c r="BY107" s="11">
        <f t="shared" si="105"/>
        <v>0</v>
      </c>
      <c r="BZ107" s="11">
        <f t="shared" si="106"/>
        <v>0</v>
      </c>
      <c r="CA107" s="11">
        <f t="shared" si="107"/>
        <v>0</v>
      </c>
      <c r="CB107" s="11">
        <f t="shared" si="108"/>
        <v>0</v>
      </c>
      <c r="CC107" s="11">
        <f t="shared" si="109"/>
        <v>0</v>
      </c>
      <c r="CD107" s="11">
        <f t="shared" si="110"/>
        <v>0</v>
      </c>
      <c r="CE107" s="11">
        <f t="shared" si="111"/>
        <v>0</v>
      </c>
      <c r="CF107" s="11">
        <f t="shared" si="112"/>
        <v>0</v>
      </c>
      <c r="CG107" s="11">
        <f t="shared" si="113"/>
        <v>0</v>
      </c>
      <c r="CH107" s="11">
        <f t="shared" si="114"/>
        <v>0</v>
      </c>
      <c r="CI107" s="11">
        <f t="shared" si="115"/>
        <v>0</v>
      </c>
      <c r="CJ107" s="11">
        <f t="shared" si="116"/>
        <v>0</v>
      </c>
      <c r="CK107" s="11">
        <f t="shared" si="117"/>
        <v>0</v>
      </c>
      <c r="CL107" s="11">
        <f t="shared" si="118"/>
        <v>0</v>
      </c>
      <c r="CM107" s="11">
        <f t="shared" si="119"/>
        <v>0</v>
      </c>
      <c r="CN107" s="11">
        <f t="shared" si="120"/>
        <v>0</v>
      </c>
      <c r="CO107" s="11">
        <f t="shared" si="121"/>
        <v>0</v>
      </c>
      <c r="CP107" s="11">
        <f t="shared" si="122"/>
        <v>0</v>
      </c>
      <c r="CQ107" s="11">
        <f t="shared" si="123"/>
        <v>0</v>
      </c>
      <c r="CR107" s="11">
        <f t="shared" si="124"/>
        <v>0</v>
      </c>
      <c r="CS107" s="11">
        <f t="shared" si="125"/>
        <v>0</v>
      </c>
      <c r="CT107" s="11">
        <f t="shared" si="126"/>
        <v>0</v>
      </c>
      <c r="CU107" s="11">
        <f t="shared" si="127"/>
        <v>0</v>
      </c>
      <c r="CV107" s="11">
        <f t="shared" si="128"/>
        <v>0</v>
      </c>
      <c r="CW107" s="11">
        <f t="shared" si="129"/>
        <v>0</v>
      </c>
      <c r="CX107" s="11">
        <f t="shared" si="130"/>
        <v>0</v>
      </c>
      <c r="CY107" s="11">
        <f t="shared" si="131"/>
        <v>0</v>
      </c>
      <c r="CZ107" s="13"/>
      <c r="DA107" s="3"/>
    </row>
    <row r="108" spans="1:105" ht="18" customHeight="1">
      <c r="A108" s="301"/>
      <c r="B108" s="303"/>
      <c r="C108" s="303" t="s">
        <v>29</v>
      </c>
      <c r="D108" s="303"/>
      <c r="E108" s="303"/>
      <c r="F108" s="303"/>
      <c r="G108" s="302"/>
      <c r="H108" s="312">
        <f>SUM(H89:H107)</f>
        <v>0</v>
      </c>
      <c r="I108" s="409"/>
      <c r="J108" s="304"/>
      <c r="K108" s="333" t="s">
        <v>30</v>
      </c>
      <c r="L108" s="464"/>
      <c r="M108" s="447"/>
      <c r="N108" s="366">
        <f t="shared" si="145"/>
        <v>0</v>
      </c>
      <c r="O108" s="359"/>
      <c r="P108" s="334"/>
      <c r="Q108" s="347"/>
      <c r="R108" s="431" t="s">
        <v>31</v>
      </c>
      <c r="S108" s="442">
        <f>SUM(S88:S107)</f>
        <v>0</v>
      </c>
      <c r="T108" s="343">
        <f t="shared" si="148"/>
        <v>0</v>
      </c>
      <c r="U108" s="279"/>
      <c r="V108" s="7">
        <f t="shared" si="50"/>
        <v>0</v>
      </c>
      <c r="W108" s="11">
        <f t="shared" si="155"/>
        <v>0</v>
      </c>
      <c r="X108" s="11">
        <f t="shared" si="52"/>
        <v>0</v>
      </c>
      <c r="Y108" s="11">
        <f t="shared" si="53"/>
        <v>0</v>
      </c>
      <c r="Z108" s="11">
        <f t="shared" si="54"/>
        <v>0</v>
      </c>
      <c r="AA108" s="11">
        <f t="shared" si="55"/>
        <v>0</v>
      </c>
      <c r="AB108" s="11">
        <f t="shared" si="56"/>
        <v>0</v>
      </c>
      <c r="AC108" s="11">
        <f t="shared" si="57"/>
        <v>0</v>
      </c>
      <c r="AD108" s="11">
        <f t="shared" si="58"/>
        <v>0</v>
      </c>
      <c r="AE108" s="11">
        <f t="shared" si="59"/>
        <v>0</v>
      </c>
      <c r="AF108" s="11">
        <f t="shared" si="60"/>
        <v>0</v>
      </c>
      <c r="AG108" s="11">
        <f t="shared" si="61"/>
        <v>0</v>
      </c>
      <c r="AH108" s="11">
        <f t="shared" si="62"/>
        <v>0</v>
      </c>
      <c r="AI108" s="11">
        <f t="shared" si="63"/>
        <v>0</v>
      </c>
      <c r="AJ108" s="11">
        <f t="shared" si="64"/>
        <v>0</v>
      </c>
      <c r="AK108" s="11">
        <f t="shared" si="65"/>
        <v>0</v>
      </c>
      <c r="AL108" s="11">
        <f t="shared" si="66"/>
        <v>0</v>
      </c>
      <c r="AM108" s="11">
        <f t="shared" si="67"/>
        <v>0</v>
      </c>
      <c r="AN108" s="11">
        <f t="shared" si="68"/>
        <v>0</v>
      </c>
      <c r="AO108" s="11">
        <f t="shared" si="69"/>
        <v>0</v>
      </c>
      <c r="AP108" s="11">
        <f t="shared" si="70"/>
        <v>0</v>
      </c>
      <c r="AQ108" s="11">
        <f t="shared" si="71"/>
        <v>0</v>
      </c>
      <c r="AR108" s="11">
        <f t="shared" si="72"/>
        <v>0</v>
      </c>
      <c r="AS108" s="11">
        <f t="shared" si="73"/>
        <v>0</v>
      </c>
      <c r="AT108" s="11">
        <f t="shared" si="74"/>
        <v>0</v>
      </c>
      <c r="AU108" s="11">
        <f t="shared" si="75"/>
        <v>0</v>
      </c>
      <c r="AV108" s="11">
        <f t="shared" si="76"/>
        <v>0</v>
      </c>
      <c r="AW108" s="11">
        <f t="shared" si="77"/>
        <v>0</v>
      </c>
      <c r="AX108" s="11">
        <f t="shared" si="78"/>
        <v>0</v>
      </c>
      <c r="AY108" s="11">
        <f t="shared" si="79"/>
        <v>0</v>
      </c>
      <c r="AZ108" s="11">
        <f t="shared" si="80"/>
        <v>0</v>
      </c>
      <c r="BA108" s="11">
        <f t="shared" si="81"/>
        <v>0</v>
      </c>
      <c r="BB108" s="11">
        <f t="shared" si="82"/>
        <v>0</v>
      </c>
      <c r="BC108" s="11">
        <f t="shared" si="83"/>
        <v>0</v>
      </c>
      <c r="BD108" s="11">
        <f t="shared" si="84"/>
        <v>0</v>
      </c>
      <c r="BE108" s="11">
        <f t="shared" si="85"/>
        <v>0</v>
      </c>
      <c r="BF108" s="11">
        <f t="shared" si="86"/>
        <v>0</v>
      </c>
      <c r="BG108" s="11">
        <f t="shared" si="87"/>
        <v>0</v>
      </c>
      <c r="BH108" s="11">
        <f t="shared" si="88"/>
        <v>0</v>
      </c>
      <c r="BI108" s="11">
        <f t="shared" si="89"/>
        <v>0</v>
      </c>
      <c r="BJ108" s="11">
        <f t="shared" si="90"/>
        <v>0</v>
      </c>
      <c r="BK108" s="11">
        <f t="shared" si="91"/>
        <v>0</v>
      </c>
      <c r="BL108" s="11">
        <f t="shared" si="92"/>
        <v>0</v>
      </c>
      <c r="BM108" s="11">
        <f t="shared" si="93"/>
        <v>0</v>
      </c>
      <c r="BN108" s="11">
        <f t="shared" si="94"/>
        <v>0</v>
      </c>
      <c r="BO108" s="11">
        <f t="shared" si="95"/>
        <v>0</v>
      </c>
      <c r="BP108" s="11">
        <f t="shared" si="96"/>
        <v>0</v>
      </c>
      <c r="BQ108" s="11">
        <f t="shared" si="97"/>
        <v>0</v>
      </c>
      <c r="BR108" s="11">
        <f t="shared" si="98"/>
        <v>0</v>
      </c>
      <c r="BS108" s="11">
        <f t="shared" si="99"/>
        <v>0</v>
      </c>
      <c r="BT108" s="11">
        <f t="shared" si="100"/>
        <v>0</v>
      </c>
      <c r="BU108" s="11">
        <f t="shared" si="101"/>
        <v>0</v>
      </c>
      <c r="BV108" s="11">
        <f t="shared" si="102"/>
        <v>0</v>
      </c>
      <c r="BW108" s="11">
        <f t="shared" si="103"/>
        <v>0</v>
      </c>
      <c r="BX108" s="11">
        <f t="shared" si="104"/>
        <v>0</v>
      </c>
      <c r="BY108" s="11">
        <f t="shared" si="105"/>
        <v>0</v>
      </c>
      <c r="BZ108" s="11">
        <f t="shared" si="106"/>
        <v>0</v>
      </c>
      <c r="CA108" s="11">
        <f t="shared" si="107"/>
        <v>0</v>
      </c>
      <c r="CB108" s="11">
        <f t="shared" si="108"/>
        <v>0</v>
      </c>
      <c r="CC108" s="11">
        <f t="shared" si="109"/>
        <v>0</v>
      </c>
      <c r="CD108" s="11">
        <f t="shared" si="110"/>
        <v>0</v>
      </c>
      <c r="CE108" s="11">
        <f t="shared" si="111"/>
        <v>0</v>
      </c>
      <c r="CF108" s="11">
        <f t="shared" si="112"/>
        <v>0</v>
      </c>
      <c r="CG108" s="11">
        <f t="shared" si="113"/>
        <v>0</v>
      </c>
      <c r="CH108" s="11">
        <f t="shared" si="114"/>
        <v>0</v>
      </c>
      <c r="CI108" s="11">
        <f t="shared" si="115"/>
        <v>0</v>
      </c>
      <c r="CJ108" s="11">
        <f t="shared" si="116"/>
        <v>0</v>
      </c>
      <c r="CK108" s="11">
        <f t="shared" si="117"/>
        <v>0</v>
      </c>
      <c r="CL108" s="11">
        <f t="shared" si="118"/>
        <v>0</v>
      </c>
      <c r="CM108" s="11">
        <f t="shared" si="119"/>
        <v>0</v>
      </c>
      <c r="CN108" s="11">
        <f t="shared" si="120"/>
        <v>0</v>
      </c>
      <c r="CO108" s="11">
        <f t="shared" si="121"/>
        <v>0</v>
      </c>
      <c r="CP108" s="11">
        <f t="shared" si="122"/>
        <v>0</v>
      </c>
      <c r="CQ108" s="11">
        <f t="shared" si="123"/>
        <v>0</v>
      </c>
      <c r="CR108" s="11">
        <f t="shared" si="124"/>
        <v>0</v>
      </c>
      <c r="CS108" s="11">
        <f t="shared" si="125"/>
        <v>0</v>
      </c>
      <c r="CT108" s="11">
        <f t="shared" si="126"/>
        <v>0</v>
      </c>
      <c r="CU108" s="11">
        <f t="shared" si="127"/>
        <v>0</v>
      </c>
      <c r="CV108" s="11">
        <f t="shared" si="128"/>
        <v>0</v>
      </c>
      <c r="CW108" s="11">
        <f t="shared" si="129"/>
        <v>0</v>
      </c>
      <c r="CX108" s="11">
        <f t="shared" si="130"/>
        <v>0</v>
      </c>
      <c r="CY108" s="11">
        <f t="shared" si="131"/>
        <v>0</v>
      </c>
      <c r="CZ108" s="13"/>
      <c r="DA108" s="3"/>
    </row>
    <row r="109" spans="1:105" ht="18" customHeight="1">
      <c r="A109" s="630"/>
      <c r="B109" s="631"/>
      <c r="C109" s="640"/>
      <c r="D109" s="640"/>
      <c r="E109" s="631"/>
      <c r="F109" s="632"/>
      <c r="G109" s="632"/>
      <c r="H109" s="633"/>
      <c r="I109" s="634"/>
      <c r="J109" s="635"/>
      <c r="K109" s="348"/>
      <c r="L109" s="466"/>
      <c r="M109" s="449"/>
      <c r="N109" s="367">
        <f t="shared" si="145"/>
        <v>0</v>
      </c>
      <c r="O109" s="361"/>
      <c r="P109" s="349"/>
      <c r="Q109" s="356"/>
      <c r="R109" s="432">
        <f t="shared" ref="R109:R112" si="160">P109*Q109</f>
        <v>0</v>
      </c>
      <c r="S109" s="443">
        <f t="shared" ref="S109:S112" si="161">N109+R109</f>
        <v>0</v>
      </c>
      <c r="T109" s="344">
        <f t="shared" si="148"/>
        <v>0</v>
      </c>
      <c r="U109" s="279"/>
      <c r="V109" s="7">
        <f t="shared" si="50"/>
        <v>0</v>
      </c>
      <c r="W109" s="11">
        <f t="shared" si="155"/>
        <v>0</v>
      </c>
      <c r="X109" s="11">
        <f t="shared" si="52"/>
        <v>0</v>
      </c>
      <c r="Y109" s="11">
        <f t="shared" si="53"/>
        <v>0</v>
      </c>
      <c r="Z109" s="11">
        <f t="shared" si="54"/>
        <v>0</v>
      </c>
      <c r="AA109" s="11">
        <f t="shared" si="55"/>
        <v>0</v>
      </c>
      <c r="AB109" s="11">
        <f t="shared" si="56"/>
        <v>0</v>
      </c>
      <c r="AC109" s="11">
        <f t="shared" si="57"/>
        <v>0</v>
      </c>
      <c r="AD109" s="11">
        <f t="shared" si="58"/>
        <v>0</v>
      </c>
      <c r="AE109" s="11">
        <f t="shared" si="59"/>
        <v>0</v>
      </c>
      <c r="AF109" s="11">
        <f t="shared" si="60"/>
        <v>0</v>
      </c>
      <c r="AG109" s="11">
        <f t="shared" si="61"/>
        <v>0</v>
      </c>
      <c r="AH109" s="11">
        <f t="shared" si="62"/>
        <v>0</v>
      </c>
      <c r="AI109" s="11">
        <f t="shared" si="63"/>
        <v>0</v>
      </c>
      <c r="AJ109" s="11">
        <f t="shared" si="64"/>
        <v>0</v>
      </c>
      <c r="AK109" s="11">
        <f t="shared" si="65"/>
        <v>0</v>
      </c>
      <c r="AL109" s="11">
        <f t="shared" si="66"/>
        <v>0</v>
      </c>
      <c r="AM109" s="11">
        <f t="shared" si="67"/>
        <v>0</v>
      </c>
      <c r="AN109" s="11">
        <f t="shared" si="68"/>
        <v>0</v>
      </c>
      <c r="AO109" s="11">
        <f t="shared" si="69"/>
        <v>0</v>
      </c>
      <c r="AP109" s="11">
        <f t="shared" si="70"/>
        <v>0</v>
      </c>
      <c r="AQ109" s="11">
        <f t="shared" si="71"/>
        <v>0</v>
      </c>
      <c r="AR109" s="11">
        <f t="shared" si="72"/>
        <v>0</v>
      </c>
      <c r="AS109" s="11">
        <f t="shared" si="73"/>
        <v>0</v>
      </c>
      <c r="AT109" s="11">
        <f t="shared" si="74"/>
        <v>0</v>
      </c>
      <c r="AU109" s="11">
        <f t="shared" si="75"/>
        <v>0</v>
      </c>
      <c r="AV109" s="11">
        <f t="shared" si="76"/>
        <v>0</v>
      </c>
      <c r="AW109" s="11">
        <f t="shared" si="77"/>
        <v>0</v>
      </c>
      <c r="AX109" s="11">
        <f t="shared" si="78"/>
        <v>0</v>
      </c>
      <c r="AY109" s="11">
        <f t="shared" si="79"/>
        <v>0</v>
      </c>
      <c r="AZ109" s="11">
        <f t="shared" si="80"/>
        <v>0</v>
      </c>
      <c r="BA109" s="11">
        <f t="shared" si="81"/>
        <v>0</v>
      </c>
      <c r="BB109" s="11">
        <f t="shared" si="82"/>
        <v>0</v>
      </c>
      <c r="BC109" s="11">
        <f t="shared" si="83"/>
        <v>0</v>
      </c>
      <c r="BD109" s="11">
        <f t="shared" si="84"/>
        <v>0</v>
      </c>
      <c r="BE109" s="11">
        <f t="shared" si="85"/>
        <v>0</v>
      </c>
      <c r="BF109" s="11">
        <f t="shared" si="86"/>
        <v>0</v>
      </c>
      <c r="BG109" s="11">
        <f t="shared" si="87"/>
        <v>0</v>
      </c>
      <c r="BH109" s="11">
        <f t="shared" si="88"/>
        <v>0</v>
      </c>
      <c r="BI109" s="11">
        <f t="shared" si="89"/>
        <v>0</v>
      </c>
      <c r="BJ109" s="11">
        <f t="shared" si="90"/>
        <v>0</v>
      </c>
      <c r="BK109" s="11">
        <f t="shared" si="91"/>
        <v>0</v>
      </c>
      <c r="BL109" s="11">
        <f t="shared" si="92"/>
        <v>0</v>
      </c>
      <c r="BM109" s="11">
        <f t="shared" si="93"/>
        <v>0</v>
      </c>
      <c r="BN109" s="11">
        <f t="shared" si="94"/>
        <v>0</v>
      </c>
      <c r="BO109" s="11">
        <f t="shared" si="95"/>
        <v>0</v>
      </c>
      <c r="BP109" s="11">
        <f t="shared" si="96"/>
        <v>0</v>
      </c>
      <c r="BQ109" s="11">
        <f t="shared" si="97"/>
        <v>0</v>
      </c>
      <c r="BR109" s="11">
        <f t="shared" si="98"/>
        <v>0</v>
      </c>
      <c r="BS109" s="11">
        <f t="shared" si="99"/>
        <v>0</v>
      </c>
      <c r="BT109" s="11">
        <f t="shared" si="100"/>
        <v>0</v>
      </c>
      <c r="BU109" s="11">
        <f t="shared" si="101"/>
        <v>0</v>
      </c>
      <c r="BV109" s="11">
        <f t="shared" si="102"/>
        <v>0</v>
      </c>
      <c r="BW109" s="11">
        <f t="shared" si="103"/>
        <v>0</v>
      </c>
      <c r="BX109" s="11">
        <f t="shared" si="104"/>
        <v>0</v>
      </c>
      <c r="BY109" s="11">
        <f t="shared" si="105"/>
        <v>0</v>
      </c>
      <c r="BZ109" s="11">
        <f t="shared" si="106"/>
        <v>0</v>
      </c>
      <c r="CA109" s="11">
        <f t="shared" si="107"/>
        <v>0</v>
      </c>
      <c r="CB109" s="11">
        <f t="shared" si="108"/>
        <v>0</v>
      </c>
      <c r="CC109" s="11">
        <f t="shared" si="109"/>
        <v>0</v>
      </c>
      <c r="CD109" s="11">
        <f t="shared" si="110"/>
        <v>0</v>
      </c>
      <c r="CE109" s="11">
        <f t="shared" si="111"/>
        <v>0</v>
      </c>
      <c r="CF109" s="11">
        <f t="shared" si="112"/>
        <v>0</v>
      </c>
      <c r="CG109" s="11">
        <f t="shared" si="113"/>
        <v>0</v>
      </c>
      <c r="CH109" s="11">
        <f t="shared" si="114"/>
        <v>0</v>
      </c>
      <c r="CI109" s="11">
        <f t="shared" si="115"/>
        <v>0</v>
      </c>
      <c r="CJ109" s="11">
        <f t="shared" si="116"/>
        <v>0</v>
      </c>
      <c r="CK109" s="11">
        <f t="shared" si="117"/>
        <v>0</v>
      </c>
      <c r="CL109" s="11">
        <f t="shared" si="118"/>
        <v>0</v>
      </c>
      <c r="CM109" s="11">
        <f t="shared" si="119"/>
        <v>0</v>
      </c>
      <c r="CN109" s="11">
        <f t="shared" si="120"/>
        <v>0</v>
      </c>
      <c r="CO109" s="11">
        <f t="shared" si="121"/>
        <v>0</v>
      </c>
      <c r="CP109" s="11">
        <f t="shared" si="122"/>
        <v>0</v>
      </c>
      <c r="CQ109" s="11">
        <f t="shared" si="123"/>
        <v>0</v>
      </c>
      <c r="CR109" s="11">
        <f t="shared" si="124"/>
        <v>0</v>
      </c>
      <c r="CS109" s="11">
        <f t="shared" si="125"/>
        <v>0</v>
      </c>
      <c r="CT109" s="11">
        <f t="shared" si="126"/>
        <v>0</v>
      </c>
      <c r="CU109" s="11">
        <f t="shared" si="127"/>
        <v>0</v>
      </c>
      <c r="CV109" s="11">
        <f t="shared" si="128"/>
        <v>0</v>
      </c>
      <c r="CW109" s="11">
        <f t="shared" si="129"/>
        <v>0</v>
      </c>
      <c r="CX109" s="11">
        <f t="shared" si="130"/>
        <v>0</v>
      </c>
      <c r="CY109" s="11">
        <f t="shared" si="131"/>
        <v>0</v>
      </c>
      <c r="CZ109" s="13"/>
      <c r="DA109" s="3"/>
    </row>
    <row r="110" spans="1:105" ht="18" customHeight="1">
      <c r="A110" s="281"/>
      <c r="B110" s="281"/>
      <c r="C110" s="281"/>
      <c r="D110" s="281"/>
      <c r="E110" s="281"/>
      <c r="F110" s="281"/>
      <c r="G110" s="281"/>
      <c r="H110" s="318"/>
      <c r="I110" s="408" t="s">
        <v>57</v>
      </c>
      <c r="J110" s="281"/>
      <c r="K110" s="350"/>
      <c r="L110" s="467"/>
      <c r="M110" s="450"/>
      <c r="N110" s="366">
        <f t="shared" si="145"/>
        <v>0</v>
      </c>
      <c r="O110" s="362"/>
      <c r="P110" s="351"/>
      <c r="Q110" s="357"/>
      <c r="R110" s="431">
        <f t="shared" si="160"/>
        <v>0</v>
      </c>
      <c r="S110" s="442">
        <f t="shared" si="161"/>
        <v>0</v>
      </c>
      <c r="T110" s="343"/>
      <c r="U110" s="279"/>
      <c r="V110" s="7">
        <f t="shared" si="50"/>
        <v>0</v>
      </c>
      <c r="W110" s="11">
        <f t="shared" si="155"/>
        <v>0</v>
      </c>
      <c r="X110" s="11">
        <f t="shared" si="52"/>
        <v>0</v>
      </c>
      <c r="Y110" s="11">
        <f t="shared" si="53"/>
        <v>0</v>
      </c>
      <c r="Z110" s="11">
        <f t="shared" si="54"/>
        <v>0</v>
      </c>
      <c r="AA110" s="11">
        <f t="shared" si="55"/>
        <v>0</v>
      </c>
      <c r="AB110" s="11">
        <f t="shared" si="56"/>
        <v>0</v>
      </c>
      <c r="AC110" s="11">
        <f t="shared" si="57"/>
        <v>0</v>
      </c>
      <c r="AD110" s="11">
        <f t="shared" si="58"/>
        <v>0</v>
      </c>
      <c r="AE110" s="11">
        <f t="shared" si="59"/>
        <v>0</v>
      </c>
      <c r="AF110" s="11">
        <f t="shared" si="60"/>
        <v>0</v>
      </c>
      <c r="AG110" s="11">
        <f t="shared" si="61"/>
        <v>0</v>
      </c>
      <c r="AH110" s="11">
        <f t="shared" si="62"/>
        <v>0</v>
      </c>
      <c r="AI110" s="11">
        <f t="shared" si="63"/>
        <v>0</v>
      </c>
      <c r="AJ110" s="11">
        <f t="shared" si="64"/>
        <v>0</v>
      </c>
      <c r="AK110" s="11">
        <f t="shared" si="65"/>
        <v>0</v>
      </c>
      <c r="AL110" s="11">
        <f t="shared" si="66"/>
        <v>0</v>
      </c>
      <c r="AM110" s="11">
        <f t="shared" si="67"/>
        <v>0</v>
      </c>
      <c r="AN110" s="11">
        <f t="shared" si="68"/>
        <v>0</v>
      </c>
      <c r="AO110" s="11">
        <f t="shared" si="69"/>
        <v>0</v>
      </c>
      <c r="AP110" s="11">
        <f t="shared" si="70"/>
        <v>0</v>
      </c>
      <c r="AQ110" s="11">
        <f t="shared" si="71"/>
        <v>0</v>
      </c>
      <c r="AR110" s="11">
        <f t="shared" si="72"/>
        <v>0</v>
      </c>
      <c r="AS110" s="11">
        <f t="shared" si="73"/>
        <v>0</v>
      </c>
      <c r="AT110" s="11">
        <f t="shared" si="74"/>
        <v>0</v>
      </c>
      <c r="AU110" s="11">
        <f t="shared" si="75"/>
        <v>0</v>
      </c>
      <c r="AV110" s="11">
        <f t="shared" si="76"/>
        <v>0</v>
      </c>
      <c r="AW110" s="11">
        <f t="shared" si="77"/>
        <v>0</v>
      </c>
      <c r="AX110" s="11">
        <f t="shared" si="78"/>
        <v>0</v>
      </c>
      <c r="AY110" s="11">
        <f t="shared" si="79"/>
        <v>0</v>
      </c>
      <c r="AZ110" s="11">
        <f t="shared" si="80"/>
        <v>0</v>
      </c>
      <c r="BA110" s="11">
        <f t="shared" si="81"/>
        <v>0</v>
      </c>
      <c r="BB110" s="11">
        <f t="shared" si="82"/>
        <v>0</v>
      </c>
      <c r="BC110" s="11">
        <f t="shared" si="83"/>
        <v>0</v>
      </c>
      <c r="BD110" s="11">
        <f t="shared" si="84"/>
        <v>0</v>
      </c>
      <c r="BE110" s="11">
        <f t="shared" si="85"/>
        <v>0</v>
      </c>
      <c r="BF110" s="11">
        <f t="shared" si="86"/>
        <v>0</v>
      </c>
      <c r="BG110" s="11">
        <f t="shared" si="87"/>
        <v>0</v>
      </c>
      <c r="BH110" s="11">
        <f t="shared" si="88"/>
        <v>0</v>
      </c>
      <c r="BI110" s="11">
        <f t="shared" si="89"/>
        <v>0</v>
      </c>
      <c r="BJ110" s="11">
        <f t="shared" si="90"/>
        <v>0</v>
      </c>
      <c r="BK110" s="11">
        <f t="shared" si="91"/>
        <v>0</v>
      </c>
      <c r="BL110" s="11">
        <f t="shared" si="92"/>
        <v>0</v>
      </c>
      <c r="BM110" s="11">
        <f t="shared" si="93"/>
        <v>0</v>
      </c>
      <c r="BN110" s="11">
        <f t="shared" si="94"/>
        <v>0</v>
      </c>
      <c r="BO110" s="11">
        <f t="shared" si="95"/>
        <v>0</v>
      </c>
      <c r="BP110" s="11">
        <f t="shared" si="96"/>
        <v>0</v>
      </c>
      <c r="BQ110" s="11">
        <f t="shared" si="97"/>
        <v>0</v>
      </c>
      <c r="BR110" s="11">
        <f t="shared" si="98"/>
        <v>0</v>
      </c>
      <c r="BS110" s="11">
        <f t="shared" si="99"/>
        <v>0</v>
      </c>
      <c r="BT110" s="11">
        <f t="shared" si="100"/>
        <v>0</v>
      </c>
      <c r="BU110" s="11">
        <f t="shared" si="101"/>
        <v>0</v>
      </c>
      <c r="BV110" s="11">
        <f t="shared" si="102"/>
        <v>0</v>
      </c>
      <c r="BW110" s="11">
        <f t="shared" si="103"/>
        <v>0</v>
      </c>
      <c r="BX110" s="11">
        <f t="shared" si="104"/>
        <v>0</v>
      </c>
      <c r="BY110" s="11">
        <f t="shared" si="105"/>
        <v>0</v>
      </c>
      <c r="BZ110" s="11">
        <f t="shared" si="106"/>
        <v>0</v>
      </c>
      <c r="CA110" s="11">
        <f t="shared" si="107"/>
        <v>0</v>
      </c>
      <c r="CB110" s="11">
        <f t="shared" si="108"/>
        <v>0</v>
      </c>
      <c r="CC110" s="11">
        <f t="shared" si="109"/>
        <v>0</v>
      </c>
      <c r="CD110" s="11">
        <f t="shared" si="110"/>
        <v>0</v>
      </c>
      <c r="CE110" s="11">
        <f t="shared" si="111"/>
        <v>0</v>
      </c>
      <c r="CF110" s="11">
        <f t="shared" si="112"/>
        <v>0</v>
      </c>
      <c r="CG110" s="11">
        <f t="shared" si="113"/>
        <v>0</v>
      </c>
      <c r="CH110" s="11">
        <f t="shared" si="114"/>
        <v>0</v>
      </c>
      <c r="CI110" s="11">
        <f t="shared" si="115"/>
        <v>0</v>
      </c>
      <c r="CJ110" s="11">
        <f t="shared" si="116"/>
        <v>0</v>
      </c>
      <c r="CK110" s="11">
        <f t="shared" si="117"/>
        <v>0</v>
      </c>
      <c r="CL110" s="11">
        <f t="shared" si="118"/>
        <v>0</v>
      </c>
      <c r="CM110" s="11">
        <f t="shared" si="119"/>
        <v>0</v>
      </c>
      <c r="CN110" s="11">
        <f t="shared" si="120"/>
        <v>0</v>
      </c>
      <c r="CO110" s="11">
        <f t="shared" si="121"/>
        <v>0</v>
      </c>
      <c r="CP110" s="11">
        <f t="shared" si="122"/>
        <v>0</v>
      </c>
      <c r="CQ110" s="11">
        <f t="shared" si="123"/>
        <v>0</v>
      </c>
      <c r="CR110" s="11">
        <f t="shared" si="124"/>
        <v>0</v>
      </c>
      <c r="CS110" s="11">
        <f t="shared" si="125"/>
        <v>0</v>
      </c>
      <c r="CT110" s="11">
        <f t="shared" si="126"/>
        <v>0</v>
      </c>
      <c r="CU110" s="11">
        <f t="shared" si="127"/>
        <v>0</v>
      </c>
      <c r="CV110" s="11">
        <f t="shared" si="128"/>
        <v>0</v>
      </c>
      <c r="CW110" s="11">
        <f t="shared" si="129"/>
        <v>0</v>
      </c>
      <c r="CX110" s="11">
        <f t="shared" si="130"/>
        <v>0</v>
      </c>
      <c r="CY110" s="11">
        <f t="shared" si="131"/>
        <v>0</v>
      </c>
      <c r="CZ110" s="13"/>
      <c r="DA110" s="3"/>
    </row>
    <row r="111" spans="1:105" ht="18" customHeight="1">
      <c r="A111" s="273">
        <f>A33</f>
        <v>0</v>
      </c>
      <c r="B111" s="273">
        <f>B33</f>
        <v>0</v>
      </c>
      <c r="C111" s="274"/>
      <c r="D111" s="274"/>
      <c r="E111" s="697" t="s">
        <v>0</v>
      </c>
      <c r="F111" s="275"/>
      <c r="G111" s="275"/>
      <c r="H111" s="276"/>
      <c r="I111" s="404"/>
      <c r="J111" s="277">
        <v>4</v>
      </c>
      <c r="K111" s="352" t="s">
        <v>1</v>
      </c>
      <c r="L111" s="468"/>
      <c r="M111" s="451"/>
      <c r="N111" s="366">
        <f t="shared" si="145"/>
        <v>0</v>
      </c>
      <c r="O111" s="363"/>
      <c r="P111" s="353"/>
      <c r="Q111" s="358"/>
      <c r="R111" s="431">
        <f t="shared" si="160"/>
        <v>0</v>
      </c>
      <c r="S111" s="442">
        <f t="shared" si="161"/>
        <v>0</v>
      </c>
      <c r="T111" s="343"/>
      <c r="U111" s="279"/>
      <c r="V111" s="7">
        <f t="shared" si="50"/>
        <v>0</v>
      </c>
      <c r="W111" s="11">
        <f t="shared" si="155"/>
        <v>0</v>
      </c>
      <c r="X111" s="11">
        <f t="shared" si="52"/>
        <v>0</v>
      </c>
      <c r="Y111" s="11">
        <f t="shared" si="53"/>
        <v>0</v>
      </c>
      <c r="Z111" s="11">
        <f t="shared" si="54"/>
        <v>0</v>
      </c>
      <c r="AA111" s="11">
        <f t="shared" si="55"/>
        <v>0</v>
      </c>
      <c r="AB111" s="11">
        <f t="shared" si="56"/>
        <v>0</v>
      </c>
      <c r="AC111" s="11">
        <f t="shared" si="57"/>
        <v>0</v>
      </c>
      <c r="AD111" s="11">
        <f t="shared" si="58"/>
        <v>0</v>
      </c>
      <c r="AE111" s="11">
        <f t="shared" si="59"/>
        <v>0</v>
      </c>
      <c r="AF111" s="11">
        <f t="shared" si="60"/>
        <v>0</v>
      </c>
      <c r="AG111" s="11">
        <f t="shared" si="61"/>
        <v>0</v>
      </c>
      <c r="AH111" s="11">
        <f t="shared" si="62"/>
        <v>0</v>
      </c>
      <c r="AI111" s="11">
        <f t="shared" si="63"/>
        <v>0</v>
      </c>
      <c r="AJ111" s="11">
        <f t="shared" si="64"/>
        <v>0</v>
      </c>
      <c r="AK111" s="11">
        <f t="shared" si="65"/>
        <v>0</v>
      </c>
      <c r="AL111" s="11">
        <f t="shared" si="66"/>
        <v>0</v>
      </c>
      <c r="AM111" s="11">
        <f t="shared" si="67"/>
        <v>0</v>
      </c>
      <c r="AN111" s="11">
        <f t="shared" si="68"/>
        <v>0</v>
      </c>
      <c r="AO111" s="11">
        <f t="shared" si="69"/>
        <v>0</v>
      </c>
      <c r="AP111" s="11">
        <f t="shared" si="70"/>
        <v>0</v>
      </c>
      <c r="AQ111" s="11">
        <f t="shared" si="71"/>
        <v>0</v>
      </c>
      <c r="AR111" s="11">
        <f t="shared" si="72"/>
        <v>0</v>
      </c>
      <c r="AS111" s="11">
        <f t="shared" si="73"/>
        <v>0</v>
      </c>
      <c r="AT111" s="11">
        <f t="shared" si="74"/>
        <v>0</v>
      </c>
      <c r="AU111" s="11">
        <f t="shared" si="75"/>
        <v>0</v>
      </c>
      <c r="AV111" s="11">
        <f t="shared" si="76"/>
        <v>0</v>
      </c>
      <c r="AW111" s="11">
        <f t="shared" si="77"/>
        <v>0</v>
      </c>
      <c r="AX111" s="11">
        <f t="shared" si="78"/>
        <v>0</v>
      </c>
      <c r="AY111" s="11">
        <f t="shared" si="79"/>
        <v>0</v>
      </c>
      <c r="AZ111" s="11">
        <f t="shared" si="80"/>
        <v>0</v>
      </c>
      <c r="BA111" s="11">
        <f t="shared" si="81"/>
        <v>0</v>
      </c>
      <c r="BB111" s="11">
        <f t="shared" si="82"/>
        <v>0</v>
      </c>
      <c r="BC111" s="11">
        <f t="shared" si="83"/>
        <v>0</v>
      </c>
      <c r="BD111" s="11">
        <f t="shared" si="84"/>
        <v>0</v>
      </c>
      <c r="BE111" s="11">
        <f t="shared" si="85"/>
        <v>0</v>
      </c>
      <c r="BF111" s="11">
        <f t="shared" si="86"/>
        <v>0</v>
      </c>
      <c r="BG111" s="11">
        <f t="shared" si="87"/>
        <v>0</v>
      </c>
      <c r="BH111" s="11">
        <f t="shared" si="88"/>
        <v>0</v>
      </c>
      <c r="BI111" s="11">
        <f t="shared" si="89"/>
        <v>0</v>
      </c>
      <c r="BJ111" s="11">
        <f t="shared" si="90"/>
        <v>0</v>
      </c>
      <c r="BK111" s="11">
        <f t="shared" si="91"/>
        <v>0</v>
      </c>
      <c r="BL111" s="11">
        <f t="shared" si="92"/>
        <v>0</v>
      </c>
      <c r="BM111" s="11">
        <f t="shared" si="93"/>
        <v>0</v>
      </c>
      <c r="BN111" s="11">
        <f t="shared" si="94"/>
        <v>0</v>
      </c>
      <c r="BO111" s="11">
        <f t="shared" si="95"/>
        <v>0</v>
      </c>
      <c r="BP111" s="11">
        <f t="shared" si="96"/>
        <v>0</v>
      </c>
      <c r="BQ111" s="11">
        <f t="shared" si="97"/>
        <v>0</v>
      </c>
      <c r="BR111" s="11">
        <f t="shared" si="98"/>
        <v>0</v>
      </c>
      <c r="BS111" s="11">
        <f t="shared" si="99"/>
        <v>0</v>
      </c>
      <c r="BT111" s="11">
        <f t="shared" si="100"/>
        <v>0</v>
      </c>
      <c r="BU111" s="11">
        <f t="shared" si="101"/>
        <v>0</v>
      </c>
      <c r="BV111" s="11">
        <f t="shared" si="102"/>
        <v>0</v>
      </c>
      <c r="BW111" s="11">
        <f t="shared" si="103"/>
        <v>0</v>
      </c>
      <c r="BX111" s="11">
        <f t="shared" si="104"/>
        <v>0</v>
      </c>
      <c r="BY111" s="11">
        <f t="shared" si="105"/>
        <v>0</v>
      </c>
      <c r="BZ111" s="11">
        <f t="shared" si="106"/>
        <v>0</v>
      </c>
      <c r="CA111" s="11">
        <f t="shared" si="107"/>
        <v>0</v>
      </c>
      <c r="CB111" s="11">
        <f t="shared" si="108"/>
        <v>0</v>
      </c>
      <c r="CC111" s="11">
        <f t="shared" si="109"/>
        <v>0</v>
      </c>
      <c r="CD111" s="11">
        <f t="shared" si="110"/>
        <v>0</v>
      </c>
      <c r="CE111" s="11">
        <f t="shared" si="111"/>
        <v>0</v>
      </c>
      <c r="CF111" s="11">
        <f t="shared" si="112"/>
        <v>0</v>
      </c>
      <c r="CG111" s="11">
        <f t="shared" si="113"/>
        <v>0</v>
      </c>
      <c r="CH111" s="11">
        <f t="shared" si="114"/>
        <v>0</v>
      </c>
      <c r="CI111" s="11">
        <f t="shared" si="115"/>
        <v>0</v>
      </c>
      <c r="CJ111" s="11">
        <f t="shared" si="116"/>
        <v>0</v>
      </c>
      <c r="CK111" s="11">
        <f t="shared" si="117"/>
        <v>0</v>
      </c>
      <c r="CL111" s="11">
        <f t="shared" si="118"/>
        <v>0</v>
      </c>
      <c r="CM111" s="11">
        <f t="shared" si="119"/>
        <v>0</v>
      </c>
      <c r="CN111" s="11">
        <f t="shared" si="120"/>
        <v>0</v>
      </c>
      <c r="CO111" s="11">
        <f t="shared" si="121"/>
        <v>0</v>
      </c>
      <c r="CP111" s="11">
        <f t="shared" si="122"/>
        <v>0</v>
      </c>
      <c r="CQ111" s="11">
        <f t="shared" si="123"/>
        <v>0</v>
      </c>
      <c r="CR111" s="11">
        <f t="shared" si="124"/>
        <v>0</v>
      </c>
      <c r="CS111" s="11">
        <f t="shared" si="125"/>
        <v>0</v>
      </c>
      <c r="CT111" s="11">
        <f t="shared" si="126"/>
        <v>0</v>
      </c>
      <c r="CU111" s="11">
        <f t="shared" si="127"/>
        <v>0</v>
      </c>
      <c r="CV111" s="11">
        <f t="shared" si="128"/>
        <v>0</v>
      </c>
      <c r="CW111" s="11">
        <f t="shared" si="129"/>
        <v>0</v>
      </c>
      <c r="CX111" s="11">
        <f t="shared" si="130"/>
        <v>0</v>
      </c>
      <c r="CY111" s="11">
        <f t="shared" si="131"/>
        <v>0</v>
      </c>
      <c r="CZ111" s="13"/>
      <c r="DA111" s="3"/>
    </row>
    <row r="112" spans="1:105" ht="6" customHeight="1" thickBot="1">
      <c r="A112" s="281"/>
      <c r="B112" s="281"/>
      <c r="C112" s="281"/>
      <c r="D112" s="281"/>
      <c r="E112" s="281"/>
      <c r="F112" s="281"/>
      <c r="G112" s="281"/>
      <c r="H112" s="282"/>
      <c r="I112" s="405"/>
      <c r="J112" s="281"/>
      <c r="K112" s="350"/>
      <c r="L112" s="467"/>
      <c r="M112" s="450"/>
      <c r="N112" s="366">
        <f t="shared" si="145"/>
        <v>0</v>
      </c>
      <c r="O112" s="362"/>
      <c r="P112" s="351"/>
      <c r="Q112" s="357"/>
      <c r="R112" s="431">
        <f t="shared" si="160"/>
        <v>0</v>
      </c>
      <c r="S112" s="442">
        <f t="shared" si="161"/>
        <v>0</v>
      </c>
      <c r="T112" s="343"/>
      <c r="U112" s="279"/>
      <c r="V112" s="7">
        <f t="shared" si="50"/>
        <v>0</v>
      </c>
      <c r="W112" s="11">
        <f t="shared" si="155"/>
        <v>0</v>
      </c>
      <c r="X112" s="11">
        <f t="shared" si="52"/>
        <v>0</v>
      </c>
      <c r="Y112" s="11">
        <f t="shared" si="53"/>
        <v>0</v>
      </c>
      <c r="Z112" s="11">
        <f t="shared" si="54"/>
        <v>0</v>
      </c>
      <c r="AA112" s="11">
        <f t="shared" si="55"/>
        <v>0</v>
      </c>
      <c r="AB112" s="11">
        <f t="shared" si="56"/>
        <v>0</v>
      </c>
      <c r="AC112" s="11">
        <f t="shared" si="57"/>
        <v>0</v>
      </c>
      <c r="AD112" s="11">
        <f t="shared" si="58"/>
        <v>0</v>
      </c>
      <c r="AE112" s="11">
        <f t="shared" si="59"/>
        <v>0</v>
      </c>
      <c r="AF112" s="11">
        <f t="shared" si="60"/>
        <v>0</v>
      </c>
      <c r="AG112" s="11">
        <f t="shared" si="61"/>
        <v>0</v>
      </c>
      <c r="AH112" s="11">
        <f t="shared" si="62"/>
        <v>0</v>
      </c>
      <c r="AI112" s="11">
        <f t="shared" si="63"/>
        <v>0</v>
      </c>
      <c r="AJ112" s="11">
        <f t="shared" si="64"/>
        <v>0</v>
      </c>
      <c r="AK112" s="11">
        <f t="shared" si="65"/>
        <v>0</v>
      </c>
      <c r="AL112" s="11">
        <f t="shared" si="66"/>
        <v>0</v>
      </c>
      <c r="AM112" s="11">
        <f t="shared" si="67"/>
        <v>0</v>
      </c>
      <c r="AN112" s="11">
        <f t="shared" si="68"/>
        <v>0</v>
      </c>
      <c r="AO112" s="11">
        <f t="shared" si="69"/>
        <v>0</v>
      </c>
      <c r="AP112" s="11">
        <f t="shared" si="70"/>
        <v>0</v>
      </c>
      <c r="AQ112" s="11">
        <f t="shared" si="71"/>
        <v>0</v>
      </c>
      <c r="AR112" s="11">
        <f t="shared" si="72"/>
        <v>0</v>
      </c>
      <c r="AS112" s="11">
        <f t="shared" si="73"/>
        <v>0</v>
      </c>
      <c r="AT112" s="11">
        <f t="shared" si="74"/>
        <v>0</v>
      </c>
      <c r="AU112" s="11">
        <f t="shared" si="75"/>
        <v>0</v>
      </c>
      <c r="AV112" s="11">
        <f t="shared" si="76"/>
        <v>0</v>
      </c>
      <c r="AW112" s="11">
        <f t="shared" si="77"/>
        <v>0</v>
      </c>
      <c r="AX112" s="11">
        <f t="shared" si="78"/>
        <v>0</v>
      </c>
      <c r="AY112" s="11">
        <f t="shared" si="79"/>
        <v>0</v>
      </c>
      <c r="AZ112" s="11">
        <f t="shared" si="80"/>
        <v>0</v>
      </c>
      <c r="BA112" s="11">
        <f t="shared" si="81"/>
        <v>0</v>
      </c>
      <c r="BB112" s="11">
        <f t="shared" si="82"/>
        <v>0</v>
      </c>
      <c r="BC112" s="11">
        <f t="shared" si="83"/>
        <v>0</v>
      </c>
      <c r="BD112" s="11">
        <f t="shared" si="84"/>
        <v>0</v>
      </c>
      <c r="BE112" s="11">
        <f t="shared" si="85"/>
        <v>0</v>
      </c>
      <c r="BF112" s="11">
        <f t="shared" si="86"/>
        <v>0</v>
      </c>
      <c r="BG112" s="11">
        <f t="shared" si="87"/>
        <v>0</v>
      </c>
      <c r="BH112" s="11">
        <f t="shared" si="88"/>
        <v>0</v>
      </c>
      <c r="BI112" s="11">
        <f t="shared" si="89"/>
        <v>0</v>
      </c>
      <c r="BJ112" s="11">
        <f t="shared" si="90"/>
        <v>0</v>
      </c>
      <c r="BK112" s="11">
        <f t="shared" si="91"/>
        <v>0</v>
      </c>
      <c r="BL112" s="11">
        <f t="shared" si="92"/>
        <v>0</v>
      </c>
      <c r="BM112" s="11">
        <f t="shared" si="93"/>
        <v>0</v>
      </c>
      <c r="BN112" s="11">
        <f t="shared" si="94"/>
        <v>0</v>
      </c>
      <c r="BO112" s="11">
        <f t="shared" si="95"/>
        <v>0</v>
      </c>
      <c r="BP112" s="11">
        <f t="shared" si="96"/>
        <v>0</v>
      </c>
      <c r="BQ112" s="11">
        <f t="shared" si="97"/>
        <v>0</v>
      </c>
      <c r="BR112" s="11">
        <f t="shared" si="98"/>
        <v>0</v>
      </c>
      <c r="BS112" s="11">
        <f t="shared" si="99"/>
        <v>0</v>
      </c>
      <c r="BT112" s="11">
        <f t="shared" si="100"/>
        <v>0</v>
      </c>
      <c r="BU112" s="11">
        <f t="shared" si="101"/>
        <v>0</v>
      </c>
      <c r="BV112" s="11">
        <f t="shared" si="102"/>
        <v>0</v>
      </c>
      <c r="BW112" s="11">
        <f t="shared" si="103"/>
        <v>0</v>
      </c>
      <c r="BX112" s="11">
        <f t="shared" si="104"/>
        <v>0</v>
      </c>
      <c r="BY112" s="11">
        <f t="shared" si="105"/>
        <v>0</v>
      </c>
      <c r="BZ112" s="11">
        <f t="shared" si="106"/>
        <v>0</v>
      </c>
      <c r="CA112" s="11">
        <f t="shared" si="107"/>
        <v>0</v>
      </c>
      <c r="CB112" s="11">
        <f t="shared" si="108"/>
        <v>0</v>
      </c>
      <c r="CC112" s="11">
        <f t="shared" si="109"/>
        <v>0</v>
      </c>
      <c r="CD112" s="11">
        <f t="shared" si="110"/>
        <v>0</v>
      </c>
      <c r="CE112" s="11">
        <f t="shared" si="111"/>
        <v>0</v>
      </c>
      <c r="CF112" s="11">
        <f t="shared" si="112"/>
        <v>0</v>
      </c>
      <c r="CG112" s="11">
        <f t="shared" si="113"/>
        <v>0</v>
      </c>
      <c r="CH112" s="11">
        <f t="shared" si="114"/>
        <v>0</v>
      </c>
      <c r="CI112" s="11">
        <f t="shared" si="115"/>
        <v>0</v>
      </c>
      <c r="CJ112" s="11">
        <f t="shared" si="116"/>
        <v>0</v>
      </c>
      <c r="CK112" s="11">
        <f t="shared" si="117"/>
        <v>0</v>
      </c>
      <c r="CL112" s="11">
        <f t="shared" si="118"/>
        <v>0</v>
      </c>
      <c r="CM112" s="11">
        <f t="shared" si="119"/>
        <v>0</v>
      </c>
      <c r="CN112" s="11">
        <f t="shared" si="120"/>
        <v>0</v>
      </c>
      <c r="CO112" s="11">
        <f t="shared" si="121"/>
        <v>0</v>
      </c>
      <c r="CP112" s="11">
        <f t="shared" si="122"/>
        <v>0</v>
      </c>
      <c r="CQ112" s="11">
        <f t="shared" si="123"/>
        <v>0</v>
      </c>
      <c r="CR112" s="11">
        <f t="shared" si="124"/>
        <v>0</v>
      </c>
      <c r="CS112" s="11">
        <f t="shared" si="125"/>
        <v>0</v>
      </c>
      <c r="CT112" s="11">
        <f t="shared" si="126"/>
        <v>0</v>
      </c>
      <c r="CU112" s="11">
        <f t="shared" si="127"/>
        <v>0</v>
      </c>
      <c r="CV112" s="11">
        <f t="shared" si="128"/>
        <v>0</v>
      </c>
      <c r="CW112" s="11">
        <f t="shared" si="129"/>
        <v>0</v>
      </c>
      <c r="CX112" s="11">
        <f t="shared" si="130"/>
        <v>0</v>
      </c>
      <c r="CY112" s="11">
        <f t="shared" si="131"/>
        <v>0</v>
      </c>
      <c r="CZ112" s="13"/>
      <c r="DA112" s="3"/>
    </row>
    <row r="113" spans="1:105" ht="18" customHeight="1">
      <c r="A113" s="755" t="s">
        <v>58</v>
      </c>
      <c r="B113" s="756"/>
      <c r="C113" s="757"/>
      <c r="D113" s="283"/>
      <c r="E113" s="284" t="s">
        <v>59</v>
      </c>
      <c r="F113" s="284" t="s">
        <v>60</v>
      </c>
      <c r="G113" s="284" t="s">
        <v>61</v>
      </c>
      <c r="H113" s="285" t="s">
        <v>62</v>
      </c>
      <c r="I113" s="406" t="s">
        <v>63</v>
      </c>
      <c r="J113" s="286" t="s">
        <v>64</v>
      </c>
      <c r="K113" s="325" t="s">
        <v>557</v>
      </c>
      <c r="L113" s="463" t="s">
        <v>7</v>
      </c>
      <c r="M113" s="446" t="s">
        <v>8</v>
      </c>
      <c r="N113" s="365" t="s">
        <v>555</v>
      </c>
      <c r="O113" s="336" t="s">
        <v>554</v>
      </c>
      <c r="P113" s="326" t="s">
        <v>553</v>
      </c>
      <c r="Q113" s="354" t="s">
        <v>120</v>
      </c>
      <c r="R113" s="430" t="s">
        <v>556</v>
      </c>
      <c r="S113" s="441" t="s">
        <v>12</v>
      </c>
      <c r="T113" s="327" t="s">
        <v>13</v>
      </c>
      <c r="U113" s="328"/>
      <c r="V113" s="5">
        <f t="shared" si="50"/>
        <v>0</v>
      </c>
      <c r="W113" s="11">
        <f t="shared" si="155"/>
        <v>0</v>
      </c>
      <c r="X113" s="5">
        <f t="shared" si="52"/>
        <v>0</v>
      </c>
      <c r="Y113" s="5">
        <f t="shared" si="53"/>
        <v>0</v>
      </c>
      <c r="Z113" s="5">
        <f t="shared" si="54"/>
        <v>0</v>
      </c>
      <c r="AA113" s="5">
        <f t="shared" si="55"/>
        <v>0</v>
      </c>
      <c r="AB113" s="5">
        <f t="shared" si="56"/>
        <v>0</v>
      </c>
      <c r="AC113" s="5">
        <f t="shared" si="57"/>
        <v>0</v>
      </c>
      <c r="AD113" s="5">
        <f t="shared" si="58"/>
        <v>0</v>
      </c>
      <c r="AE113" s="5">
        <f t="shared" si="59"/>
        <v>0</v>
      </c>
      <c r="AF113" s="5">
        <f t="shared" si="60"/>
        <v>0</v>
      </c>
      <c r="AG113" s="5">
        <f t="shared" si="61"/>
        <v>0</v>
      </c>
      <c r="AH113" s="5">
        <f t="shared" si="62"/>
        <v>0</v>
      </c>
      <c r="AI113" s="5">
        <f t="shared" si="63"/>
        <v>0</v>
      </c>
      <c r="AJ113" s="5">
        <f t="shared" si="64"/>
        <v>0</v>
      </c>
      <c r="AK113" s="5">
        <f t="shared" si="65"/>
        <v>0</v>
      </c>
      <c r="AL113" s="5">
        <f t="shared" si="66"/>
        <v>0</v>
      </c>
      <c r="AM113" s="5">
        <f t="shared" si="67"/>
        <v>0</v>
      </c>
      <c r="AN113" s="5">
        <f t="shared" si="68"/>
        <v>0</v>
      </c>
      <c r="AO113" s="5">
        <f t="shared" si="69"/>
        <v>0</v>
      </c>
      <c r="AP113" s="5">
        <f t="shared" si="70"/>
        <v>0</v>
      </c>
      <c r="AQ113" s="5">
        <f t="shared" si="71"/>
        <v>0</v>
      </c>
      <c r="AR113" s="5">
        <f t="shared" si="72"/>
        <v>0</v>
      </c>
      <c r="AS113" s="5">
        <f t="shared" si="73"/>
        <v>0</v>
      </c>
      <c r="AT113" s="5">
        <f t="shared" si="74"/>
        <v>0</v>
      </c>
      <c r="AU113" s="5">
        <f t="shared" si="75"/>
        <v>0</v>
      </c>
      <c r="AV113" s="5">
        <f t="shared" si="76"/>
        <v>0</v>
      </c>
      <c r="AW113" s="5">
        <f t="shared" si="77"/>
        <v>0</v>
      </c>
      <c r="AX113" s="5">
        <f t="shared" si="78"/>
        <v>0</v>
      </c>
      <c r="AY113" s="5">
        <f t="shared" si="79"/>
        <v>0</v>
      </c>
      <c r="AZ113" s="5">
        <f t="shared" si="80"/>
        <v>0</v>
      </c>
      <c r="BA113" s="5">
        <f t="shared" si="81"/>
        <v>0</v>
      </c>
      <c r="BB113" s="5">
        <f t="shared" si="82"/>
        <v>0</v>
      </c>
      <c r="BC113" s="5">
        <f t="shared" si="83"/>
        <v>0</v>
      </c>
      <c r="BD113" s="5">
        <f t="shared" si="84"/>
        <v>0</v>
      </c>
      <c r="BE113" s="5">
        <f t="shared" si="85"/>
        <v>0</v>
      </c>
      <c r="BF113" s="5">
        <f t="shared" si="86"/>
        <v>0</v>
      </c>
      <c r="BG113" s="5">
        <f t="shared" si="87"/>
        <v>0</v>
      </c>
      <c r="BH113" s="5">
        <f t="shared" si="88"/>
        <v>0</v>
      </c>
      <c r="BI113" s="5">
        <f t="shared" si="89"/>
        <v>0</v>
      </c>
      <c r="BJ113" s="5">
        <f t="shared" si="90"/>
        <v>0</v>
      </c>
      <c r="BK113" s="5">
        <f t="shared" si="91"/>
        <v>0</v>
      </c>
      <c r="BL113" s="5">
        <f t="shared" si="92"/>
        <v>0</v>
      </c>
      <c r="BM113" s="5">
        <f t="shared" si="93"/>
        <v>0</v>
      </c>
      <c r="BN113" s="5">
        <f t="shared" si="94"/>
        <v>0</v>
      </c>
      <c r="BO113" s="5">
        <f t="shared" si="95"/>
        <v>0</v>
      </c>
      <c r="BP113" s="5">
        <f t="shared" si="96"/>
        <v>0</v>
      </c>
      <c r="BQ113" s="5">
        <f t="shared" si="97"/>
        <v>0</v>
      </c>
      <c r="BR113" s="5">
        <f t="shared" si="98"/>
        <v>0</v>
      </c>
      <c r="BS113" s="5">
        <f t="shared" si="99"/>
        <v>0</v>
      </c>
      <c r="BT113" s="5">
        <f t="shared" si="100"/>
        <v>0</v>
      </c>
      <c r="BU113" s="5">
        <f t="shared" si="101"/>
        <v>0</v>
      </c>
      <c r="BV113" s="5">
        <f t="shared" si="102"/>
        <v>0</v>
      </c>
      <c r="BW113" s="5">
        <f t="shared" si="103"/>
        <v>0</v>
      </c>
      <c r="BX113" s="5">
        <f t="shared" si="104"/>
        <v>0</v>
      </c>
      <c r="BY113" s="5">
        <f t="shared" si="105"/>
        <v>0</v>
      </c>
      <c r="BZ113" s="5">
        <f t="shared" si="106"/>
        <v>0</v>
      </c>
      <c r="CA113" s="5">
        <f t="shared" si="107"/>
        <v>0</v>
      </c>
      <c r="CB113" s="5">
        <f t="shared" si="108"/>
        <v>0</v>
      </c>
      <c r="CC113" s="5">
        <f t="shared" si="109"/>
        <v>0</v>
      </c>
      <c r="CD113" s="5">
        <f t="shared" si="110"/>
        <v>0</v>
      </c>
      <c r="CE113" s="5">
        <f t="shared" si="111"/>
        <v>0</v>
      </c>
      <c r="CF113" s="5">
        <f t="shared" si="112"/>
        <v>0</v>
      </c>
      <c r="CG113" s="5">
        <f t="shared" si="113"/>
        <v>0</v>
      </c>
      <c r="CH113" s="5">
        <f t="shared" si="114"/>
        <v>0</v>
      </c>
      <c r="CI113" s="5">
        <f t="shared" si="115"/>
        <v>0</v>
      </c>
      <c r="CJ113" s="5">
        <f t="shared" si="116"/>
        <v>0</v>
      </c>
      <c r="CK113" s="5">
        <f t="shared" si="117"/>
        <v>0</v>
      </c>
      <c r="CL113" s="5">
        <f t="shared" si="118"/>
        <v>0</v>
      </c>
      <c r="CM113" s="5">
        <f t="shared" si="119"/>
        <v>0</v>
      </c>
      <c r="CN113" s="5">
        <f t="shared" si="120"/>
        <v>0</v>
      </c>
      <c r="CO113" s="5">
        <f t="shared" si="121"/>
        <v>0</v>
      </c>
      <c r="CP113" s="5">
        <f t="shared" si="122"/>
        <v>0</v>
      </c>
      <c r="CQ113" s="5">
        <f t="shared" si="123"/>
        <v>0</v>
      </c>
      <c r="CR113" s="5">
        <f t="shared" si="124"/>
        <v>0</v>
      </c>
      <c r="CS113" s="5">
        <f t="shared" si="125"/>
        <v>0</v>
      </c>
      <c r="CT113" s="5">
        <f t="shared" si="126"/>
        <v>0</v>
      </c>
      <c r="CU113" s="5">
        <f t="shared" si="127"/>
        <v>0</v>
      </c>
      <c r="CV113" s="5">
        <f t="shared" si="128"/>
        <v>0</v>
      </c>
      <c r="CW113" s="5">
        <f t="shared" si="129"/>
        <v>0</v>
      </c>
      <c r="CX113" s="5">
        <f t="shared" si="130"/>
        <v>0</v>
      </c>
      <c r="CY113" s="5">
        <f t="shared" si="131"/>
        <v>0</v>
      </c>
      <c r="CZ113" s="6"/>
      <c r="DA113" s="6"/>
    </row>
    <row r="114" spans="1:105" ht="18" customHeight="1">
      <c r="A114" s="291">
        <v>3</v>
      </c>
      <c r="B114" s="329">
        <f>B39</f>
        <v>0</v>
      </c>
      <c r="C114" s="330"/>
      <c r="D114" s="330"/>
      <c r="E114" s="293"/>
      <c r="F114" s="292"/>
      <c r="G114" s="293"/>
      <c r="H114" s="294"/>
      <c r="I114" s="407"/>
      <c r="J114" s="295"/>
      <c r="K114" s="333"/>
      <c r="L114" s="464"/>
      <c r="M114" s="447"/>
      <c r="N114" s="366">
        <f t="shared" ref="N114:N138" si="162">L114*M114</f>
        <v>0</v>
      </c>
      <c r="O114" s="359"/>
      <c r="P114" s="334"/>
      <c r="Q114" s="347"/>
      <c r="R114" s="431">
        <f t="shared" ref="R114:R131" si="163">Q114*P114</f>
        <v>0</v>
      </c>
      <c r="S114" s="442">
        <f t="shared" ref="S114:S117" si="164">R114+N114</f>
        <v>0</v>
      </c>
      <c r="T114" s="343">
        <f t="shared" ref="T114:T135" si="165">IF(H114&lt;&gt;0,1-(S114/H114),0)</f>
        <v>0</v>
      </c>
      <c r="U114" s="279"/>
      <c r="V114" s="7">
        <f t="shared" si="50"/>
        <v>0</v>
      </c>
      <c r="W114" s="11">
        <f t="shared" si="155"/>
        <v>0</v>
      </c>
      <c r="X114" s="11">
        <f t="shared" si="52"/>
        <v>0</v>
      </c>
      <c r="Y114" s="11">
        <f t="shared" si="53"/>
        <v>0</v>
      </c>
      <c r="Z114" s="11">
        <f t="shared" si="54"/>
        <v>0</v>
      </c>
      <c r="AA114" s="11">
        <f t="shared" si="55"/>
        <v>0</v>
      </c>
      <c r="AB114" s="11">
        <f t="shared" si="56"/>
        <v>0</v>
      </c>
      <c r="AC114" s="11">
        <f t="shared" si="57"/>
        <v>0</v>
      </c>
      <c r="AD114" s="11">
        <f t="shared" si="58"/>
        <v>0</v>
      </c>
      <c r="AE114" s="11">
        <f t="shared" si="59"/>
        <v>0</v>
      </c>
      <c r="AF114" s="11">
        <f t="shared" si="60"/>
        <v>0</v>
      </c>
      <c r="AG114" s="11">
        <f t="shared" si="61"/>
        <v>0</v>
      </c>
      <c r="AH114" s="11">
        <f t="shared" si="62"/>
        <v>0</v>
      </c>
      <c r="AI114" s="11">
        <f t="shared" si="63"/>
        <v>0</v>
      </c>
      <c r="AJ114" s="11">
        <f t="shared" si="64"/>
        <v>0</v>
      </c>
      <c r="AK114" s="11">
        <f t="shared" si="65"/>
        <v>0</v>
      </c>
      <c r="AL114" s="11">
        <f t="shared" si="66"/>
        <v>0</v>
      </c>
      <c r="AM114" s="11">
        <f t="shared" si="67"/>
        <v>0</v>
      </c>
      <c r="AN114" s="11">
        <f t="shared" si="68"/>
        <v>0</v>
      </c>
      <c r="AO114" s="11">
        <f t="shared" si="69"/>
        <v>0</v>
      </c>
      <c r="AP114" s="11">
        <f t="shared" si="70"/>
        <v>0</v>
      </c>
      <c r="AQ114" s="11">
        <f t="shared" si="71"/>
        <v>0</v>
      </c>
      <c r="AR114" s="11">
        <f t="shared" si="72"/>
        <v>0</v>
      </c>
      <c r="AS114" s="11">
        <f t="shared" si="73"/>
        <v>0</v>
      </c>
      <c r="AT114" s="11">
        <f t="shared" si="74"/>
        <v>0</v>
      </c>
      <c r="AU114" s="11">
        <f t="shared" si="75"/>
        <v>0</v>
      </c>
      <c r="AV114" s="11">
        <f t="shared" si="76"/>
        <v>0</v>
      </c>
      <c r="AW114" s="11">
        <f t="shared" si="77"/>
        <v>0</v>
      </c>
      <c r="AX114" s="11">
        <f t="shared" si="78"/>
        <v>0</v>
      </c>
      <c r="AY114" s="11">
        <f t="shared" si="79"/>
        <v>0</v>
      </c>
      <c r="AZ114" s="11">
        <f t="shared" si="80"/>
        <v>0</v>
      </c>
      <c r="BA114" s="11">
        <f t="shared" si="81"/>
        <v>0</v>
      </c>
      <c r="BB114" s="11">
        <f t="shared" si="82"/>
        <v>0</v>
      </c>
      <c r="BC114" s="11">
        <f t="shared" si="83"/>
        <v>0</v>
      </c>
      <c r="BD114" s="11">
        <f t="shared" si="84"/>
        <v>0</v>
      </c>
      <c r="BE114" s="11">
        <f t="shared" si="85"/>
        <v>0</v>
      </c>
      <c r="BF114" s="11">
        <f t="shared" si="86"/>
        <v>0</v>
      </c>
      <c r="BG114" s="11">
        <f t="shared" si="87"/>
        <v>0</v>
      </c>
      <c r="BH114" s="11">
        <f t="shared" si="88"/>
        <v>0</v>
      </c>
      <c r="BI114" s="11">
        <f t="shared" si="89"/>
        <v>0</v>
      </c>
      <c r="BJ114" s="11">
        <f t="shared" si="90"/>
        <v>0</v>
      </c>
      <c r="BK114" s="11">
        <f t="shared" si="91"/>
        <v>0</v>
      </c>
      <c r="BL114" s="11">
        <f t="shared" si="92"/>
        <v>0</v>
      </c>
      <c r="BM114" s="11">
        <f t="shared" si="93"/>
        <v>0</v>
      </c>
      <c r="BN114" s="11">
        <f t="shared" si="94"/>
        <v>0</v>
      </c>
      <c r="BO114" s="11">
        <f t="shared" si="95"/>
        <v>0</v>
      </c>
      <c r="BP114" s="11">
        <f t="shared" si="96"/>
        <v>0</v>
      </c>
      <c r="BQ114" s="11">
        <f t="shared" si="97"/>
        <v>0</v>
      </c>
      <c r="BR114" s="11">
        <f t="shared" si="98"/>
        <v>0</v>
      </c>
      <c r="BS114" s="11">
        <f t="shared" si="99"/>
        <v>0</v>
      </c>
      <c r="BT114" s="11">
        <f t="shared" si="100"/>
        <v>0</v>
      </c>
      <c r="BU114" s="11">
        <f t="shared" si="101"/>
        <v>0</v>
      </c>
      <c r="BV114" s="11">
        <f t="shared" si="102"/>
        <v>0</v>
      </c>
      <c r="BW114" s="11">
        <f t="shared" si="103"/>
        <v>0</v>
      </c>
      <c r="BX114" s="11">
        <f t="shared" si="104"/>
        <v>0</v>
      </c>
      <c r="BY114" s="11">
        <f t="shared" si="105"/>
        <v>0</v>
      </c>
      <c r="BZ114" s="11">
        <f t="shared" si="106"/>
        <v>0</v>
      </c>
      <c r="CA114" s="11">
        <f t="shared" si="107"/>
        <v>0</v>
      </c>
      <c r="CB114" s="11">
        <f t="shared" si="108"/>
        <v>0</v>
      </c>
      <c r="CC114" s="11">
        <f t="shared" si="109"/>
        <v>0</v>
      </c>
      <c r="CD114" s="11">
        <f t="shared" si="110"/>
        <v>0</v>
      </c>
      <c r="CE114" s="11">
        <f t="shared" si="111"/>
        <v>0</v>
      </c>
      <c r="CF114" s="11">
        <f t="shared" si="112"/>
        <v>0</v>
      </c>
      <c r="CG114" s="11">
        <f t="shared" si="113"/>
        <v>0</v>
      </c>
      <c r="CH114" s="11">
        <f t="shared" si="114"/>
        <v>0</v>
      </c>
      <c r="CI114" s="11">
        <f t="shared" si="115"/>
        <v>0</v>
      </c>
      <c r="CJ114" s="11">
        <f t="shared" si="116"/>
        <v>0</v>
      </c>
      <c r="CK114" s="11">
        <f t="shared" si="117"/>
        <v>0</v>
      </c>
      <c r="CL114" s="11">
        <f t="shared" si="118"/>
        <v>0</v>
      </c>
      <c r="CM114" s="11">
        <f t="shared" si="119"/>
        <v>0</v>
      </c>
      <c r="CN114" s="11">
        <f t="shared" si="120"/>
        <v>0</v>
      </c>
      <c r="CO114" s="11">
        <f t="shared" si="121"/>
        <v>0</v>
      </c>
      <c r="CP114" s="11">
        <f t="shared" si="122"/>
        <v>0</v>
      </c>
      <c r="CQ114" s="11">
        <f t="shared" si="123"/>
        <v>0</v>
      </c>
      <c r="CR114" s="11">
        <f t="shared" si="124"/>
        <v>0</v>
      </c>
      <c r="CS114" s="11">
        <f t="shared" si="125"/>
        <v>0</v>
      </c>
      <c r="CT114" s="11">
        <f t="shared" si="126"/>
        <v>0</v>
      </c>
      <c r="CU114" s="11">
        <f t="shared" si="127"/>
        <v>0</v>
      </c>
      <c r="CV114" s="11">
        <f t="shared" si="128"/>
        <v>0</v>
      </c>
      <c r="CW114" s="11">
        <f t="shared" si="129"/>
        <v>0</v>
      </c>
      <c r="CX114" s="11">
        <f t="shared" si="130"/>
        <v>0</v>
      </c>
      <c r="CY114" s="11">
        <f t="shared" si="131"/>
        <v>0</v>
      </c>
      <c r="CZ114" s="13"/>
      <c r="DA114" s="3"/>
    </row>
    <row r="115" spans="1:105" ht="18" customHeight="1">
      <c r="A115" s="301"/>
      <c r="B115" s="311"/>
      <c r="C115" s="311"/>
      <c r="D115" s="311"/>
      <c r="E115" s="303"/>
      <c r="F115" s="303"/>
      <c r="G115" s="302"/>
      <c r="H115" s="312">
        <f>S115*1.45</f>
        <v>0</v>
      </c>
      <c r="I115" s="409"/>
      <c r="J115" s="626"/>
      <c r="K115" s="331"/>
      <c r="L115" s="465"/>
      <c r="M115" s="448"/>
      <c r="N115" s="367">
        <f t="shared" si="162"/>
        <v>0</v>
      </c>
      <c r="O115" s="360"/>
      <c r="P115" s="332"/>
      <c r="Q115" s="355"/>
      <c r="R115" s="432">
        <f t="shared" si="163"/>
        <v>0</v>
      </c>
      <c r="S115" s="443">
        <f t="shared" si="164"/>
        <v>0</v>
      </c>
      <c r="T115" s="344">
        <f t="shared" si="165"/>
        <v>0</v>
      </c>
      <c r="U115" s="279"/>
      <c r="V115" s="7">
        <f t="shared" si="50"/>
        <v>0</v>
      </c>
      <c r="W115" s="11">
        <f t="shared" si="155"/>
        <v>0</v>
      </c>
      <c r="X115" s="11">
        <f t="shared" si="52"/>
        <v>0</v>
      </c>
      <c r="Y115" s="11">
        <f t="shared" si="53"/>
        <v>0</v>
      </c>
      <c r="Z115" s="11">
        <f t="shared" si="54"/>
        <v>0</v>
      </c>
      <c r="AA115" s="11">
        <f t="shared" si="55"/>
        <v>0</v>
      </c>
      <c r="AB115" s="11">
        <f t="shared" si="56"/>
        <v>0</v>
      </c>
      <c r="AC115" s="11">
        <f t="shared" si="57"/>
        <v>0</v>
      </c>
      <c r="AD115" s="11">
        <f t="shared" si="58"/>
        <v>0</v>
      </c>
      <c r="AE115" s="11">
        <f t="shared" si="59"/>
        <v>0</v>
      </c>
      <c r="AF115" s="11">
        <f t="shared" si="60"/>
        <v>0</v>
      </c>
      <c r="AG115" s="11">
        <f t="shared" si="61"/>
        <v>0</v>
      </c>
      <c r="AH115" s="11">
        <f t="shared" si="62"/>
        <v>0</v>
      </c>
      <c r="AI115" s="11">
        <f t="shared" si="63"/>
        <v>0</v>
      </c>
      <c r="AJ115" s="11">
        <f t="shared" si="64"/>
        <v>0</v>
      </c>
      <c r="AK115" s="11">
        <f t="shared" si="65"/>
        <v>0</v>
      </c>
      <c r="AL115" s="11">
        <f t="shared" si="66"/>
        <v>0</v>
      </c>
      <c r="AM115" s="11">
        <f t="shared" si="67"/>
        <v>0</v>
      </c>
      <c r="AN115" s="11">
        <f t="shared" si="68"/>
        <v>0</v>
      </c>
      <c r="AO115" s="11">
        <f t="shared" si="69"/>
        <v>0</v>
      </c>
      <c r="AP115" s="11">
        <f t="shared" si="70"/>
        <v>0</v>
      </c>
      <c r="AQ115" s="11">
        <f t="shared" si="71"/>
        <v>0</v>
      </c>
      <c r="AR115" s="11">
        <f t="shared" si="72"/>
        <v>0</v>
      </c>
      <c r="AS115" s="11">
        <f t="shared" si="73"/>
        <v>0</v>
      </c>
      <c r="AT115" s="11">
        <f t="shared" si="74"/>
        <v>0</v>
      </c>
      <c r="AU115" s="11">
        <f t="shared" si="75"/>
        <v>0</v>
      </c>
      <c r="AV115" s="11">
        <f t="shared" si="76"/>
        <v>0</v>
      </c>
      <c r="AW115" s="11">
        <f t="shared" si="77"/>
        <v>0</v>
      </c>
      <c r="AX115" s="11">
        <f t="shared" si="78"/>
        <v>0</v>
      </c>
      <c r="AY115" s="11">
        <f t="shared" si="79"/>
        <v>0</v>
      </c>
      <c r="AZ115" s="11">
        <f t="shared" si="80"/>
        <v>0</v>
      </c>
      <c r="BA115" s="11">
        <f t="shared" si="81"/>
        <v>0</v>
      </c>
      <c r="BB115" s="11">
        <f t="shared" si="82"/>
        <v>0</v>
      </c>
      <c r="BC115" s="11">
        <f t="shared" si="83"/>
        <v>0</v>
      </c>
      <c r="BD115" s="11">
        <f t="shared" si="84"/>
        <v>0</v>
      </c>
      <c r="BE115" s="11">
        <f t="shared" si="85"/>
        <v>0</v>
      </c>
      <c r="BF115" s="11">
        <f t="shared" si="86"/>
        <v>0</v>
      </c>
      <c r="BG115" s="11">
        <f t="shared" si="87"/>
        <v>0</v>
      </c>
      <c r="BH115" s="11">
        <f t="shared" si="88"/>
        <v>0</v>
      </c>
      <c r="BI115" s="11">
        <f t="shared" si="89"/>
        <v>0</v>
      </c>
      <c r="BJ115" s="11">
        <f t="shared" si="90"/>
        <v>0</v>
      </c>
      <c r="BK115" s="11">
        <f t="shared" si="91"/>
        <v>0</v>
      </c>
      <c r="BL115" s="11">
        <f t="shared" si="92"/>
        <v>0</v>
      </c>
      <c r="BM115" s="11">
        <f t="shared" si="93"/>
        <v>0</v>
      </c>
      <c r="BN115" s="11">
        <f t="shared" si="94"/>
        <v>0</v>
      </c>
      <c r="BO115" s="11">
        <f t="shared" si="95"/>
        <v>0</v>
      </c>
      <c r="BP115" s="11">
        <f t="shared" si="96"/>
        <v>0</v>
      </c>
      <c r="BQ115" s="11">
        <f t="shared" si="97"/>
        <v>0</v>
      </c>
      <c r="BR115" s="11">
        <f t="shared" si="98"/>
        <v>0</v>
      </c>
      <c r="BS115" s="11">
        <f t="shared" si="99"/>
        <v>0</v>
      </c>
      <c r="BT115" s="11">
        <f t="shared" si="100"/>
        <v>0</v>
      </c>
      <c r="BU115" s="11">
        <f t="shared" si="101"/>
        <v>0</v>
      </c>
      <c r="BV115" s="11">
        <f t="shared" si="102"/>
        <v>0</v>
      </c>
      <c r="BW115" s="11">
        <f t="shared" si="103"/>
        <v>0</v>
      </c>
      <c r="BX115" s="11">
        <f t="shared" si="104"/>
        <v>0</v>
      </c>
      <c r="BY115" s="11">
        <f t="shared" si="105"/>
        <v>0</v>
      </c>
      <c r="BZ115" s="11">
        <f t="shared" si="106"/>
        <v>0</v>
      </c>
      <c r="CA115" s="11">
        <f t="shared" si="107"/>
        <v>0</v>
      </c>
      <c r="CB115" s="11">
        <f t="shared" si="108"/>
        <v>0</v>
      </c>
      <c r="CC115" s="11">
        <f t="shared" si="109"/>
        <v>0</v>
      </c>
      <c r="CD115" s="11">
        <f t="shared" si="110"/>
        <v>0</v>
      </c>
      <c r="CE115" s="11">
        <f t="shared" si="111"/>
        <v>0</v>
      </c>
      <c r="CF115" s="11">
        <f t="shared" si="112"/>
        <v>0</v>
      </c>
      <c r="CG115" s="11">
        <f t="shared" si="113"/>
        <v>0</v>
      </c>
      <c r="CH115" s="11">
        <f t="shared" si="114"/>
        <v>0</v>
      </c>
      <c r="CI115" s="11">
        <f t="shared" si="115"/>
        <v>0</v>
      </c>
      <c r="CJ115" s="11">
        <f t="shared" si="116"/>
        <v>0</v>
      </c>
      <c r="CK115" s="11">
        <f t="shared" si="117"/>
        <v>0</v>
      </c>
      <c r="CL115" s="11">
        <f t="shared" si="118"/>
        <v>0</v>
      </c>
      <c r="CM115" s="11">
        <f t="shared" si="119"/>
        <v>0</v>
      </c>
      <c r="CN115" s="11">
        <f t="shared" si="120"/>
        <v>0</v>
      </c>
      <c r="CO115" s="11">
        <f t="shared" si="121"/>
        <v>0</v>
      </c>
      <c r="CP115" s="11">
        <f t="shared" si="122"/>
        <v>0</v>
      </c>
      <c r="CQ115" s="11">
        <f t="shared" si="123"/>
        <v>0</v>
      </c>
      <c r="CR115" s="11">
        <f t="shared" si="124"/>
        <v>0</v>
      </c>
      <c r="CS115" s="11">
        <f t="shared" si="125"/>
        <v>0</v>
      </c>
      <c r="CT115" s="11">
        <f t="shared" si="126"/>
        <v>0</v>
      </c>
      <c r="CU115" s="11">
        <f t="shared" si="127"/>
        <v>0</v>
      </c>
      <c r="CV115" s="11">
        <f t="shared" si="128"/>
        <v>0</v>
      </c>
      <c r="CW115" s="11">
        <f t="shared" si="129"/>
        <v>0</v>
      </c>
      <c r="CX115" s="11">
        <f t="shared" si="130"/>
        <v>0</v>
      </c>
      <c r="CY115" s="11">
        <f t="shared" si="131"/>
        <v>0</v>
      </c>
      <c r="CZ115" s="13"/>
      <c r="DA115" s="3"/>
    </row>
    <row r="116" spans="1:105" ht="18" customHeight="1">
      <c r="A116" s="301"/>
      <c r="B116" s="311"/>
      <c r="C116" s="311"/>
      <c r="D116" s="311"/>
      <c r="E116" s="303"/>
      <c r="F116" s="303"/>
      <c r="G116" s="302"/>
      <c r="H116" s="312">
        <f>S116*1.45</f>
        <v>0</v>
      </c>
      <c r="I116" s="409"/>
      <c r="J116" s="304"/>
      <c r="K116" s="333"/>
      <c r="L116" s="464"/>
      <c r="M116" s="447"/>
      <c r="N116" s="367">
        <f t="shared" si="162"/>
        <v>0</v>
      </c>
      <c r="O116" s="359"/>
      <c r="P116" s="334"/>
      <c r="Q116" s="347"/>
      <c r="R116" s="432">
        <f t="shared" si="163"/>
        <v>0</v>
      </c>
      <c r="S116" s="442">
        <f t="shared" si="164"/>
        <v>0</v>
      </c>
      <c r="T116" s="343">
        <f t="shared" si="165"/>
        <v>0</v>
      </c>
      <c r="U116" s="279"/>
      <c r="V116" s="7">
        <f t="shared" si="50"/>
        <v>0</v>
      </c>
      <c r="W116" s="11">
        <f t="shared" si="155"/>
        <v>0</v>
      </c>
      <c r="X116" s="11">
        <f t="shared" si="52"/>
        <v>0</v>
      </c>
      <c r="Y116" s="11">
        <f t="shared" si="53"/>
        <v>0</v>
      </c>
      <c r="Z116" s="11">
        <f t="shared" si="54"/>
        <v>0</v>
      </c>
      <c r="AA116" s="11">
        <f t="shared" si="55"/>
        <v>0</v>
      </c>
      <c r="AB116" s="11">
        <f t="shared" si="56"/>
        <v>0</v>
      </c>
      <c r="AC116" s="11">
        <f t="shared" si="57"/>
        <v>0</v>
      </c>
      <c r="AD116" s="11">
        <f t="shared" si="58"/>
        <v>0</v>
      </c>
      <c r="AE116" s="11">
        <f t="shared" si="59"/>
        <v>0</v>
      </c>
      <c r="AF116" s="11">
        <f t="shared" si="60"/>
        <v>0</v>
      </c>
      <c r="AG116" s="11">
        <f t="shared" si="61"/>
        <v>0</v>
      </c>
      <c r="AH116" s="11">
        <f t="shared" si="62"/>
        <v>0</v>
      </c>
      <c r="AI116" s="11">
        <f t="shared" si="63"/>
        <v>0</v>
      </c>
      <c r="AJ116" s="11">
        <f t="shared" si="64"/>
        <v>0</v>
      </c>
      <c r="AK116" s="11">
        <f t="shared" si="65"/>
        <v>0</v>
      </c>
      <c r="AL116" s="11">
        <f t="shared" si="66"/>
        <v>0</v>
      </c>
      <c r="AM116" s="11">
        <f t="shared" si="67"/>
        <v>0</v>
      </c>
      <c r="AN116" s="11">
        <f t="shared" si="68"/>
        <v>0</v>
      </c>
      <c r="AO116" s="11">
        <f t="shared" si="69"/>
        <v>0</v>
      </c>
      <c r="AP116" s="11">
        <f t="shared" si="70"/>
        <v>0</v>
      </c>
      <c r="AQ116" s="11">
        <f t="shared" si="71"/>
        <v>0</v>
      </c>
      <c r="AR116" s="11">
        <f t="shared" si="72"/>
        <v>0</v>
      </c>
      <c r="AS116" s="11">
        <f t="shared" si="73"/>
        <v>0</v>
      </c>
      <c r="AT116" s="11">
        <f t="shared" si="74"/>
        <v>0</v>
      </c>
      <c r="AU116" s="11">
        <f t="shared" si="75"/>
        <v>0</v>
      </c>
      <c r="AV116" s="11">
        <f t="shared" si="76"/>
        <v>0</v>
      </c>
      <c r="AW116" s="11">
        <f t="shared" si="77"/>
        <v>0</v>
      </c>
      <c r="AX116" s="11">
        <f t="shared" si="78"/>
        <v>0</v>
      </c>
      <c r="AY116" s="11">
        <f t="shared" si="79"/>
        <v>0</v>
      </c>
      <c r="AZ116" s="11">
        <f t="shared" si="80"/>
        <v>0</v>
      </c>
      <c r="BA116" s="11">
        <f t="shared" si="81"/>
        <v>0</v>
      </c>
      <c r="BB116" s="11">
        <f t="shared" si="82"/>
        <v>0</v>
      </c>
      <c r="BC116" s="11">
        <f t="shared" si="83"/>
        <v>0</v>
      </c>
      <c r="BD116" s="11">
        <f t="shared" si="84"/>
        <v>0</v>
      </c>
      <c r="BE116" s="11">
        <f t="shared" si="85"/>
        <v>0</v>
      </c>
      <c r="BF116" s="11">
        <f t="shared" si="86"/>
        <v>0</v>
      </c>
      <c r="BG116" s="11">
        <f t="shared" si="87"/>
        <v>0</v>
      </c>
      <c r="BH116" s="11">
        <f t="shared" si="88"/>
        <v>0</v>
      </c>
      <c r="BI116" s="11">
        <f t="shared" si="89"/>
        <v>0</v>
      </c>
      <c r="BJ116" s="11">
        <f t="shared" si="90"/>
        <v>0</v>
      </c>
      <c r="BK116" s="11">
        <f t="shared" si="91"/>
        <v>0</v>
      </c>
      <c r="BL116" s="11">
        <f t="shared" si="92"/>
        <v>0</v>
      </c>
      <c r="BM116" s="11">
        <f t="shared" si="93"/>
        <v>0</v>
      </c>
      <c r="BN116" s="11">
        <f t="shared" si="94"/>
        <v>0</v>
      </c>
      <c r="BO116" s="11">
        <f t="shared" si="95"/>
        <v>0</v>
      </c>
      <c r="BP116" s="11">
        <f t="shared" si="96"/>
        <v>0</v>
      </c>
      <c r="BQ116" s="11">
        <f t="shared" si="97"/>
        <v>0</v>
      </c>
      <c r="BR116" s="11">
        <f t="shared" si="98"/>
        <v>0</v>
      </c>
      <c r="BS116" s="11">
        <f t="shared" si="99"/>
        <v>0</v>
      </c>
      <c r="BT116" s="11">
        <f t="shared" si="100"/>
        <v>0</v>
      </c>
      <c r="BU116" s="11">
        <f t="shared" si="101"/>
        <v>0</v>
      </c>
      <c r="BV116" s="11">
        <f t="shared" si="102"/>
        <v>0</v>
      </c>
      <c r="BW116" s="11">
        <f t="shared" si="103"/>
        <v>0</v>
      </c>
      <c r="BX116" s="11">
        <f t="shared" si="104"/>
        <v>0</v>
      </c>
      <c r="BY116" s="11">
        <f t="shared" si="105"/>
        <v>0</v>
      </c>
      <c r="BZ116" s="11">
        <f t="shared" si="106"/>
        <v>0</v>
      </c>
      <c r="CA116" s="11">
        <f t="shared" si="107"/>
        <v>0</v>
      </c>
      <c r="CB116" s="11">
        <f t="shared" si="108"/>
        <v>0</v>
      </c>
      <c r="CC116" s="11">
        <f t="shared" si="109"/>
        <v>0</v>
      </c>
      <c r="CD116" s="11">
        <f t="shared" si="110"/>
        <v>0</v>
      </c>
      <c r="CE116" s="11">
        <f t="shared" si="111"/>
        <v>0</v>
      </c>
      <c r="CF116" s="11">
        <f t="shared" si="112"/>
        <v>0</v>
      </c>
      <c r="CG116" s="11">
        <f t="shared" si="113"/>
        <v>0</v>
      </c>
      <c r="CH116" s="11">
        <f t="shared" si="114"/>
        <v>0</v>
      </c>
      <c r="CI116" s="11">
        <f t="shared" si="115"/>
        <v>0</v>
      </c>
      <c r="CJ116" s="11">
        <f t="shared" si="116"/>
        <v>0</v>
      </c>
      <c r="CK116" s="11">
        <f t="shared" si="117"/>
        <v>0</v>
      </c>
      <c r="CL116" s="11">
        <f t="shared" si="118"/>
        <v>0</v>
      </c>
      <c r="CM116" s="11">
        <f t="shared" si="119"/>
        <v>0</v>
      </c>
      <c r="CN116" s="11">
        <f t="shared" si="120"/>
        <v>0</v>
      </c>
      <c r="CO116" s="11">
        <f t="shared" si="121"/>
        <v>0</v>
      </c>
      <c r="CP116" s="11">
        <f t="shared" si="122"/>
        <v>0</v>
      </c>
      <c r="CQ116" s="11">
        <f t="shared" si="123"/>
        <v>0</v>
      </c>
      <c r="CR116" s="11">
        <f t="shared" si="124"/>
        <v>0</v>
      </c>
      <c r="CS116" s="11">
        <f t="shared" si="125"/>
        <v>0</v>
      </c>
      <c r="CT116" s="11">
        <f t="shared" si="126"/>
        <v>0</v>
      </c>
      <c r="CU116" s="11">
        <f t="shared" si="127"/>
        <v>0</v>
      </c>
      <c r="CV116" s="11">
        <f t="shared" si="128"/>
        <v>0</v>
      </c>
      <c r="CW116" s="11">
        <f t="shared" si="129"/>
        <v>0</v>
      </c>
      <c r="CX116" s="11">
        <f t="shared" si="130"/>
        <v>0</v>
      </c>
      <c r="CY116" s="11">
        <f t="shared" si="131"/>
        <v>0</v>
      </c>
      <c r="CZ116" s="13"/>
      <c r="DA116" s="3"/>
    </row>
    <row r="117" spans="1:105" ht="18" customHeight="1">
      <c r="A117" s="301"/>
      <c r="B117" s="311"/>
      <c r="C117" s="311"/>
      <c r="D117" s="641"/>
      <c r="E117" s="303"/>
      <c r="F117" s="303"/>
      <c r="G117" s="302"/>
      <c r="H117" s="312">
        <f t="shared" ref="H117:H133" si="166">S117*1.45</f>
        <v>0</v>
      </c>
      <c r="I117" s="409"/>
      <c r="J117" s="304"/>
      <c r="K117" s="331"/>
      <c r="L117" s="465"/>
      <c r="M117" s="448"/>
      <c r="N117" s="367">
        <f t="shared" si="162"/>
        <v>0</v>
      </c>
      <c r="O117" s="360"/>
      <c r="P117" s="332"/>
      <c r="Q117" s="355"/>
      <c r="R117" s="432">
        <f t="shared" si="163"/>
        <v>0</v>
      </c>
      <c r="S117" s="443">
        <f t="shared" si="164"/>
        <v>0</v>
      </c>
      <c r="T117" s="344">
        <f t="shared" si="165"/>
        <v>0</v>
      </c>
      <c r="U117" s="279"/>
      <c r="V117" s="7">
        <f t="shared" si="50"/>
        <v>0</v>
      </c>
      <c r="W117" s="11">
        <f t="shared" si="155"/>
        <v>0</v>
      </c>
      <c r="X117" s="11">
        <f t="shared" si="52"/>
        <v>0</v>
      </c>
      <c r="Y117" s="11">
        <f t="shared" si="53"/>
        <v>0</v>
      </c>
      <c r="Z117" s="11">
        <f t="shared" si="54"/>
        <v>0</v>
      </c>
      <c r="AA117" s="11">
        <f t="shared" si="55"/>
        <v>0</v>
      </c>
      <c r="AB117" s="11">
        <f t="shared" si="56"/>
        <v>0</v>
      </c>
      <c r="AC117" s="11">
        <f t="shared" si="57"/>
        <v>0</v>
      </c>
      <c r="AD117" s="11">
        <f t="shared" si="58"/>
        <v>0</v>
      </c>
      <c r="AE117" s="11">
        <f t="shared" si="59"/>
        <v>0</v>
      </c>
      <c r="AF117" s="11">
        <f t="shared" si="60"/>
        <v>0</v>
      </c>
      <c r="AG117" s="11">
        <f t="shared" si="61"/>
        <v>0</v>
      </c>
      <c r="AH117" s="11">
        <f t="shared" si="62"/>
        <v>0</v>
      </c>
      <c r="AI117" s="11">
        <f t="shared" si="63"/>
        <v>0</v>
      </c>
      <c r="AJ117" s="11">
        <f t="shared" si="64"/>
        <v>0</v>
      </c>
      <c r="AK117" s="11">
        <f t="shared" si="65"/>
        <v>0</v>
      </c>
      <c r="AL117" s="11">
        <f t="shared" si="66"/>
        <v>0</v>
      </c>
      <c r="AM117" s="11">
        <f t="shared" si="67"/>
        <v>0</v>
      </c>
      <c r="AN117" s="11">
        <f t="shared" si="68"/>
        <v>0</v>
      </c>
      <c r="AO117" s="11">
        <f t="shared" si="69"/>
        <v>0</v>
      </c>
      <c r="AP117" s="11">
        <f t="shared" si="70"/>
        <v>0</v>
      </c>
      <c r="AQ117" s="11">
        <f t="shared" si="71"/>
        <v>0</v>
      </c>
      <c r="AR117" s="11">
        <f t="shared" si="72"/>
        <v>0</v>
      </c>
      <c r="AS117" s="11">
        <f t="shared" si="73"/>
        <v>0</v>
      </c>
      <c r="AT117" s="11">
        <f t="shared" si="74"/>
        <v>0</v>
      </c>
      <c r="AU117" s="11">
        <f t="shared" si="75"/>
        <v>0</v>
      </c>
      <c r="AV117" s="11">
        <f t="shared" si="76"/>
        <v>0</v>
      </c>
      <c r="AW117" s="11">
        <f t="shared" si="77"/>
        <v>0</v>
      </c>
      <c r="AX117" s="11">
        <f t="shared" si="78"/>
        <v>0</v>
      </c>
      <c r="AY117" s="11">
        <f t="shared" si="79"/>
        <v>0</v>
      </c>
      <c r="AZ117" s="11">
        <f t="shared" si="80"/>
        <v>0</v>
      </c>
      <c r="BA117" s="11">
        <f t="shared" si="81"/>
        <v>0</v>
      </c>
      <c r="BB117" s="11">
        <f t="shared" si="82"/>
        <v>0</v>
      </c>
      <c r="BC117" s="11">
        <f t="shared" si="83"/>
        <v>0</v>
      </c>
      <c r="BD117" s="11">
        <f t="shared" si="84"/>
        <v>0</v>
      </c>
      <c r="BE117" s="11">
        <f t="shared" si="85"/>
        <v>0</v>
      </c>
      <c r="BF117" s="11">
        <f t="shared" si="86"/>
        <v>0</v>
      </c>
      <c r="BG117" s="11">
        <f t="shared" si="87"/>
        <v>0</v>
      </c>
      <c r="BH117" s="11">
        <f t="shared" si="88"/>
        <v>0</v>
      </c>
      <c r="BI117" s="11">
        <f t="shared" si="89"/>
        <v>0</v>
      </c>
      <c r="BJ117" s="11">
        <f t="shared" si="90"/>
        <v>0</v>
      </c>
      <c r="BK117" s="11">
        <f t="shared" si="91"/>
        <v>0</v>
      </c>
      <c r="BL117" s="11">
        <f t="shared" si="92"/>
        <v>0</v>
      </c>
      <c r="BM117" s="11">
        <f t="shared" si="93"/>
        <v>0</v>
      </c>
      <c r="BN117" s="11">
        <f t="shared" si="94"/>
        <v>0</v>
      </c>
      <c r="BO117" s="11">
        <f t="shared" si="95"/>
        <v>0</v>
      </c>
      <c r="BP117" s="11">
        <f t="shared" si="96"/>
        <v>0</v>
      </c>
      <c r="BQ117" s="11">
        <f t="shared" si="97"/>
        <v>0</v>
      </c>
      <c r="BR117" s="11">
        <f t="shared" si="98"/>
        <v>0</v>
      </c>
      <c r="BS117" s="11">
        <f t="shared" si="99"/>
        <v>0</v>
      </c>
      <c r="BT117" s="11">
        <f t="shared" si="100"/>
        <v>0</v>
      </c>
      <c r="BU117" s="11">
        <f t="shared" si="101"/>
        <v>0</v>
      </c>
      <c r="BV117" s="11">
        <f t="shared" si="102"/>
        <v>0</v>
      </c>
      <c r="BW117" s="11">
        <f t="shared" si="103"/>
        <v>0</v>
      </c>
      <c r="BX117" s="11">
        <f t="shared" si="104"/>
        <v>0</v>
      </c>
      <c r="BY117" s="11">
        <f t="shared" si="105"/>
        <v>0</v>
      </c>
      <c r="BZ117" s="11">
        <f t="shared" si="106"/>
        <v>0</v>
      </c>
      <c r="CA117" s="11">
        <f t="shared" si="107"/>
        <v>0</v>
      </c>
      <c r="CB117" s="11">
        <f t="shared" si="108"/>
        <v>0</v>
      </c>
      <c r="CC117" s="11">
        <f t="shared" si="109"/>
        <v>0</v>
      </c>
      <c r="CD117" s="11">
        <f t="shared" si="110"/>
        <v>0</v>
      </c>
      <c r="CE117" s="11">
        <f t="shared" si="111"/>
        <v>0</v>
      </c>
      <c r="CF117" s="11">
        <f t="shared" si="112"/>
        <v>0</v>
      </c>
      <c r="CG117" s="11">
        <f t="shared" si="113"/>
        <v>0</v>
      </c>
      <c r="CH117" s="11">
        <f t="shared" si="114"/>
        <v>0</v>
      </c>
      <c r="CI117" s="11">
        <f t="shared" si="115"/>
        <v>0</v>
      </c>
      <c r="CJ117" s="11">
        <f t="shared" si="116"/>
        <v>0</v>
      </c>
      <c r="CK117" s="11">
        <f t="shared" si="117"/>
        <v>0</v>
      </c>
      <c r="CL117" s="11">
        <f t="shared" si="118"/>
        <v>0</v>
      </c>
      <c r="CM117" s="11">
        <f t="shared" si="119"/>
        <v>0</v>
      </c>
      <c r="CN117" s="11">
        <f t="shared" si="120"/>
        <v>0</v>
      </c>
      <c r="CO117" s="11">
        <f t="shared" si="121"/>
        <v>0</v>
      </c>
      <c r="CP117" s="11">
        <f t="shared" si="122"/>
        <v>0</v>
      </c>
      <c r="CQ117" s="11">
        <f t="shared" si="123"/>
        <v>0</v>
      </c>
      <c r="CR117" s="11">
        <f t="shared" si="124"/>
        <v>0</v>
      </c>
      <c r="CS117" s="11">
        <f t="shared" si="125"/>
        <v>0</v>
      </c>
      <c r="CT117" s="11">
        <f t="shared" si="126"/>
        <v>0</v>
      </c>
      <c r="CU117" s="11">
        <f t="shared" si="127"/>
        <v>0</v>
      </c>
      <c r="CV117" s="11">
        <f t="shared" si="128"/>
        <v>0</v>
      </c>
      <c r="CW117" s="11">
        <f t="shared" si="129"/>
        <v>0</v>
      </c>
      <c r="CX117" s="11">
        <f t="shared" si="130"/>
        <v>0</v>
      </c>
      <c r="CY117" s="11">
        <f t="shared" si="131"/>
        <v>0</v>
      </c>
      <c r="CZ117" s="13"/>
      <c r="DA117" s="3"/>
    </row>
    <row r="118" spans="1:105" ht="18" customHeight="1">
      <c r="A118" s="301"/>
      <c r="B118" s="311"/>
      <c r="C118" s="311"/>
      <c r="D118" s="311"/>
      <c r="E118" s="303"/>
      <c r="F118" s="303"/>
      <c r="G118" s="302"/>
      <c r="H118" s="312">
        <f t="shared" si="166"/>
        <v>0</v>
      </c>
      <c r="I118" s="409"/>
      <c r="J118" s="304"/>
      <c r="K118" s="333"/>
      <c r="L118" s="464"/>
      <c r="M118" s="447"/>
      <c r="N118" s="367">
        <f t="shared" si="162"/>
        <v>0</v>
      </c>
      <c r="O118" s="359"/>
      <c r="P118" s="334"/>
      <c r="Q118" s="347"/>
      <c r="R118" s="432">
        <f t="shared" si="163"/>
        <v>0</v>
      </c>
      <c r="S118" s="442">
        <f t="shared" ref="S118:S119" si="167">R118+N118</f>
        <v>0</v>
      </c>
      <c r="T118" s="343">
        <f t="shared" ref="T118:T119" si="168">IF(H118&lt;&gt;0,1-(S118/H118),0)</f>
        <v>0</v>
      </c>
      <c r="U118" s="279"/>
      <c r="V118" s="7">
        <f t="shared" si="50"/>
        <v>0</v>
      </c>
      <c r="W118" s="11">
        <f t="shared" si="155"/>
        <v>0</v>
      </c>
      <c r="X118" s="11">
        <f t="shared" si="52"/>
        <v>0</v>
      </c>
      <c r="Y118" s="11">
        <f t="shared" si="53"/>
        <v>0</v>
      </c>
      <c r="Z118" s="11">
        <f t="shared" si="54"/>
        <v>0</v>
      </c>
      <c r="AA118" s="11">
        <f t="shared" si="55"/>
        <v>0</v>
      </c>
      <c r="AB118" s="11">
        <f t="shared" si="56"/>
        <v>0</v>
      </c>
      <c r="AC118" s="11">
        <f t="shared" si="57"/>
        <v>0</v>
      </c>
      <c r="AD118" s="11">
        <f t="shared" si="58"/>
        <v>0</v>
      </c>
      <c r="AE118" s="11">
        <f t="shared" si="59"/>
        <v>0</v>
      </c>
      <c r="AF118" s="11">
        <f t="shared" si="60"/>
        <v>0</v>
      </c>
      <c r="AG118" s="11">
        <f t="shared" si="61"/>
        <v>0</v>
      </c>
      <c r="AH118" s="11">
        <f t="shared" si="62"/>
        <v>0</v>
      </c>
      <c r="AI118" s="11">
        <f t="shared" si="63"/>
        <v>0</v>
      </c>
      <c r="AJ118" s="11">
        <f t="shared" si="64"/>
        <v>0</v>
      </c>
      <c r="AK118" s="11">
        <f t="shared" si="65"/>
        <v>0</v>
      </c>
      <c r="AL118" s="11">
        <f t="shared" si="66"/>
        <v>0</v>
      </c>
      <c r="AM118" s="11">
        <f t="shared" si="67"/>
        <v>0</v>
      </c>
      <c r="AN118" s="11">
        <f t="shared" si="68"/>
        <v>0</v>
      </c>
      <c r="AO118" s="11">
        <f t="shared" si="69"/>
        <v>0</v>
      </c>
      <c r="AP118" s="11">
        <f t="shared" si="70"/>
        <v>0</v>
      </c>
      <c r="AQ118" s="11">
        <f t="shared" si="71"/>
        <v>0</v>
      </c>
      <c r="AR118" s="11">
        <f t="shared" si="72"/>
        <v>0</v>
      </c>
      <c r="AS118" s="11">
        <f t="shared" si="73"/>
        <v>0</v>
      </c>
      <c r="AT118" s="11">
        <f t="shared" si="74"/>
        <v>0</v>
      </c>
      <c r="AU118" s="11">
        <f t="shared" si="75"/>
        <v>0</v>
      </c>
      <c r="AV118" s="11">
        <f t="shared" si="76"/>
        <v>0</v>
      </c>
      <c r="AW118" s="11">
        <f t="shared" si="77"/>
        <v>0</v>
      </c>
      <c r="AX118" s="11">
        <f t="shared" si="78"/>
        <v>0</v>
      </c>
      <c r="AY118" s="11">
        <f t="shared" si="79"/>
        <v>0</v>
      </c>
      <c r="AZ118" s="11">
        <f t="shared" si="80"/>
        <v>0</v>
      </c>
      <c r="BA118" s="11">
        <f t="shared" si="81"/>
        <v>0</v>
      </c>
      <c r="BB118" s="11">
        <f t="shared" si="82"/>
        <v>0</v>
      </c>
      <c r="BC118" s="11">
        <f t="shared" si="83"/>
        <v>0</v>
      </c>
      <c r="BD118" s="11">
        <f t="shared" si="84"/>
        <v>0</v>
      </c>
      <c r="BE118" s="11">
        <f t="shared" si="85"/>
        <v>0</v>
      </c>
      <c r="BF118" s="11">
        <f t="shared" si="86"/>
        <v>0</v>
      </c>
      <c r="BG118" s="11">
        <f t="shared" si="87"/>
        <v>0</v>
      </c>
      <c r="BH118" s="11">
        <f t="shared" si="88"/>
        <v>0</v>
      </c>
      <c r="BI118" s="11">
        <f t="shared" si="89"/>
        <v>0</v>
      </c>
      <c r="BJ118" s="11">
        <f t="shared" si="90"/>
        <v>0</v>
      </c>
      <c r="BK118" s="11">
        <f t="shared" si="91"/>
        <v>0</v>
      </c>
      <c r="BL118" s="11">
        <f t="shared" si="92"/>
        <v>0</v>
      </c>
      <c r="BM118" s="11">
        <f t="shared" si="93"/>
        <v>0</v>
      </c>
      <c r="BN118" s="11">
        <f t="shared" si="94"/>
        <v>0</v>
      </c>
      <c r="BO118" s="11">
        <f t="shared" si="95"/>
        <v>0</v>
      </c>
      <c r="BP118" s="11">
        <f t="shared" si="96"/>
        <v>0</v>
      </c>
      <c r="BQ118" s="11">
        <f t="shared" si="97"/>
        <v>0</v>
      </c>
      <c r="BR118" s="11">
        <f t="shared" si="98"/>
        <v>0</v>
      </c>
      <c r="BS118" s="11">
        <f t="shared" si="99"/>
        <v>0</v>
      </c>
      <c r="BT118" s="11">
        <f t="shared" si="100"/>
        <v>0</v>
      </c>
      <c r="BU118" s="11">
        <f t="shared" si="101"/>
        <v>0</v>
      </c>
      <c r="BV118" s="11">
        <f t="shared" si="102"/>
        <v>0</v>
      </c>
      <c r="BW118" s="11">
        <f t="shared" si="103"/>
        <v>0</v>
      </c>
      <c r="BX118" s="11">
        <f t="shared" si="104"/>
        <v>0</v>
      </c>
      <c r="BY118" s="11">
        <f t="shared" si="105"/>
        <v>0</v>
      </c>
      <c r="BZ118" s="11">
        <f t="shared" si="106"/>
        <v>0</v>
      </c>
      <c r="CA118" s="11">
        <f t="shared" si="107"/>
        <v>0</v>
      </c>
      <c r="CB118" s="11">
        <f t="shared" si="108"/>
        <v>0</v>
      </c>
      <c r="CC118" s="11">
        <f t="shared" si="109"/>
        <v>0</v>
      </c>
      <c r="CD118" s="11">
        <f t="shared" si="110"/>
        <v>0</v>
      </c>
      <c r="CE118" s="11">
        <f t="shared" si="111"/>
        <v>0</v>
      </c>
      <c r="CF118" s="11">
        <f t="shared" si="112"/>
        <v>0</v>
      </c>
      <c r="CG118" s="11">
        <f t="shared" si="113"/>
        <v>0</v>
      </c>
      <c r="CH118" s="11">
        <f t="shared" si="114"/>
        <v>0</v>
      </c>
      <c r="CI118" s="11">
        <f t="shared" si="115"/>
        <v>0</v>
      </c>
      <c r="CJ118" s="11">
        <f t="shared" si="116"/>
        <v>0</v>
      </c>
      <c r="CK118" s="11">
        <f t="shared" si="117"/>
        <v>0</v>
      </c>
      <c r="CL118" s="11">
        <f t="shared" si="118"/>
        <v>0</v>
      </c>
      <c r="CM118" s="11">
        <f t="shared" si="119"/>
        <v>0</v>
      </c>
      <c r="CN118" s="11">
        <f t="shared" si="120"/>
        <v>0</v>
      </c>
      <c r="CO118" s="11">
        <f t="shared" si="121"/>
        <v>0</v>
      </c>
      <c r="CP118" s="11">
        <f t="shared" si="122"/>
        <v>0</v>
      </c>
      <c r="CQ118" s="11">
        <f t="shared" si="123"/>
        <v>0</v>
      </c>
      <c r="CR118" s="11">
        <f t="shared" si="124"/>
        <v>0</v>
      </c>
      <c r="CS118" s="11">
        <f t="shared" si="125"/>
        <v>0</v>
      </c>
      <c r="CT118" s="11">
        <f t="shared" si="126"/>
        <v>0</v>
      </c>
      <c r="CU118" s="11">
        <f t="shared" si="127"/>
        <v>0</v>
      </c>
      <c r="CV118" s="11">
        <f t="shared" si="128"/>
        <v>0</v>
      </c>
      <c r="CW118" s="11">
        <f t="shared" si="129"/>
        <v>0</v>
      </c>
      <c r="CX118" s="11">
        <f t="shared" si="130"/>
        <v>0</v>
      </c>
      <c r="CY118" s="11">
        <f t="shared" si="131"/>
        <v>0</v>
      </c>
      <c r="CZ118" s="13"/>
      <c r="DA118" s="3"/>
    </row>
    <row r="119" spans="1:105" ht="18" customHeight="1">
      <c r="A119" s="301"/>
      <c r="B119" s="311"/>
      <c r="C119" s="642"/>
      <c r="D119" s="641"/>
      <c r="E119" s="303"/>
      <c r="F119" s="303"/>
      <c r="G119" s="302"/>
      <c r="H119" s="312">
        <f t="shared" si="166"/>
        <v>0</v>
      </c>
      <c r="I119" s="409"/>
      <c r="J119" s="304"/>
      <c r="K119" s="331"/>
      <c r="L119" s="465"/>
      <c r="M119" s="448"/>
      <c r="N119" s="367">
        <f t="shared" si="162"/>
        <v>0</v>
      </c>
      <c r="O119" s="360"/>
      <c r="P119" s="332"/>
      <c r="Q119" s="355"/>
      <c r="R119" s="432">
        <f t="shared" si="163"/>
        <v>0</v>
      </c>
      <c r="S119" s="443">
        <f t="shared" si="167"/>
        <v>0</v>
      </c>
      <c r="T119" s="344">
        <f t="shared" si="168"/>
        <v>0</v>
      </c>
      <c r="U119" s="279"/>
      <c r="V119" s="7">
        <f t="shared" si="50"/>
        <v>0</v>
      </c>
      <c r="W119" s="11">
        <f t="shared" si="155"/>
        <v>0</v>
      </c>
      <c r="X119" s="11">
        <f t="shared" si="52"/>
        <v>0</v>
      </c>
      <c r="Y119" s="11">
        <f t="shared" si="53"/>
        <v>0</v>
      </c>
      <c r="Z119" s="11">
        <f t="shared" si="54"/>
        <v>0</v>
      </c>
      <c r="AA119" s="11">
        <f t="shared" si="55"/>
        <v>0</v>
      </c>
      <c r="AB119" s="11">
        <f t="shared" si="56"/>
        <v>0</v>
      </c>
      <c r="AC119" s="11">
        <f t="shared" si="57"/>
        <v>0</v>
      </c>
      <c r="AD119" s="11">
        <f t="shared" si="58"/>
        <v>0</v>
      </c>
      <c r="AE119" s="11">
        <f t="shared" si="59"/>
        <v>0</v>
      </c>
      <c r="AF119" s="11">
        <f t="shared" si="60"/>
        <v>0</v>
      </c>
      <c r="AG119" s="11">
        <f t="shared" si="61"/>
        <v>0</v>
      </c>
      <c r="AH119" s="11">
        <f t="shared" si="62"/>
        <v>0</v>
      </c>
      <c r="AI119" s="11">
        <f t="shared" si="63"/>
        <v>0</v>
      </c>
      <c r="AJ119" s="11">
        <f t="shared" si="64"/>
        <v>0</v>
      </c>
      <c r="AK119" s="11">
        <f t="shared" si="65"/>
        <v>0</v>
      </c>
      <c r="AL119" s="11">
        <f t="shared" si="66"/>
        <v>0</v>
      </c>
      <c r="AM119" s="11">
        <f t="shared" si="67"/>
        <v>0</v>
      </c>
      <c r="AN119" s="11">
        <f t="shared" si="68"/>
        <v>0</v>
      </c>
      <c r="AO119" s="11">
        <f t="shared" si="69"/>
        <v>0</v>
      </c>
      <c r="AP119" s="11">
        <f t="shared" si="70"/>
        <v>0</v>
      </c>
      <c r="AQ119" s="11">
        <f t="shared" si="71"/>
        <v>0</v>
      </c>
      <c r="AR119" s="11">
        <f t="shared" si="72"/>
        <v>0</v>
      </c>
      <c r="AS119" s="11">
        <f t="shared" si="73"/>
        <v>0</v>
      </c>
      <c r="AT119" s="11">
        <f t="shared" si="74"/>
        <v>0</v>
      </c>
      <c r="AU119" s="11">
        <f t="shared" si="75"/>
        <v>0</v>
      </c>
      <c r="AV119" s="11">
        <f t="shared" si="76"/>
        <v>0</v>
      </c>
      <c r="AW119" s="11">
        <f t="shared" si="77"/>
        <v>0</v>
      </c>
      <c r="AX119" s="11">
        <f t="shared" si="78"/>
        <v>0</v>
      </c>
      <c r="AY119" s="11">
        <f t="shared" si="79"/>
        <v>0</v>
      </c>
      <c r="AZ119" s="11">
        <f t="shared" si="80"/>
        <v>0</v>
      </c>
      <c r="BA119" s="11">
        <f t="shared" si="81"/>
        <v>0</v>
      </c>
      <c r="BB119" s="11">
        <f t="shared" si="82"/>
        <v>0</v>
      </c>
      <c r="BC119" s="11">
        <f t="shared" si="83"/>
        <v>0</v>
      </c>
      <c r="BD119" s="11">
        <f t="shared" si="84"/>
        <v>0</v>
      </c>
      <c r="BE119" s="11">
        <f t="shared" si="85"/>
        <v>0</v>
      </c>
      <c r="BF119" s="11">
        <f t="shared" si="86"/>
        <v>0</v>
      </c>
      <c r="BG119" s="11">
        <f t="shared" si="87"/>
        <v>0</v>
      </c>
      <c r="BH119" s="11">
        <f t="shared" si="88"/>
        <v>0</v>
      </c>
      <c r="BI119" s="11">
        <f t="shared" si="89"/>
        <v>0</v>
      </c>
      <c r="BJ119" s="11">
        <f t="shared" si="90"/>
        <v>0</v>
      </c>
      <c r="BK119" s="11">
        <f t="shared" si="91"/>
        <v>0</v>
      </c>
      <c r="BL119" s="11">
        <f t="shared" si="92"/>
        <v>0</v>
      </c>
      <c r="BM119" s="11">
        <f t="shared" si="93"/>
        <v>0</v>
      </c>
      <c r="BN119" s="11">
        <f t="shared" si="94"/>
        <v>0</v>
      </c>
      <c r="BO119" s="11">
        <f t="shared" si="95"/>
        <v>0</v>
      </c>
      <c r="BP119" s="11">
        <f t="shared" si="96"/>
        <v>0</v>
      </c>
      <c r="BQ119" s="11">
        <f t="shared" si="97"/>
        <v>0</v>
      </c>
      <c r="BR119" s="11">
        <f t="shared" si="98"/>
        <v>0</v>
      </c>
      <c r="BS119" s="11">
        <f t="shared" si="99"/>
        <v>0</v>
      </c>
      <c r="BT119" s="11">
        <f t="shared" si="100"/>
        <v>0</v>
      </c>
      <c r="BU119" s="11">
        <f t="shared" si="101"/>
        <v>0</v>
      </c>
      <c r="BV119" s="11">
        <f t="shared" si="102"/>
        <v>0</v>
      </c>
      <c r="BW119" s="11">
        <f t="shared" si="103"/>
        <v>0</v>
      </c>
      <c r="BX119" s="11">
        <f t="shared" si="104"/>
        <v>0</v>
      </c>
      <c r="BY119" s="11">
        <f t="shared" si="105"/>
        <v>0</v>
      </c>
      <c r="BZ119" s="11">
        <f t="shared" si="106"/>
        <v>0</v>
      </c>
      <c r="CA119" s="11">
        <f t="shared" si="107"/>
        <v>0</v>
      </c>
      <c r="CB119" s="11">
        <f t="shared" si="108"/>
        <v>0</v>
      </c>
      <c r="CC119" s="11">
        <f t="shared" si="109"/>
        <v>0</v>
      </c>
      <c r="CD119" s="11">
        <f t="shared" si="110"/>
        <v>0</v>
      </c>
      <c r="CE119" s="11">
        <f t="shared" si="111"/>
        <v>0</v>
      </c>
      <c r="CF119" s="11">
        <f t="shared" si="112"/>
        <v>0</v>
      </c>
      <c r="CG119" s="11">
        <f t="shared" si="113"/>
        <v>0</v>
      </c>
      <c r="CH119" s="11">
        <f t="shared" si="114"/>
        <v>0</v>
      </c>
      <c r="CI119" s="11">
        <f t="shared" si="115"/>
        <v>0</v>
      </c>
      <c r="CJ119" s="11">
        <f t="shared" si="116"/>
        <v>0</v>
      </c>
      <c r="CK119" s="11">
        <f t="shared" si="117"/>
        <v>0</v>
      </c>
      <c r="CL119" s="11">
        <f t="shared" si="118"/>
        <v>0</v>
      </c>
      <c r="CM119" s="11">
        <f t="shared" si="119"/>
        <v>0</v>
      </c>
      <c r="CN119" s="11">
        <f t="shared" si="120"/>
        <v>0</v>
      </c>
      <c r="CO119" s="11">
        <f t="shared" si="121"/>
        <v>0</v>
      </c>
      <c r="CP119" s="11">
        <f t="shared" si="122"/>
        <v>0</v>
      </c>
      <c r="CQ119" s="11">
        <f t="shared" si="123"/>
        <v>0</v>
      </c>
      <c r="CR119" s="11">
        <f t="shared" si="124"/>
        <v>0</v>
      </c>
      <c r="CS119" s="11">
        <f t="shared" si="125"/>
        <v>0</v>
      </c>
      <c r="CT119" s="11">
        <f t="shared" si="126"/>
        <v>0</v>
      </c>
      <c r="CU119" s="11">
        <f t="shared" si="127"/>
        <v>0</v>
      </c>
      <c r="CV119" s="11">
        <f t="shared" si="128"/>
        <v>0</v>
      </c>
      <c r="CW119" s="11">
        <f t="shared" si="129"/>
        <v>0</v>
      </c>
      <c r="CX119" s="11">
        <f t="shared" si="130"/>
        <v>0</v>
      </c>
      <c r="CY119" s="11">
        <f t="shared" si="131"/>
        <v>0</v>
      </c>
      <c r="CZ119" s="13"/>
      <c r="DA119" s="3"/>
    </row>
    <row r="120" spans="1:105" ht="18" customHeight="1">
      <c r="A120" s="301"/>
      <c r="B120" s="311"/>
      <c r="C120" s="311"/>
      <c r="D120" s="311"/>
      <c r="E120" s="303"/>
      <c r="F120" s="303"/>
      <c r="G120" s="302"/>
      <c r="H120" s="312">
        <f t="shared" si="166"/>
        <v>0</v>
      </c>
      <c r="I120" s="409"/>
      <c r="J120" s="304"/>
      <c r="K120" s="333"/>
      <c r="L120" s="464"/>
      <c r="M120" s="447"/>
      <c r="N120" s="367">
        <f t="shared" si="162"/>
        <v>0</v>
      </c>
      <c r="O120" s="359"/>
      <c r="P120" s="334"/>
      <c r="Q120" s="347"/>
      <c r="R120" s="432">
        <f t="shared" si="163"/>
        <v>0</v>
      </c>
      <c r="S120" s="442">
        <f t="shared" ref="S120:S133" si="169">R120+N120</f>
        <v>0</v>
      </c>
      <c r="T120" s="343">
        <f t="shared" ref="T120:T133" si="170">IF(H120&lt;&gt;0,1-(S120/H120),0)</f>
        <v>0</v>
      </c>
      <c r="U120" s="279"/>
      <c r="V120" s="7">
        <f t="shared" si="50"/>
        <v>0</v>
      </c>
      <c r="W120" s="11">
        <f t="shared" si="155"/>
        <v>0</v>
      </c>
      <c r="X120" s="11">
        <f t="shared" si="52"/>
        <v>0</v>
      </c>
      <c r="Y120" s="11">
        <f t="shared" si="53"/>
        <v>0</v>
      </c>
      <c r="Z120" s="11">
        <f t="shared" si="54"/>
        <v>0</v>
      </c>
      <c r="AA120" s="11">
        <f t="shared" si="55"/>
        <v>0</v>
      </c>
      <c r="AB120" s="11">
        <f t="shared" si="56"/>
        <v>0</v>
      </c>
      <c r="AC120" s="11">
        <f t="shared" si="57"/>
        <v>0</v>
      </c>
      <c r="AD120" s="11">
        <f t="shared" si="58"/>
        <v>0</v>
      </c>
      <c r="AE120" s="11">
        <f t="shared" si="59"/>
        <v>0</v>
      </c>
      <c r="AF120" s="11">
        <f t="shared" si="60"/>
        <v>0</v>
      </c>
      <c r="AG120" s="11">
        <f t="shared" si="61"/>
        <v>0</v>
      </c>
      <c r="AH120" s="11">
        <f t="shared" si="62"/>
        <v>0</v>
      </c>
      <c r="AI120" s="11">
        <f t="shared" si="63"/>
        <v>0</v>
      </c>
      <c r="AJ120" s="11">
        <f t="shared" si="64"/>
        <v>0</v>
      </c>
      <c r="AK120" s="11">
        <f t="shared" si="65"/>
        <v>0</v>
      </c>
      <c r="AL120" s="11">
        <f t="shared" si="66"/>
        <v>0</v>
      </c>
      <c r="AM120" s="11">
        <f t="shared" si="67"/>
        <v>0</v>
      </c>
      <c r="AN120" s="11">
        <f t="shared" si="68"/>
        <v>0</v>
      </c>
      <c r="AO120" s="11">
        <f t="shared" si="69"/>
        <v>0</v>
      </c>
      <c r="AP120" s="11">
        <f t="shared" si="70"/>
        <v>0</v>
      </c>
      <c r="AQ120" s="11">
        <f t="shared" si="71"/>
        <v>0</v>
      </c>
      <c r="AR120" s="11">
        <f t="shared" si="72"/>
        <v>0</v>
      </c>
      <c r="AS120" s="11">
        <f t="shared" si="73"/>
        <v>0</v>
      </c>
      <c r="AT120" s="11">
        <f t="shared" si="74"/>
        <v>0</v>
      </c>
      <c r="AU120" s="11">
        <f t="shared" si="75"/>
        <v>0</v>
      </c>
      <c r="AV120" s="11">
        <f t="shared" si="76"/>
        <v>0</v>
      </c>
      <c r="AW120" s="11">
        <f t="shared" si="77"/>
        <v>0</v>
      </c>
      <c r="AX120" s="11">
        <f t="shared" si="78"/>
        <v>0</v>
      </c>
      <c r="AY120" s="11">
        <f t="shared" si="79"/>
        <v>0</v>
      </c>
      <c r="AZ120" s="11">
        <f t="shared" si="80"/>
        <v>0</v>
      </c>
      <c r="BA120" s="11">
        <f t="shared" si="81"/>
        <v>0</v>
      </c>
      <c r="BB120" s="11">
        <f t="shared" si="82"/>
        <v>0</v>
      </c>
      <c r="BC120" s="11">
        <f t="shared" si="83"/>
        <v>0</v>
      </c>
      <c r="BD120" s="11">
        <f t="shared" si="84"/>
        <v>0</v>
      </c>
      <c r="BE120" s="11">
        <f t="shared" si="85"/>
        <v>0</v>
      </c>
      <c r="BF120" s="11">
        <f t="shared" si="86"/>
        <v>0</v>
      </c>
      <c r="BG120" s="11">
        <f t="shared" si="87"/>
        <v>0</v>
      </c>
      <c r="BH120" s="11">
        <f t="shared" si="88"/>
        <v>0</v>
      </c>
      <c r="BI120" s="11">
        <f t="shared" si="89"/>
        <v>0</v>
      </c>
      <c r="BJ120" s="11">
        <f t="shared" si="90"/>
        <v>0</v>
      </c>
      <c r="BK120" s="11">
        <f t="shared" si="91"/>
        <v>0</v>
      </c>
      <c r="BL120" s="11">
        <f t="shared" si="92"/>
        <v>0</v>
      </c>
      <c r="BM120" s="11">
        <f t="shared" si="93"/>
        <v>0</v>
      </c>
      <c r="BN120" s="11">
        <f t="shared" si="94"/>
        <v>0</v>
      </c>
      <c r="BO120" s="11">
        <f t="shared" si="95"/>
        <v>0</v>
      </c>
      <c r="BP120" s="11">
        <f t="shared" si="96"/>
        <v>0</v>
      </c>
      <c r="BQ120" s="11">
        <f t="shared" si="97"/>
        <v>0</v>
      </c>
      <c r="BR120" s="11">
        <f t="shared" si="98"/>
        <v>0</v>
      </c>
      <c r="BS120" s="11">
        <f t="shared" si="99"/>
        <v>0</v>
      </c>
      <c r="BT120" s="11">
        <f t="shared" si="100"/>
        <v>0</v>
      </c>
      <c r="BU120" s="11">
        <f t="shared" si="101"/>
        <v>0</v>
      </c>
      <c r="BV120" s="11">
        <f t="shared" si="102"/>
        <v>0</v>
      </c>
      <c r="BW120" s="11">
        <f t="shared" si="103"/>
        <v>0</v>
      </c>
      <c r="BX120" s="11">
        <f t="shared" si="104"/>
        <v>0</v>
      </c>
      <c r="BY120" s="11">
        <f t="shared" si="105"/>
        <v>0</v>
      </c>
      <c r="BZ120" s="11">
        <f t="shared" si="106"/>
        <v>0</v>
      </c>
      <c r="CA120" s="11">
        <f t="shared" si="107"/>
        <v>0</v>
      </c>
      <c r="CB120" s="11">
        <f t="shared" si="108"/>
        <v>0</v>
      </c>
      <c r="CC120" s="11">
        <f t="shared" si="109"/>
        <v>0</v>
      </c>
      <c r="CD120" s="11">
        <f t="shared" si="110"/>
        <v>0</v>
      </c>
      <c r="CE120" s="11">
        <f t="shared" si="111"/>
        <v>0</v>
      </c>
      <c r="CF120" s="11">
        <f t="shared" si="112"/>
        <v>0</v>
      </c>
      <c r="CG120" s="11">
        <f t="shared" si="113"/>
        <v>0</v>
      </c>
      <c r="CH120" s="11">
        <f t="shared" si="114"/>
        <v>0</v>
      </c>
      <c r="CI120" s="11">
        <f t="shared" si="115"/>
        <v>0</v>
      </c>
      <c r="CJ120" s="11">
        <f t="shared" si="116"/>
        <v>0</v>
      </c>
      <c r="CK120" s="11">
        <f t="shared" si="117"/>
        <v>0</v>
      </c>
      <c r="CL120" s="11">
        <f t="shared" si="118"/>
        <v>0</v>
      </c>
      <c r="CM120" s="11">
        <f t="shared" si="119"/>
        <v>0</v>
      </c>
      <c r="CN120" s="11">
        <f t="shared" si="120"/>
        <v>0</v>
      </c>
      <c r="CO120" s="11">
        <f t="shared" si="121"/>
        <v>0</v>
      </c>
      <c r="CP120" s="11">
        <f t="shared" si="122"/>
        <v>0</v>
      </c>
      <c r="CQ120" s="11">
        <f t="shared" si="123"/>
        <v>0</v>
      </c>
      <c r="CR120" s="11">
        <f t="shared" si="124"/>
        <v>0</v>
      </c>
      <c r="CS120" s="11">
        <f t="shared" si="125"/>
        <v>0</v>
      </c>
      <c r="CT120" s="11">
        <f t="shared" si="126"/>
        <v>0</v>
      </c>
      <c r="CU120" s="11">
        <f t="shared" si="127"/>
        <v>0</v>
      </c>
      <c r="CV120" s="11">
        <f t="shared" si="128"/>
        <v>0</v>
      </c>
      <c r="CW120" s="11">
        <f t="shared" si="129"/>
        <v>0</v>
      </c>
      <c r="CX120" s="11">
        <f t="shared" si="130"/>
        <v>0</v>
      </c>
      <c r="CY120" s="11">
        <f t="shared" si="131"/>
        <v>0</v>
      </c>
      <c r="CZ120" s="13"/>
      <c r="DA120" s="3"/>
    </row>
    <row r="121" spans="1:105" ht="18" customHeight="1">
      <c r="A121" s="301"/>
      <c r="B121" s="311"/>
      <c r="C121" s="311"/>
      <c r="D121" s="641"/>
      <c r="E121" s="303"/>
      <c r="F121" s="303"/>
      <c r="G121" s="302"/>
      <c r="H121" s="312">
        <f t="shared" si="166"/>
        <v>0</v>
      </c>
      <c r="I121" s="409"/>
      <c r="J121" s="304"/>
      <c r="K121" s="331"/>
      <c r="L121" s="465"/>
      <c r="M121" s="495"/>
      <c r="N121" s="367">
        <f t="shared" si="162"/>
        <v>0</v>
      </c>
      <c r="O121" s="360"/>
      <c r="P121" s="332"/>
      <c r="Q121" s="355"/>
      <c r="R121" s="432">
        <f t="shared" si="163"/>
        <v>0</v>
      </c>
      <c r="S121" s="443">
        <f t="shared" si="169"/>
        <v>0</v>
      </c>
      <c r="T121" s="344">
        <f t="shared" si="170"/>
        <v>0</v>
      </c>
      <c r="U121" s="279"/>
      <c r="V121" s="7">
        <f t="shared" si="50"/>
        <v>0</v>
      </c>
      <c r="W121" s="11">
        <f t="shared" si="155"/>
        <v>0</v>
      </c>
      <c r="X121" s="11">
        <f t="shared" si="52"/>
        <v>0</v>
      </c>
      <c r="Y121" s="11">
        <f t="shared" si="53"/>
        <v>0</v>
      </c>
      <c r="Z121" s="11">
        <f t="shared" si="54"/>
        <v>0</v>
      </c>
      <c r="AA121" s="11">
        <f t="shared" si="55"/>
        <v>0</v>
      </c>
      <c r="AB121" s="11">
        <f t="shared" si="56"/>
        <v>0</v>
      </c>
      <c r="AC121" s="11">
        <f t="shared" si="57"/>
        <v>0</v>
      </c>
      <c r="AD121" s="11">
        <f t="shared" si="58"/>
        <v>0</v>
      </c>
      <c r="AE121" s="11">
        <f t="shared" si="59"/>
        <v>0</v>
      </c>
      <c r="AF121" s="11">
        <f t="shared" si="60"/>
        <v>0</v>
      </c>
      <c r="AG121" s="11">
        <f t="shared" si="61"/>
        <v>0</v>
      </c>
      <c r="AH121" s="11">
        <f t="shared" si="62"/>
        <v>0</v>
      </c>
      <c r="AI121" s="11">
        <f t="shared" si="63"/>
        <v>0</v>
      </c>
      <c r="AJ121" s="11">
        <f t="shared" si="64"/>
        <v>0</v>
      </c>
      <c r="AK121" s="11">
        <f t="shared" si="65"/>
        <v>0</v>
      </c>
      <c r="AL121" s="11">
        <f t="shared" si="66"/>
        <v>0</v>
      </c>
      <c r="AM121" s="11">
        <f t="shared" si="67"/>
        <v>0</v>
      </c>
      <c r="AN121" s="11">
        <f t="shared" si="68"/>
        <v>0</v>
      </c>
      <c r="AO121" s="11">
        <f t="shared" si="69"/>
        <v>0</v>
      </c>
      <c r="AP121" s="11">
        <f t="shared" si="70"/>
        <v>0</v>
      </c>
      <c r="AQ121" s="11">
        <f t="shared" si="71"/>
        <v>0</v>
      </c>
      <c r="AR121" s="11">
        <f t="shared" si="72"/>
        <v>0</v>
      </c>
      <c r="AS121" s="11">
        <f t="shared" si="73"/>
        <v>0</v>
      </c>
      <c r="AT121" s="11">
        <f t="shared" si="74"/>
        <v>0</v>
      </c>
      <c r="AU121" s="11">
        <f t="shared" si="75"/>
        <v>0</v>
      </c>
      <c r="AV121" s="11">
        <f t="shared" si="76"/>
        <v>0</v>
      </c>
      <c r="AW121" s="11">
        <f t="shared" si="77"/>
        <v>0</v>
      </c>
      <c r="AX121" s="11">
        <f t="shared" si="78"/>
        <v>0</v>
      </c>
      <c r="AY121" s="11">
        <f t="shared" si="79"/>
        <v>0</v>
      </c>
      <c r="AZ121" s="11">
        <f t="shared" si="80"/>
        <v>0</v>
      </c>
      <c r="BA121" s="11">
        <f t="shared" si="81"/>
        <v>0</v>
      </c>
      <c r="BB121" s="11">
        <f t="shared" si="82"/>
        <v>0</v>
      </c>
      <c r="BC121" s="11">
        <f t="shared" si="83"/>
        <v>0</v>
      </c>
      <c r="BD121" s="11">
        <f t="shared" si="84"/>
        <v>0</v>
      </c>
      <c r="BE121" s="11">
        <f t="shared" si="85"/>
        <v>0</v>
      </c>
      <c r="BF121" s="11">
        <f t="shared" si="86"/>
        <v>0</v>
      </c>
      <c r="BG121" s="11">
        <f t="shared" si="87"/>
        <v>0</v>
      </c>
      <c r="BH121" s="11">
        <f t="shared" si="88"/>
        <v>0</v>
      </c>
      <c r="BI121" s="11">
        <f t="shared" si="89"/>
        <v>0</v>
      </c>
      <c r="BJ121" s="11">
        <f t="shared" si="90"/>
        <v>0</v>
      </c>
      <c r="BK121" s="11">
        <f t="shared" si="91"/>
        <v>0</v>
      </c>
      <c r="BL121" s="11">
        <f t="shared" si="92"/>
        <v>0</v>
      </c>
      <c r="BM121" s="11">
        <f t="shared" si="93"/>
        <v>0</v>
      </c>
      <c r="BN121" s="11">
        <f t="shared" si="94"/>
        <v>0</v>
      </c>
      <c r="BO121" s="11">
        <f t="shared" si="95"/>
        <v>0</v>
      </c>
      <c r="BP121" s="11">
        <f t="shared" si="96"/>
        <v>0</v>
      </c>
      <c r="BQ121" s="11">
        <f t="shared" si="97"/>
        <v>0</v>
      </c>
      <c r="BR121" s="11">
        <f t="shared" si="98"/>
        <v>0</v>
      </c>
      <c r="BS121" s="11">
        <f t="shared" si="99"/>
        <v>0</v>
      </c>
      <c r="BT121" s="11">
        <f t="shared" si="100"/>
        <v>0</v>
      </c>
      <c r="BU121" s="11">
        <f t="shared" si="101"/>
        <v>0</v>
      </c>
      <c r="BV121" s="11">
        <f t="shared" si="102"/>
        <v>0</v>
      </c>
      <c r="BW121" s="11">
        <f t="shared" si="103"/>
        <v>0</v>
      </c>
      <c r="BX121" s="11">
        <f t="shared" si="104"/>
        <v>0</v>
      </c>
      <c r="BY121" s="11">
        <f t="shared" si="105"/>
        <v>0</v>
      </c>
      <c r="BZ121" s="11">
        <f t="shared" si="106"/>
        <v>0</v>
      </c>
      <c r="CA121" s="11">
        <f t="shared" si="107"/>
        <v>0</v>
      </c>
      <c r="CB121" s="11">
        <f t="shared" si="108"/>
        <v>0</v>
      </c>
      <c r="CC121" s="11">
        <f t="shared" si="109"/>
        <v>0</v>
      </c>
      <c r="CD121" s="11">
        <f t="shared" si="110"/>
        <v>0</v>
      </c>
      <c r="CE121" s="11">
        <f t="shared" si="111"/>
        <v>0</v>
      </c>
      <c r="CF121" s="11">
        <f t="shared" si="112"/>
        <v>0</v>
      </c>
      <c r="CG121" s="11">
        <f t="shared" si="113"/>
        <v>0</v>
      </c>
      <c r="CH121" s="11">
        <f t="shared" si="114"/>
        <v>0</v>
      </c>
      <c r="CI121" s="11">
        <f t="shared" si="115"/>
        <v>0</v>
      </c>
      <c r="CJ121" s="11">
        <f t="shared" si="116"/>
        <v>0</v>
      </c>
      <c r="CK121" s="11">
        <f t="shared" si="117"/>
        <v>0</v>
      </c>
      <c r="CL121" s="11">
        <f t="shared" si="118"/>
        <v>0</v>
      </c>
      <c r="CM121" s="11">
        <f t="shared" si="119"/>
        <v>0</v>
      </c>
      <c r="CN121" s="11">
        <f t="shared" si="120"/>
        <v>0</v>
      </c>
      <c r="CO121" s="11">
        <f t="shared" si="121"/>
        <v>0</v>
      </c>
      <c r="CP121" s="11">
        <f t="shared" si="122"/>
        <v>0</v>
      </c>
      <c r="CQ121" s="11">
        <f t="shared" si="123"/>
        <v>0</v>
      </c>
      <c r="CR121" s="11">
        <f t="shared" si="124"/>
        <v>0</v>
      </c>
      <c r="CS121" s="11">
        <f t="shared" si="125"/>
        <v>0</v>
      </c>
      <c r="CT121" s="11">
        <f t="shared" si="126"/>
        <v>0</v>
      </c>
      <c r="CU121" s="11">
        <f t="shared" si="127"/>
        <v>0</v>
      </c>
      <c r="CV121" s="11">
        <f t="shared" si="128"/>
        <v>0</v>
      </c>
      <c r="CW121" s="11">
        <f t="shared" si="129"/>
        <v>0</v>
      </c>
      <c r="CX121" s="11">
        <f t="shared" si="130"/>
        <v>0</v>
      </c>
      <c r="CY121" s="11">
        <f t="shared" si="131"/>
        <v>0</v>
      </c>
      <c r="CZ121" s="13"/>
      <c r="DA121" s="3"/>
    </row>
    <row r="122" spans="1:105" ht="18" customHeight="1">
      <c r="A122" s="301"/>
      <c r="B122" s="311"/>
      <c r="C122" s="311"/>
      <c r="D122" s="311"/>
      <c r="E122" s="303"/>
      <c r="F122" s="303"/>
      <c r="G122" s="302"/>
      <c r="H122" s="312">
        <f t="shared" si="166"/>
        <v>0</v>
      </c>
      <c r="I122" s="409"/>
      <c r="J122" s="304"/>
      <c r="K122" s="333"/>
      <c r="L122" s="464"/>
      <c r="M122" s="495"/>
      <c r="N122" s="367">
        <f t="shared" si="162"/>
        <v>0</v>
      </c>
      <c r="O122" s="359"/>
      <c r="P122" s="334"/>
      <c r="Q122" s="347"/>
      <c r="R122" s="432">
        <f t="shared" si="163"/>
        <v>0</v>
      </c>
      <c r="S122" s="442">
        <f t="shared" si="169"/>
        <v>0</v>
      </c>
      <c r="T122" s="343">
        <f t="shared" si="170"/>
        <v>0</v>
      </c>
      <c r="U122" s="279"/>
      <c r="V122" s="7">
        <f t="shared" si="50"/>
        <v>0</v>
      </c>
      <c r="W122" s="11">
        <f t="shared" si="155"/>
        <v>0</v>
      </c>
      <c r="X122" s="11">
        <f t="shared" si="52"/>
        <v>0</v>
      </c>
      <c r="Y122" s="11">
        <f t="shared" si="53"/>
        <v>0</v>
      </c>
      <c r="Z122" s="11">
        <f t="shared" si="54"/>
        <v>0</v>
      </c>
      <c r="AA122" s="11">
        <f t="shared" si="55"/>
        <v>0</v>
      </c>
      <c r="AB122" s="11">
        <f t="shared" si="56"/>
        <v>0</v>
      </c>
      <c r="AC122" s="11">
        <f t="shared" si="57"/>
        <v>0</v>
      </c>
      <c r="AD122" s="11">
        <f t="shared" si="58"/>
        <v>0</v>
      </c>
      <c r="AE122" s="11">
        <f t="shared" si="59"/>
        <v>0</v>
      </c>
      <c r="AF122" s="11">
        <f t="shared" si="60"/>
        <v>0</v>
      </c>
      <c r="AG122" s="11">
        <f t="shared" si="61"/>
        <v>0</v>
      </c>
      <c r="AH122" s="11">
        <f t="shared" si="62"/>
        <v>0</v>
      </c>
      <c r="AI122" s="11">
        <f t="shared" si="63"/>
        <v>0</v>
      </c>
      <c r="AJ122" s="11">
        <f t="shared" si="64"/>
        <v>0</v>
      </c>
      <c r="AK122" s="11">
        <f t="shared" si="65"/>
        <v>0</v>
      </c>
      <c r="AL122" s="11">
        <f t="shared" si="66"/>
        <v>0</v>
      </c>
      <c r="AM122" s="11">
        <f t="shared" si="67"/>
        <v>0</v>
      </c>
      <c r="AN122" s="11">
        <f t="shared" si="68"/>
        <v>0</v>
      </c>
      <c r="AO122" s="11">
        <f t="shared" si="69"/>
        <v>0</v>
      </c>
      <c r="AP122" s="11">
        <f t="shared" si="70"/>
        <v>0</v>
      </c>
      <c r="AQ122" s="11">
        <f t="shared" si="71"/>
        <v>0</v>
      </c>
      <c r="AR122" s="11">
        <f t="shared" si="72"/>
        <v>0</v>
      </c>
      <c r="AS122" s="11">
        <f t="shared" si="73"/>
        <v>0</v>
      </c>
      <c r="AT122" s="11">
        <f t="shared" si="74"/>
        <v>0</v>
      </c>
      <c r="AU122" s="11">
        <f t="shared" si="75"/>
        <v>0</v>
      </c>
      <c r="AV122" s="11">
        <f t="shared" si="76"/>
        <v>0</v>
      </c>
      <c r="AW122" s="11">
        <f t="shared" si="77"/>
        <v>0</v>
      </c>
      <c r="AX122" s="11">
        <f t="shared" si="78"/>
        <v>0</v>
      </c>
      <c r="AY122" s="11">
        <f t="shared" si="79"/>
        <v>0</v>
      </c>
      <c r="AZ122" s="11">
        <f t="shared" si="80"/>
        <v>0</v>
      </c>
      <c r="BA122" s="11">
        <f t="shared" si="81"/>
        <v>0</v>
      </c>
      <c r="BB122" s="11">
        <f t="shared" si="82"/>
        <v>0</v>
      </c>
      <c r="BC122" s="11">
        <f t="shared" si="83"/>
        <v>0</v>
      </c>
      <c r="BD122" s="11">
        <f t="shared" si="84"/>
        <v>0</v>
      </c>
      <c r="BE122" s="11">
        <f t="shared" si="85"/>
        <v>0</v>
      </c>
      <c r="BF122" s="11">
        <f t="shared" si="86"/>
        <v>0</v>
      </c>
      <c r="BG122" s="11">
        <f t="shared" si="87"/>
        <v>0</v>
      </c>
      <c r="BH122" s="11">
        <f t="shared" si="88"/>
        <v>0</v>
      </c>
      <c r="BI122" s="11">
        <f t="shared" si="89"/>
        <v>0</v>
      </c>
      <c r="BJ122" s="11">
        <f t="shared" si="90"/>
        <v>0</v>
      </c>
      <c r="BK122" s="11">
        <f t="shared" si="91"/>
        <v>0</v>
      </c>
      <c r="BL122" s="11">
        <f t="shared" si="92"/>
        <v>0</v>
      </c>
      <c r="BM122" s="11">
        <f t="shared" si="93"/>
        <v>0</v>
      </c>
      <c r="BN122" s="11">
        <f t="shared" si="94"/>
        <v>0</v>
      </c>
      <c r="BO122" s="11">
        <f t="shared" si="95"/>
        <v>0</v>
      </c>
      <c r="BP122" s="11">
        <f t="shared" si="96"/>
        <v>0</v>
      </c>
      <c r="BQ122" s="11">
        <f t="shared" si="97"/>
        <v>0</v>
      </c>
      <c r="BR122" s="11">
        <f t="shared" si="98"/>
        <v>0</v>
      </c>
      <c r="BS122" s="11">
        <f t="shared" si="99"/>
        <v>0</v>
      </c>
      <c r="BT122" s="11">
        <f t="shared" si="100"/>
        <v>0</v>
      </c>
      <c r="BU122" s="11">
        <f t="shared" si="101"/>
        <v>0</v>
      </c>
      <c r="BV122" s="11">
        <f t="shared" si="102"/>
        <v>0</v>
      </c>
      <c r="BW122" s="11">
        <f t="shared" si="103"/>
        <v>0</v>
      </c>
      <c r="BX122" s="11">
        <f t="shared" si="104"/>
        <v>0</v>
      </c>
      <c r="BY122" s="11">
        <f t="shared" si="105"/>
        <v>0</v>
      </c>
      <c r="BZ122" s="11">
        <f t="shared" si="106"/>
        <v>0</v>
      </c>
      <c r="CA122" s="11">
        <f t="shared" si="107"/>
        <v>0</v>
      </c>
      <c r="CB122" s="11">
        <f t="shared" si="108"/>
        <v>0</v>
      </c>
      <c r="CC122" s="11">
        <f t="shared" si="109"/>
        <v>0</v>
      </c>
      <c r="CD122" s="11">
        <f t="shared" si="110"/>
        <v>0</v>
      </c>
      <c r="CE122" s="11">
        <f t="shared" si="111"/>
        <v>0</v>
      </c>
      <c r="CF122" s="11">
        <f t="shared" si="112"/>
        <v>0</v>
      </c>
      <c r="CG122" s="11">
        <f t="shared" si="113"/>
        <v>0</v>
      </c>
      <c r="CH122" s="11">
        <f t="shared" si="114"/>
        <v>0</v>
      </c>
      <c r="CI122" s="11">
        <f t="shared" si="115"/>
        <v>0</v>
      </c>
      <c r="CJ122" s="11">
        <f t="shared" si="116"/>
        <v>0</v>
      </c>
      <c r="CK122" s="11">
        <f t="shared" si="117"/>
        <v>0</v>
      </c>
      <c r="CL122" s="11">
        <f t="shared" si="118"/>
        <v>0</v>
      </c>
      <c r="CM122" s="11">
        <f t="shared" si="119"/>
        <v>0</v>
      </c>
      <c r="CN122" s="11">
        <f t="shared" si="120"/>
        <v>0</v>
      </c>
      <c r="CO122" s="11">
        <f t="shared" si="121"/>
        <v>0</v>
      </c>
      <c r="CP122" s="11">
        <f t="shared" si="122"/>
        <v>0</v>
      </c>
      <c r="CQ122" s="11">
        <f t="shared" si="123"/>
        <v>0</v>
      </c>
      <c r="CR122" s="11">
        <f t="shared" si="124"/>
        <v>0</v>
      </c>
      <c r="CS122" s="11">
        <f t="shared" si="125"/>
        <v>0</v>
      </c>
      <c r="CT122" s="11">
        <f t="shared" si="126"/>
        <v>0</v>
      </c>
      <c r="CU122" s="11">
        <f t="shared" si="127"/>
        <v>0</v>
      </c>
      <c r="CV122" s="11">
        <f t="shared" si="128"/>
        <v>0</v>
      </c>
      <c r="CW122" s="11">
        <f t="shared" si="129"/>
        <v>0</v>
      </c>
      <c r="CX122" s="11">
        <f t="shared" si="130"/>
        <v>0</v>
      </c>
      <c r="CY122" s="11">
        <f t="shared" si="131"/>
        <v>0</v>
      </c>
      <c r="CZ122" s="13"/>
      <c r="DA122" s="3"/>
    </row>
    <row r="123" spans="1:105" ht="18" customHeight="1">
      <c r="A123" s="301"/>
      <c r="B123" s="311"/>
      <c r="C123" s="311"/>
      <c r="D123" s="641"/>
      <c r="E123" s="303"/>
      <c r="F123" s="303"/>
      <c r="G123" s="409"/>
      <c r="H123" s="312">
        <f t="shared" si="166"/>
        <v>0</v>
      </c>
      <c r="I123" s="409"/>
      <c r="J123" s="304"/>
      <c r="K123" s="331"/>
      <c r="L123" s="465"/>
      <c r="M123" s="495"/>
      <c r="N123" s="367">
        <f t="shared" si="162"/>
        <v>0</v>
      </c>
      <c r="O123" s="360"/>
      <c r="P123" s="332"/>
      <c r="Q123" s="355"/>
      <c r="R123" s="432">
        <f t="shared" si="163"/>
        <v>0</v>
      </c>
      <c r="S123" s="443">
        <f t="shared" si="169"/>
        <v>0</v>
      </c>
      <c r="T123" s="344">
        <f t="shared" si="170"/>
        <v>0</v>
      </c>
      <c r="U123" s="279"/>
      <c r="V123" s="7">
        <f t="shared" si="50"/>
        <v>0</v>
      </c>
      <c r="W123" s="11">
        <f t="shared" si="155"/>
        <v>0</v>
      </c>
      <c r="X123" s="11">
        <f t="shared" si="52"/>
        <v>0</v>
      </c>
      <c r="Y123" s="11">
        <f t="shared" si="53"/>
        <v>0</v>
      </c>
      <c r="Z123" s="11">
        <f t="shared" si="54"/>
        <v>0</v>
      </c>
      <c r="AA123" s="11">
        <f t="shared" si="55"/>
        <v>0</v>
      </c>
      <c r="AB123" s="11">
        <f t="shared" si="56"/>
        <v>0</v>
      </c>
      <c r="AC123" s="11">
        <f t="shared" si="57"/>
        <v>0</v>
      </c>
      <c r="AD123" s="11">
        <f t="shared" si="58"/>
        <v>0</v>
      </c>
      <c r="AE123" s="11">
        <f t="shared" si="59"/>
        <v>0</v>
      </c>
      <c r="AF123" s="11">
        <f t="shared" si="60"/>
        <v>0</v>
      </c>
      <c r="AG123" s="11">
        <f t="shared" si="61"/>
        <v>0</v>
      </c>
      <c r="AH123" s="11">
        <f t="shared" si="62"/>
        <v>0</v>
      </c>
      <c r="AI123" s="11">
        <f t="shared" si="63"/>
        <v>0</v>
      </c>
      <c r="AJ123" s="11">
        <f t="shared" si="64"/>
        <v>0</v>
      </c>
      <c r="AK123" s="11">
        <f t="shared" si="65"/>
        <v>0</v>
      </c>
      <c r="AL123" s="11">
        <f t="shared" si="66"/>
        <v>0</v>
      </c>
      <c r="AM123" s="11">
        <f t="shared" si="67"/>
        <v>0</v>
      </c>
      <c r="AN123" s="11">
        <f t="shared" si="68"/>
        <v>0</v>
      </c>
      <c r="AO123" s="11">
        <f t="shared" si="69"/>
        <v>0</v>
      </c>
      <c r="AP123" s="11">
        <f t="shared" si="70"/>
        <v>0</v>
      </c>
      <c r="AQ123" s="11">
        <f t="shared" si="71"/>
        <v>0</v>
      </c>
      <c r="AR123" s="11">
        <f t="shared" si="72"/>
        <v>0</v>
      </c>
      <c r="AS123" s="11">
        <f t="shared" si="73"/>
        <v>0</v>
      </c>
      <c r="AT123" s="11">
        <f t="shared" si="74"/>
        <v>0</v>
      </c>
      <c r="AU123" s="11">
        <f t="shared" si="75"/>
        <v>0</v>
      </c>
      <c r="AV123" s="11">
        <f t="shared" si="76"/>
        <v>0</v>
      </c>
      <c r="AW123" s="11">
        <f t="shared" si="77"/>
        <v>0</v>
      </c>
      <c r="AX123" s="11">
        <f t="shared" si="78"/>
        <v>0</v>
      </c>
      <c r="AY123" s="11">
        <f t="shared" si="79"/>
        <v>0</v>
      </c>
      <c r="AZ123" s="11">
        <f t="shared" si="80"/>
        <v>0</v>
      </c>
      <c r="BA123" s="11">
        <f t="shared" si="81"/>
        <v>0</v>
      </c>
      <c r="BB123" s="11">
        <f t="shared" si="82"/>
        <v>0</v>
      </c>
      <c r="BC123" s="11">
        <f t="shared" si="83"/>
        <v>0</v>
      </c>
      <c r="BD123" s="11">
        <f t="shared" si="84"/>
        <v>0</v>
      </c>
      <c r="BE123" s="11">
        <f t="shared" si="85"/>
        <v>0</v>
      </c>
      <c r="BF123" s="11">
        <f t="shared" si="86"/>
        <v>0</v>
      </c>
      <c r="BG123" s="11">
        <f t="shared" si="87"/>
        <v>0</v>
      </c>
      <c r="BH123" s="11">
        <f t="shared" si="88"/>
        <v>0</v>
      </c>
      <c r="BI123" s="11">
        <f t="shared" si="89"/>
        <v>0</v>
      </c>
      <c r="BJ123" s="11">
        <f t="shared" si="90"/>
        <v>0</v>
      </c>
      <c r="BK123" s="11">
        <f t="shared" si="91"/>
        <v>0</v>
      </c>
      <c r="BL123" s="11">
        <f t="shared" si="92"/>
        <v>0</v>
      </c>
      <c r="BM123" s="11">
        <f t="shared" si="93"/>
        <v>0</v>
      </c>
      <c r="BN123" s="11">
        <f t="shared" si="94"/>
        <v>0</v>
      </c>
      <c r="BO123" s="11">
        <f t="shared" si="95"/>
        <v>0</v>
      </c>
      <c r="BP123" s="11">
        <f t="shared" si="96"/>
        <v>0</v>
      </c>
      <c r="BQ123" s="11">
        <f t="shared" si="97"/>
        <v>0</v>
      </c>
      <c r="BR123" s="11">
        <f t="shared" si="98"/>
        <v>0</v>
      </c>
      <c r="BS123" s="11">
        <f t="shared" si="99"/>
        <v>0</v>
      </c>
      <c r="BT123" s="11">
        <f t="shared" si="100"/>
        <v>0</v>
      </c>
      <c r="BU123" s="11">
        <f t="shared" si="101"/>
        <v>0</v>
      </c>
      <c r="BV123" s="11">
        <f t="shared" si="102"/>
        <v>0</v>
      </c>
      <c r="BW123" s="11">
        <f t="shared" si="103"/>
        <v>0</v>
      </c>
      <c r="BX123" s="11">
        <f t="shared" si="104"/>
        <v>0</v>
      </c>
      <c r="BY123" s="11">
        <f t="shared" si="105"/>
        <v>0</v>
      </c>
      <c r="BZ123" s="11">
        <f t="shared" si="106"/>
        <v>0</v>
      </c>
      <c r="CA123" s="11">
        <f t="shared" si="107"/>
        <v>0</v>
      </c>
      <c r="CB123" s="11">
        <f t="shared" si="108"/>
        <v>0</v>
      </c>
      <c r="CC123" s="11">
        <f t="shared" si="109"/>
        <v>0</v>
      </c>
      <c r="CD123" s="11">
        <f t="shared" si="110"/>
        <v>0</v>
      </c>
      <c r="CE123" s="11">
        <f t="shared" si="111"/>
        <v>0</v>
      </c>
      <c r="CF123" s="11">
        <f t="shared" si="112"/>
        <v>0</v>
      </c>
      <c r="CG123" s="11">
        <f t="shared" si="113"/>
        <v>0</v>
      </c>
      <c r="CH123" s="11">
        <f t="shared" si="114"/>
        <v>0</v>
      </c>
      <c r="CI123" s="11">
        <f t="shared" si="115"/>
        <v>0</v>
      </c>
      <c r="CJ123" s="11">
        <f t="shared" si="116"/>
        <v>0</v>
      </c>
      <c r="CK123" s="11">
        <f t="shared" si="117"/>
        <v>0</v>
      </c>
      <c r="CL123" s="11">
        <f t="shared" si="118"/>
        <v>0</v>
      </c>
      <c r="CM123" s="11">
        <f t="shared" si="119"/>
        <v>0</v>
      </c>
      <c r="CN123" s="11">
        <f t="shared" si="120"/>
        <v>0</v>
      </c>
      <c r="CO123" s="11">
        <f t="shared" si="121"/>
        <v>0</v>
      </c>
      <c r="CP123" s="11">
        <f t="shared" si="122"/>
        <v>0</v>
      </c>
      <c r="CQ123" s="11">
        <f t="shared" si="123"/>
        <v>0</v>
      </c>
      <c r="CR123" s="11">
        <f t="shared" si="124"/>
        <v>0</v>
      </c>
      <c r="CS123" s="11">
        <f t="shared" si="125"/>
        <v>0</v>
      </c>
      <c r="CT123" s="11">
        <f t="shared" si="126"/>
        <v>0</v>
      </c>
      <c r="CU123" s="11">
        <f t="shared" si="127"/>
        <v>0</v>
      </c>
      <c r="CV123" s="11">
        <f t="shared" si="128"/>
        <v>0</v>
      </c>
      <c r="CW123" s="11">
        <f t="shared" si="129"/>
        <v>0</v>
      </c>
      <c r="CX123" s="11">
        <f t="shared" si="130"/>
        <v>0</v>
      </c>
      <c r="CY123" s="11">
        <f t="shared" si="131"/>
        <v>0</v>
      </c>
      <c r="CZ123" s="13"/>
      <c r="DA123" s="3"/>
    </row>
    <row r="124" spans="1:105" ht="18" customHeight="1">
      <c r="A124" s="301"/>
      <c r="B124" s="311"/>
      <c r="C124" s="311"/>
      <c r="D124" s="311"/>
      <c r="E124" s="303"/>
      <c r="F124" s="303"/>
      <c r="G124" s="409"/>
      <c r="H124" s="312">
        <f t="shared" si="166"/>
        <v>0</v>
      </c>
      <c r="I124" s="409"/>
      <c r="J124" s="304"/>
      <c r="K124" s="333"/>
      <c r="L124" s="464"/>
      <c r="M124" s="495"/>
      <c r="N124" s="367">
        <f t="shared" si="162"/>
        <v>0</v>
      </c>
      <c r="O124" s="359"/>
      <c r="P124" s="334"/>
      <c r="Q124" s="347"/>
      <c r="R124" s="432">
        <f t="shared" si="163"/>
        <v>0</v>
      </c>
      <c r="S124" s="442">
        <f t="shared" si="169"/>
        <v>0</v>
      </c>
      <c r="T124" s="343">
        <f t="shared" si="170"/>
        <v>0</v>
      </c>
      <c r="U124" s="279"/>
      <c r="V124" s="7">
        <f t="shared" si="50"/>
        <v>0</v>
      </c>
      <c r="W124" s="11">
        <f t="shared" si="149"/>
        <v>0</v>
      </c>
      <c r="X124" s="11">
        <f t="shared" si="52"/>
        <v>0</v>
      </c>
      <c r="Y124" s="11">
        <f t="shared" si="53"/>
        <v>0</v>
      </c>
      <c r="Z124" s="11">
        <f t="shared" si="54"/>
        <v>0</v>
      </c>
      <c r="AA124" s="11">
        <f t="shared" si="55"/>
        <v>0</v>
      </c>
      <c r="AB124" s="11">
        <f t="shared" si="56"/>
        <v>0</v>
      </c>
      <c r="AC124" s="11">
        <f t="shared" si="57"/>
        <v>0</v>
      </c>
      <c r="AD124" s="11">
        <f t="shared" si="58"/>
        <v>0</v>
      </c>
      <c r="AE124" s="11">
        <f t="shared" si="59"/>
        <v>0</v>
      </c>
      <c r="AF124" s="11">
        <f t="shared" si="60"/>
        <v>0</v>
      </c>
      <c r="AG124" s="11">
        <f t="shared" si="61"/>
        <v>0</v>
      </c>
      <c r="AH124" s="11">
        <f t="shared" si="62"/>
        <v>0</v>
      </c>
      <c r="AI124" s="11">
        <f t="shared" si="63"/>
        <v>0</v>
      </c>
      <c r="AJ124" s="11">
        <f t="shared" si="64"/>
        <v>0</v>
      </c>
      <c r="AK124" s="11">
        <f t="shared" si="65"/>
        <v>0</v>
      </c>
      <c r="AL124" s="11">
        <f t="shared" si="66"/>
        <v>0</v>
      </c>
      <c r="AM124" s="11">
        <f t="shared" si="67"/>
        <v>0</v>
      </c>
      <c r="AN124" s="11">
        <f t="shared" si="68"/>
        <v>0</v>
      </c>
      <c r="AO124" s="11">
        <f t="shared" si="69"/>
        <v>0</v>
      </c>
      <c r="AP124" s="11">
        <f t="shared" si="70"/>
        <v>0</v>
      </c>
      <c r="AQ124" s="11">
        <f t="shared" si="71"/>
        <v>0</v>
      </c>
      <c r="AR124" s="11">
        <f t="shared" si="72"/>
        <v>0</v>
      </c>
      <c r="AS124" s="11">
        <f t="shared" si="73"/>
        <v>0</v>
      </c>
      <c r="AT124" s="11">
        <f t="shared" si="74"/>
        <v>0</v>
      </c>
      <c r="AU124" s="11">
        <f t="shared" si="75"/>
        <v>0</v>
      </c>
      <c r="AV124" s="11">
        <f t="shared" si="76"/>
        <v>0</v>
      </c>
      <c r="AW124" s="11">
        <f t="shared" si="77"/>
        <v>0</v>
      </c>
      <c r="AX124" s="11">
        <f t="shared" si="78"/>
        <v>0</v>
      </c>
      <c r="AY124" s="11">
        <f t="shared" si="79"/>
        <v>0</v>
      </c>
      <c r="AZ124" s="11">
        <f t="shared" si="80"/>
        <v>0</v>
      </c>
      <c r="BA124" s="11">
        <f t="shared" si="81"/>
        <v>0</v>
      </c>
      <c r="BB124" s="11">
        <f t="shared" si="82"/>
        <v>0</v>
      </c>
      <c r="BC124" s="11">
        <f t="shared" si="83"/>
        <v>0</v>
      </c>
      <c r="BD124" s="11">
        <f t="shared" si="84"/>
        <v>0</v>
      </c>
      <c r="BE124" s="11">
        <f t="shared" si="85"/>
        <v>0</v>
      </c>
      <c r="BF124" s="11">
        <f t="shared" si="86"/>
        <v>0</v>
      </c>
      <c r="BG124" s="11">
        <f t="shared" si="87"/>
        <v>0</v>
      </c>
      <c r="BH124" s="11">
        <f t="shared" si="88"/>
        <v>0</v>
      </c>
      <c r="BI124" s="11">
        <f t="shared" si="89"/>
        <v>0</v>
      </c>
      <c r="BJ124" s="11">
        <f t="shared" si="90"/>
        <v>0</v>
      </c>
      <c r="BK124" s="11">
        <f t="shared" si="91"/>
        <v>0</v>
      </c>
      <c r="BL124" s="11">
        <f t="shared" si="92"/>
        <v>0</v>
      </c>
      <c r="BM124" s="11">
        <f t="shared" si="93"/>
        <v>0</v>
      </c>
      <c r="BN124" s="11">
        <f t="shared" si="94"/>
        <v>0</v>
      </c>
      <c r="BO124" s="11">
        <f t="shared" si="95"/>
        <v>0</v>
      </c>
      <c r="BP124" s="11">
        <f t="shared" si="96"/>
        <v>0</v>
      </c>
      <c r="BQ124" s="11">
        <f t="shared" si="97"/>
        <v>0</v>
      </c>
      <c r="BR124" s="11">
        <f t="shared" si="98"/>
        <v>0</v>
      </c>
      <c r="BS124" s="11">
        <f t="shared" si="99"/>
        <v>0</v>
      </c>
      <c r="BT124" s="11">
        <f t="shared" si="100"/>
        <v>0</v>
      </c>
      <c r="BU124" s="11">
        <f t="shared" si="101"/>
        <v>0</v>
      </c>
      <c r="BV124" s="11">
        <f t="shared" si="102"/>
        <v>0</v>
      </c>
      <c r="BW124" s="11">
        <f t="shared" si="103"/>
        <v>0</v>
      </c>
      <c r="BX124" s="11">
        <f t="shared" si="104"/>
        <v>0</v>
      </c>
      <c r="BY124" s="11">
        <f t="shared" si="105"/>
        <v>0</v>
      </c>
      <c r="BZ124" s="11">
        <f t="shared" si="106"/>
        <v>0</v>
      </c>
      <c r="CA124" s="11">
        <f t="shared" si="107"/>
        <v>0</v>
      </c>
      <c r="CB124" s="11">
        <f t="shared" si="108"/>
        <v>0</v>
      </c>
      <c r="CC124" s="11">
        <f t="shared" si="109"/>
        <v>0</v>
      </c>
      <c r="CD124" s="11">
        <f t="shared" si="110"/>
        <v>0</v>
      </c>
      <c r="CE124" s="11">
        <f t="shared" si="111"/>
        <v>0</v>
      </c>
      <c r="CF124" s="11">
        <f t="shared" si="112"/>
        <v>0</v>
      </c>
      <c r="CG124" s="11">
        <f t="shared" si="113"/>
        <v>0</v>
      </c>
      <c r="CH124" s="11">
        <f t="shared" si="114"/>
        <v>0</v>
      </c>
      <c r="CI124" s="11">
        <f t="shared" si="115"/>
        <v>0</v>
      </c>
      <c r="CJ124" s="11">
        <f t="shared" si="116"/>
        <v>0</v>
      </c>
      <c r="CK124" s="11">
        <f t="shared" si="117"/>
        <v>0</v>
      </c>
      <c r="CL124" s="11">
        <f t="shared" si="118"/>
        <v>0</v>
      </c>
      <c r="CM124" s="11">
        <f t="shared" si="119"/>
        <v>0</v>
      </c>
      <c r="CN124" s="11">
        <f t="shared" si="120"/>
        <v>0</v>
      </c>
      <c r="CO124" s="11">
        <f t="shared" si="121"/>
        <v>0</v>
      </c>
      <c r="CP124" s="11">
        <f t="shared" si="122"/>
        <v>0</v>
      </c>
      <c r="CQ124" s="11">
        <f t="shared" si="123"/>
        <v>0</v>
      </c>
      <c r="CR124" s="11">
        <f t="shared" si="124"/>
        <v>0</v>
      </c>
      <c r="CS124" s="11">
        <f t="shared" si="125"/>
        <v>0</v>
      </c>
      <c r="CT124" s="11">
        <f t="shared" si="126"/>
        <v>0</v>
      </c>
      <c r="CU124" s="11">
        <f t="shared" si="127"/>
        <v>0</v>
      </c>
      <c r="CV124" s="11">
        <f t="shared" si="128"/>
        <v>0</v>
      </c>
      <c r="CW124" s="11">
        <f t="shared" si="129"/>
        <v>0</v>
      </c>
      <c r="CX124" s="11">
        <f t="shared" si="130"/>
        <v>0</v>
      </c>
      <c r="CY124" s="11">
        <f t="shared" si="131"/>
        <v>0</v>
      </c>
      <c r="CZ124" s="13"/>
      <c r="DA124" s="3"/>
    </row>
    <row r="125" spans="1:105" ht="18" customHeight="1">
      <c r="A125" s="301"/>
      <c r="B125" s="311"/>
      <c r="C125" s="311"/>
      <c r="D125" s="641"/>
      <c r="E125" s="303"/>
      <c r="F125" s="303"/>
      <c r="G125" s="409"/>
      <c r="H125" s="312">
        <f t="shared" si="166"/>
        <v>0</v>
      </c>
      <c r="I125" s="409"/>
      <c r="J125" s="643"/>
      <c r="K125" s="331"/>
      <c r="L125" s="465"/>
      <c r="M125" s="495"/>
      <c r="N125" s="367">
        <f t="shared" si="162"/>
        <v>0</v>
      </c>
      <c r="O125" s="360"/>
      <c r="P125" s="332"/>
      <c r="Q125" s="355"/>
      <c r="R125" s="432">
        <f t="shared" si="163"/>
        <v>0</v>
      </c>
      <c r="S125" s="443">
        <f t="shared" si="169"/>
        <v>0</v>
      </c>
      <c r="T125" s="344">
        <f t="shared" si="170"/>
        <v>0</v>
      </c>
      <c r="U125" s="279"/>
      <c r="V125" s="7">
        <f t="shared" si="50"/>
        <v>0</v>
      </c>
      <c r="W125" s="11">
        <f t="shared" si="149"/>
        <v>0</v>
      </c>
      <c r="X125" s="11">
        <f t="shared" si="52"/>
        <v>0</v>
      </c>
      <c r="Y125" s="11">
        <f t="shared" si="53"/>
        <v>0</v>
      </c>
      <c r="Z125" s="11">
        <f t="shared" si="54"/>
        <v>0</v>
      </c>
      <c r="AA125" s="11">
        <f t="shared" si="55"/>
        <v>0</v>
      </c>
      <c r="AB125" s="11">
        <f t="shared" si="56"/>
        <v>0</v>
      </c>
      <c r="AC125" s="11">
        <f t="shared" si="57"/>
        <v>0</v>
      </c>
      <c r="AD125" s="11">
        <f t="shared" si="58"/>
        <v>0</v>
      </c>
      <c r="AE125" s="11">
        <f t="shared" si="59"/>
        <v>0</v>
      </c>
      <c r="AF125" s="11">
        <f t="shared" si="60"/>
        <v>0</v>
      </c>
      <c r="AG125" s="11">
        <f t="shared" si="61"/>
        <v>0</v>
      </c>
      <c r="AH125" s="11">
        <f t="shared" si="62"/>
        <v>0</v>
      </c>
      <c r="AI125" s="11">
        <f t="shared" si="63"/>
        <v>0</v>
      </c>
      <c r="AJ125" s="11">
        <f t="shared" si="64"/>
        <v>0</v>
      </c>
      <c r="AK125" s="11">
        <f t="shared" si="65"/>
        <v>0</v>
      </c>
      <c r="AL125" s="11">
        <f t="shared" si="66"/>
        <v>0</v>
      </c>
      <c r="AM125" s="11">
        <f t="shared" si="67"/>
        <v>0</v>
      </c>
      <c r="AN125" s="11">
        <f t="shared" si="68"/>
        <v>0</v>
      </c>
      <c r="AO125" s="11">
        <f t="shared" si="69"/>
        <v>0</v>
      </c>
      <c r="AP125" s="11">
        <f t="shared" si="70"/>
        <v>0</v>
      </c>
      <c r="AQ125" s="11">
        <f t="shared" si="71"/>
        <v>0</v>
      </c>
      <c r="AR125" s="11">
        <f t="shared" si="72"/>
        <v>0</v>
      </c>
      <c r="AS125" s="11">
        <f t="shared" si="73"/>
        <v>0</v>
      </c>
      <c r="AT125" s="11">
        <f t="shared" si="74"/>
        <v>0</v>
      </c>
      <c r="AU125" s="11">
        <f t="shared" si="75"/>
        <v>0</v>
      </c>
      <c r="AV125" s="11">
        <f t="shared" si="76"/>
        <v>0</v>
      </c>
      <c r="AW125" s="11">
        <f t="shared" si="77"/>
        <v>0</v>
      </c>
      <c r="AX125" s="11">
        <f t="shared" si="78"/>
        <v>0</v>
      </c>
      <c r="AY125" s="11">
        <f t="shared" si="79"/>
        <v>0</v>
      </c>
      <c r="AZ125" s="11">
        <f t="shared" si="80"/>
        <v>0</v>
      </c>
      <c r="BA125" s="11">
        <f t="shared" si="81"/>
        <v>0</v>
      </c>
      <c r="BB125" s="11">
        <f t="shared" si="82"/>
        <v>0</v>
      </c>
      <c r="BC125" s="11">
        <f t="shared" si="83"/>
        <v>0</v>
      </c>
      <c r="BD125" s="11">
        <f t="shared" si="84"/>
        <v>0</v>
      </c>
      <c r="BE125" s="11">
        <f t="shared" si="85"/>
        <v>0</v>
      </c>
      <c r="BF125" s="11">
        <f t="shared" si="86"/>
        <v>0</v>
      </c>
      <c r="BG125" s="11">
        <f t="shared" si="87"/>
        <v>0</v>
      </c>
      <c r="BH125" s="11">
        <f t="shared" si="88"/>
        <v>0</v>
      </c>
      <c r="BI125" s="11">
        <f t="shared" si="89"/>
        <v>0</v>
      </c>
      <c r="BJ125" s="11">
        <f t="shared" si="90"/>
        <v>0</v>
      </c>
      <c r="BK125" s="11">
        <f t="shared" si="91"/>
        <v>0</v>
      </c>
      <c r="BL125" s="11">
        <f t="shared" si="92"/>
        <v>0</v>
      </c>
      <c r="BM125" s="11">
        <f t="shared" si="93"/>
        <v>0</v>
      </c>
      <c r="BN125" s="11">
        <f t="shared" si="94"/>
        <v>0</v>
      </c>
      <c r="BO125" s="11">
        <f t="shared" si="95"/>
        <v>0</v>
      </c>
      <c r="BP125" s="11">
        <f t="shared" si="96"/>
        <v>0</v>
      </c>
      <c r="BQ125" s="11">
        <f t="shared" si="97"/>
        <v>0</v>
      </c>
      <c r="BR125" s="11">
        <f t="shared" si="98"/>
        <v>0</v>
      </c>
      <c r="BS125" s="11">
        <f t="shared" si="99"/>
        <v>0</v>
      </c>
      <c r="BT125" s="11">
        <f t="shared" si="100"/>
        <v>0</v>
      </c>
      <c r="BU125" s="11">
        <f t="shared" si="101"/>
        <v>0</v>
      </c>
      <c r="BV125" s="11">
        <f t="shared" si="102"/>
        <v>0</v>
      </c>
      <c r="BW125" s="11">
        <f t="shared" si="103"/>
        <v>0</v>
      </c>
      <c r="BX125" s="11">
        <f t="shared" si="104"/>
        <v>0</v>
      </c>
      <c r="BY125" s="11">
        <f t="shared" si="105"/>
        <v>0</v>
      </c>
      <c r="BZ125" s="11">
        <f t="shared" si="106"/>
        <v>0</v>
      </c>
      <c r="CA125" s="11">
        <f t="shared" si="107"/>
        <v>0</v>
      </c>
      <c r="CB125" s="11">
        <f t="shared" si="108"/>
        <v>0</v>
      </c>
      <c r="CC125" s="11">
        <f t="shared" si="109"/>
        <v>0</v>
      </c>
      <c r="CD125" s="11">
        <f t="shared" si="110"/>
        <v>0</v>
      </c>
      <c r="CE125" s="11">
        <f t="shared" si="111"/>
        <v>0</v>
      </c>
      <c r="CF125" s="11">
        <f t="shared" si="112"/>
        <v>0</v>
      </c>
      <c r="CG125" s="11">
        <f t="shared" si="113"/>
        <v>0</v>
      </c>
      <c r="CH125" s="11">
        <f t="shared" si="114"/>
        <v>0</v>
      </c>
      <c r="CI125" s="11">
        <f t="shared" si="115"/>
        <v>0</v>
      </c>
      <c r="CJ125" s="11">
        <f t="shared" si="116"/>
        <v>0</v>
      </c>
      <c r="CK125" s="11">
        <f t="shared" si="117"/>
        <v>0</v>
      </c>
      <c r="CL125" s="11">
        <f t="shared" si="118"/>
        <v>0</v>
      </c>
      <c r="CM125" s="11">
        <f t="shared" si="119"/>
        <v>0</v>
      </c>
      <c r="CN125" s="11">
        <f t="shared" si="120"/>
        <v>0</v>
      </c>
      <c r="CO125" s="11">
        <f t="shared" si="121"/>
        <v>0</v>
      </c>
      <c r="CP125" s="11">
        <f t="shared" si="122"/>
        <v>0</v>
      </c>
      <c r="CQ125" s="11">
        <f t="shared" si="123"/>
        <v>0</v>
      </c>
      <c r="CR125" s="11">
        <f t="shared" si="124"/>
        <v>0</v>
      </c>
      <c r="CS125" s="11">
        <f t="shared" si="125"/>
        <v>0</v>
      </c>
      <c r="CT125" s="11">
        <f t="shared" si="126"/>
        <v>0</v>
      </c>
      <c r="CU125" s="11">
        <f t="shared" si="127"/>
        <v>0</v>
      </c>
      <c r="CV125" s="11">
        <f t="shared" si="128"/>
        <v>0</v>
      </c>
      <c r="CW125" s="11">
        <f t="shared" si="129"/>
        <v>0</v>
      </c>
      <c r="CX125" s="11">
        <f t="shared" si="130"/>
        <v>0</v>
      </c>
      <c r="CY125" s="11">
        <f t="shared" si="131"/>
        <v>0</v>
      </c>
      <c r="CZ125" s="13"/>
      <c r="DA125" s="3"/>
    </row>
    <row r="126" spans="1:105" ht="18" customHeight="1">
      <c r="A126" s="301"/>
      <c r="B126" s="311"/>
      <c r="C126" s="311"/>
      <c r="D126" s="311"/>
      <c r="E126" s="303"/>
      <c r="F126" s="303"/>
      <c r="G126" s="409"/>
      <c r="H126" s="312">
        <f t="shared" si="166"/>
        <v>0</v>
      </c>
      <c r="I126" s="409"/>
      <c r="J126" s="643"/>
      <c r="K126" s="333"/>
      <c r="L126" s="464"/>
      <c r="M126" s="495"/>
      <c r="N126" s="367">
        <f t="shared" si="162"/>
        <v>0</v>
      </c>
      <c r="O126" s="359"/>
      <c r="P126" s="334"/>
      <c r="Q126" s="347"/>
      <c r="R126" s="432">
        <f t="shared" si="163"/>
        <v>0</v>
      </c>
      <c r="S126" s="442">
        <f t="shared" si="169"/>
        <v>0</v>
      </c>
      <c r="T126" s="343">
        <f t="shared" si="170"/>
        <v>0</v>
      </c>
      <c r="U126" s="279"/>
      <c r="V126" s="7">
        <f t="shared" si="50"/>
        <v>0</v>
      </c>
      <c r="W126" s="11">
        <f t="shared" si="149"/>
        <v>0</v>
      </c>
      <c r="X126" s="11">
        <f t="shared" si="52"/>
        <v>0</v>
      </c>
      <c r="Y126" s="11">
        <f t="shared" si="53"/>
        <v>0</v>
      </c>
      <c r="Z126" s="11">
        <f t="shared" si="54"/>
        <v>0</v>
      </c>
      <c r="AA126" s="11">
        <f t="shared" si="55"/>
        <v>0</v>
      </c>
      <c r="AB126" s="11">
        <f t="shared" si="56"/>
        <v>0</v>
      </c>
      <c r="AC126" s="11">
        <f t="shared" si="57"/>
        <v>0</v>
      </c>
      <c r="AD126" s="11">
        <f t="shared" si="58"/>
        <v>0</v>
      </c>
      <c r="AE126" s="11">
        <f t="shared" si="59"/>
        <v>0</v>
      </c>
      <c r="AF126" s="11">
        <f t="shared" si="60"/>
        <v>0</v>
      </c>
      <c r="AG126" s="11">
        <f t="shared" si="61"/>
        <v>0</v>
      </c>
      <c r="AH126" s="11">
        <f t="shared" si="62"/>
        <v>0</v>
      </c>
      <c r="AI126" s="11">
        <f t="shared" si="63"/>
        <v>0</v>
      </c>
      <c r="AJ126" s="11">
        <f t="shared" si="64"/>
        <v>0</v>
      </c>
      <c r="AK126" s="11">
        <f t="shared" si="65"/>
        <v>0</v>
      </c>
      <c r="AL126" s="11">
        <f t="shared" si="66"/>
        <v>0</v>
      </c>
      <c r="AM126" s="11">
        <f t="shared" si="67"/>
        <v>0</v>
      </c>
      <c r="AN126" s="11">
        <f t="shared" si="68"/>
        <v>0</v>
      </c>
      <c r="AO126" s="11">
        <f t="shared" si="69"/>
        <v>0</v>
      </c>
      <c r="AP126" s="11">
        <f t="shared" si="70"/>
        <v>0</v>
      </c>
      <c r="AQ126" s="11">
        <f t="shared" si="71"/>
        <v>0</v>
      </c>
      <c r="AR126" s="11">
        <f t="shared" si="72"/>
        <v>0</v>
      </c>
      <c r="AS126" s="11">
        <f t="shared" si="73"/>
        <v>0</v>
      </c>
      <c r="AT126" s="11">
        <f t="shared" si="74"/>
        <v>0</v>
      </c>
      <c r="AU126" s="11">
        <f t="shared" si="75"/>
        <v>0</v>
      </c>
      <c r="AV126" s="11">
        <f t="shared" si="76"/>
        <v>0</v>
      </c>
      <c r="AW126" s="11">
        <f t="shared" si="77"/>
        <v>0</v>
      </c>
      <c r="AX126" s="11">
        <f t="shared" si="78"/>
        <v>0</v>
      </c>
      <c r="AY126" s="11">
        <f t="shared" si="79"/>
        <v>0</v>
      </c>
      <c r="AZ126" s="11">
        <f t="shared" si="80"/>
        <v>0</v>
      </c>
      <c r="BA126" s="11">
        <f t="shared" si="81"/>
        <v>0</v>
      </c>
      <c r="BB126" s="11">
        <f t="shared" si="82"/>
        <v>0</v>
      </c>
      <c r="BC126" s="11">
        <f t="shared" si="83"/>
        <v>0</v>
      </c>
      <c r="BD126" s="11">
        <f t="shared" si="84"/>
        <v>0</v>
      </c>
      <c r="BE126" s="11">
        <f t="shared" si="85"/>
        <v>0</v>
      </c>
      <c r="BF126" s="11">
        <f t="shared" si="86"/>
        <v>0</v>
      </c>
      <c r="BG126" s="11">
        <f t="shared" si="87"/>
        <v>0</v>
      </c>
      <c r="BH126" s="11">
        <f t="shared" si="88"/>
        <v>0</v>
      </c>
      <c r="BI126" s="11">
        <f t="shared" si="89"/>
        <v>0</v>
      </c>
      <c r="BJ126" s="11">
        <f t="shared" si="90"/>
        <v>0</v>
      </c>
      <c r="BK126" s="11">
        <f t="shared" si="91"/>
        <v>0</v>
      </c>
      <c r="BL126" s="11">
        <f t="shared" si="92"/>
        <v>0</v>
      </c>
      <c r="BM126" s="11">
        <f t="shared" si="93"/>
        <v>0</v>
      </c>
      <c r="BN126" s="11">
        <f t="shared" si="94"/>
        <v>0</v>
      </c>
      <c r="BO126" s="11">
        <f t="shared" si="95"/>
        <v>0</v>
      </c>
      <c r="BP126" s="11">
        <f t="shared" si="96"/>
        <v>0</v>
      </c>
      <c r="BQ126" s="11">
        <f t="shared" si="97"/>
        <v>0</v>
      </c>
      <c r="BR126" s="11">
        <f t="shared" si="98"/>
        <v>0</v>
      </c>
      <c r="BS126" s="11">
        <f t="shared" si="99"/>
        <v>0</v>
      </c>
      <c r="BT126" s="11">
        <f t="shared" si="100"/>
        <v>0</v>
      </c>
      <c r="BU126" s="11">
        <f t="shared" si="101"/>
        <v>0</v>
      </c>
      <c r="BV126" s="11">
        <f t="shared" si="102"/>
        <v>0</v>
      </c>
      <c r="BW126" s="11">
        <f t="shared" si="103"/>
        <v>0</v>
      </c>
      <c r="BX126" s="11">
        <f t="shared" si="104"/>
        <v>0</v>
      </c>
      <c r="BY126" s="11">
        <f t="shared" si="105"/>
        <v>0</v>
      </c>
      <c r="BZ126" s="11">
        <f t="shared" si="106"/>
        <v>0</v>
      </c>
      <c r="CA126" s="11">
        <f t="shared" si="107"/>
        <v>0</v>
      </c>
      <c r="CB126" s="11">
        <f t="shared" si="108"/>
        <v>0</v>
      </c>
      <c r="CC126" s="11">
        <f t="shared" si="109"/>
        <v>0</v>
      </c>
      <c r="CD126" s="11">
        <f t="shared" si="110"/>
        <v>0</v>
      </c>
      <c r="CE126" s="11">
        <f t="shared" si="111"/>
        <v>0</v>
      </c>
      <c r="CF126" s="11">
        <f t="shared" si="112"/>
        <v>0</v>
      </c>
      <c r="CG126" s="11">
        <f t="shared" si="113"/>
        <v>0</v>
      </c>
      <c r="CH126" s="11">
        <f t="shared" si="114"/>
        <v>0</v>
      </c>
      <c r="CI126" s="11">
        <f t="shared" si="115"/>
        <v>0</v>
      </c>
      <c r="CJ126" s="11">
        <f t="shared" si="116"/>
        <v>0</v>
      </c>
      <c r="CK126" s="11">
        <f t="shared" si="117"/>
        <v>0</v>
      </c>
      <c r="CL126" s="11">
        <f t="shared" si="118"/>
        <v>0</v>
      </c>
      <c r="CM126" s="11">
        <f t="shared" si="119"/>
        <v>0</v>
      </c>
      <c r="CN126" s="11">
        <f t="shared" si="120"/>
        <v>0</v>
      </c>
      <c r="CO126" s="11">
        <f t="shared" si="121"/>
        <v>0</v>
      </c>
      <c r="CP126" s="11">
        <f t="shared" si="122"/>
        <v>0</v>
      </c>
      <c r="CQ126" s="11">
        <f t="shared" si="123"/>
        <v>0</v>
      </c>
      <c r="CR126" s="11">
        <f t="shared" si="124"/>
        <v>0</v>
      </c>
      <c r="CS126" s="11">
        <f t="shared" si="125"/>
        <v>0</v>
      </c>
      <c r="CT126" s="11">
        <f t="shared" si="126"/>
        <v>0</v>
      </c>
      <c r="CU126" s="11">
        <f t="shared" si="127"/>
        <v>0</v>
      </c>
      <c r="CV126" s="11">
        <f t="shared" si="128"/>
        <v>0</v>
      </c>
      <c r="CW126" s="11">
        <f t="shared" si="129"/>
        <v>0</v>
      </c>
      <c r="CX126" s="11">
        <f t="shared" si="130"/>
        <v>0</v>
      </c>
      <c r="CY126" s="11">
        <f t="shared" si="131"/>
        <v>0</v>
      </c>
      <c r="CZ126" s="13"/>
      <c r="DA126" s="3"/>
    </row>
    <row r="127" spans="1:105" ht="18" customHeight="1">
      <c r="A127" s="301"/>
      <c r="B127" s="311"/>
      <c r="C127" s="311"/>
      <c r="D127" s="641"/>
      <c r="E127" s="303"/>
      <c r="F127" s="303"/>
      <c r="G127" s="409"/>
      <c r="H127" s="312">
        <f t="shared" si="166"/>
        <v>0</v>
      </c>
      <c r="I127" s="409"/>
      <c r="J127" s="643"/>
      <c r="K127" s="331"/>
      <c r="L127" s="465"/>
      <c r="M127" s="495"/>
      <c r="N127" s="367">
        <f t="shared" si="162"/>
        <v>0</v>
      </c>
      <c r="O127" s="360"/>
      <c r="P127" s="332"/>
      <c r="Q127" s="355"/>
      <c r="R127" s="432">
        <f t="shared" si="163"/>
        <v>0</v>
      </c>
      <c r="S127" s="443">
        <f t="shared" si="169"/>
        <v>0</v>
      </c>
      <c r="T127" s="344">
        <f t="shared" si="170"/>
        <v>0</v>
      </c>
      <c r="U127" s="279"/>
      <c r="V127" s="7">
        <f t="shared" si="50"/>
        <v>0</v>
      </c>
      <c r="W127" s="11">
        <f t="shared" si="149"/>
        <v>0</v>
      </c>
      <c r="X127" s="11">
        <f t="shared" si="52"/>
        <v>0</v>
      </c>
      <c r="Y127" s="11">
        <f t="shared" si="53"/>
        <v>0</v>
      </c>
      <c r="Z127" s="11">
        <f t="shared" si="54"/>
        <v>0</v>
      </c>
      <c r="AA127" s="11">
        <f t="shared" si="55"/>
        <v>0</v>
      </c>
      <c r="AB127" s="11">
        <f t="shared" si="56"/>
        <v>0</v>
      </c>
      <c r="AC127" s="11">
        <f t="shared" si="57"/>
        <v>0</v>
      </c>
      <c r="AD127" s="11">
        <f t="shared" si="58"/>
        <v>0</v>
      </c>
      <c r="AE127" s="11">
        <f t="shared" si="59"/>
        <v>0</v>
      </c>
      <c r="AF127" s="11">
        <f t="shared" si="60"/>
        <v>0</v>
      </c>
      <c r="AG127" s="11">
        <f t="shared" si="61"/>
        <v>0</v>
      </c>
      <c r="AH127" s="11">
        <f t="shared" si="62"/>
        <v>0</v>
      </c>
      <c r="AI127" s="11">
        <f t="shared" si="63"/>
        <v>0</v>
      </c>
      <c r="AJ127" s="11">
        <f t="shared" si="64"/>
        <v>0</v>
      </c>
      <c r="AK127" s="11">
        <f t="shared" si="65"/>
        <v>0</v>
      </c>
      <c r="AL127" s="11">
        <f t="shared" si="66"/>
        <v>0</v>
      </c>
      <c r="AM127" s="11">
        <f t="shared" si="67"/>
        <v>0</v>
      </c>
      <c r="AN127" s="11">
        <f t="shared" si="68"/>
        <v>0</v>
      </c>
      <c r="AO127" s="11">
        <f t="shared" si="69"/>
        <v>0</v>
      </c>
      <c r="AP127" s="11">
        <f t="shared" si="70"/>
        <v>0</v>
      </c>
      <c r="AQ127" s="11">
        <f t="shared" si="71"/>
        <v>0</v>
      </c>
      <c r="AR127" s="11">
        <f t="shared" si="72"/>
        <v>0</v>
      </c>
      <c r="AS127" s="11">
        <f t="shared" si="73"/>
        <v>0</v>
      </c>
      <c r="AT127" s="11">
        <f t="shared" si="74"/>
        <v>0</v>
      </c>
      <c r="AU127" s="11">
        <f t="shared" si="75"/>
        <v>0</v>
      </c>
      <c r="AV127" s="11">
        <f t="shared" si="76"/>
        <v>0</v>
      </c>
      <c r="AW127" s="11">
        <f t="shared" si="77"/>
        <v>0</v>
      </c>
      <c r="AX127" s="11">
        <f t="shared" si="78"/>
        <v>0</v>
      </c>
      <c r="AY127" s="11">
        <f t="shared" si="79"/>
        <v>0</v>
      </c>
      <c r="AZ127" s="11">
        <f t="shared" si="80"/>
        <v>0</v>
      </c>
      <c r="BA127" s="11">
        <f t="shared" si="81"/>
        <v>0</v>
      </c>
      <c r="BB127" s="11">
        <f t="shared" si="82"/>
        <v>0</v>
      </c>
      <c r="BC127" s="11">
        <f t="shared" si="83"/>
        <v>0</v>
      </c>
      <c r="BD127" s="11">
        <f t="shared" si="84"/>
        <v>0</v>
      </c>
      <c r="BE127" s="11">
        <f t="shared" si="85"/>
        <v>0</v>
      </c>
      <c r="BF127" s="11">
        <f t="shared" si="86"/>
        <v>0</v>
      </c>
      <c r="BG127" s="11">
        <f t="shared" si="87"/>
        <v>0</v>
      </c>
      <c r="BH127" s="11">
        <f t="shared" si="88"/>
        <v>0</v>
      </c>
      <c r="BI127" s="11">
        <f t="shared" si="89"/>
        <v>0</v>
      </c>
      <c r="BJ127" s="11">
        <f t="shared" si="90"/>
        <v>0</v>
      </c>
      <c r="BK127" s="11">
        <f t="shared" si="91"/>
        <v>0</v>
      </c>
      <c r="BL127" s="11">
        <f t="shared" si="92"/>
        <v>0</v>
      </c>
      <c r="BM127" s="11">
        <f t="shared" si="93"/>
        <v>0</v>
      </c>
      <c r="BN127" s="11">
        <f t="shared" si="94"/>
        <v>0</v>
      </c>
      <c r="BO127" s="11">
        <f t="shared" si="95"/>
        <v>0</v>
      </c>
      <c r="BP127" s="11">
        <f t="shared" si="96"/>
        <v>0</v>
      </c>
      <c r="BQ127" s="11">
        <f t="shared" si="97"/>
        <v>0</v>
      </c>
      <c r="BR127" s="11">
        <f t="shared" si="98"/>
        <v>0</v>
      </c>
      <c r="BS127" s="11">
        <f t="shared" si="99"/>
        <v>0</v>
      </c>
      <c r="BT127" s="11">
        <f t="shared" si="100"/>
        <v>0</v>
      </c>
      <c r="BU127" s="11">
        <f t="shared" si="101"/>
        <v>0</v>
      </c>
      <c r="BV127" s="11">
        <f t="shared" si="102"/>
        <v>0</v>
      </c>
      <c r="BW127" s="11">
        <f t="shared" si="103"/>
        <v>0</v>
      </c>
      <c r="BX127" s="11">
        <f t="shared" si="104"/>
        <v>0</v>
      </c>
      <c r="BY127" s="11">
        <f t="shared" si="105"/>
        <v>0</v>
      </c>
      <c r="BZ127" s="11">
        <f t="shared" si="106"/>
        <v>0</v>
      </c>
      <c r="CA127" s="11">
        <f t="shared" si="107"/>
        <v>0</v>
      </c>
      <c r="CB127" s="11">
        <f t="shared" si="108"/>
        <v>0</v>
      </c>
      <c r="CC127" s="11">
        <f t="shared" si="109"/>
        <v>0</v>
      </c>
      <c r="CD127" s="11">
        <f t="shared" si="110"/>
        <v>0</v>
      </c>
      <c r="CE127" s="11">
        <f t="shared" si="111"/>
        <v>0</v>
      </c>
      <c r="CF127" s="11">
        <f t="shared" si="112"/>
        <v>0</v>
      </c>
      <c r="CG127" s="11">
        <f t="shared" si="113"/>
        <v>0</v>
      </c>
      <c r="CH127" s="11">
        <f t="shared" si="114"/>
        <v>0</v>
      </c>
      <c r="CI127" s="11">
        <f t="shared" si="115"/>
        <v>0</v>
      </c>
      <c r="CJ127" s="11">
        <f t="shared" si="116"/>
        <v>0</v>
      </c>
      <c r="CK127" s="11">
        <f t="shared" si="117"/>
        <v>0</v>
      </c>
      <c r="CL127" s="11">
        <f t="shared" si="118"/>
        <v>0</v>
      </c>
      <c r="CM127" s="11">
        <f t="shared" si="119"/>
        <v>0</v>
      </c>
      <c r="CN127" s="11">
        <f t="shared" si="120"/>
        <v>0</v>
      </c>
      <c r="CO127" s="11">
        <f t="shared" si="121"/>
        <v>0</v>
      </c>
      <c r="CP127" s="11">
        <f t="shared" si="122"/>
        <v>0</v>
      </c>
      <c r="CQ127" s="11">
        <f t="shared" si="123"/>
        <v>0</v>
      </c>
      <c r="CR127" s="11">
        <f t="shared" si="124"/>
        <v>0</v>
      </c>
      <c r="CS127" s="11">
        <f t="shared" si="125"/>
        <v>0</v>
      </c>
      <c r="CT127" s="11">
        <f t="shared" si="126"/>
        <v>0</v>
      </c>
      <c r="CU127" s="11">
        <f t="shared" si="127"/>
        <v>0</v>
      </c>
      <c r="CV127" s="11">
        <f t="shared" si="128"/>
        <v>0</v>
      </c>
      <c r="CW127" s="11">
        <f t="shared" si="129"/>
        <v>0</v>
      </c>
      <c r="CX127" s="11">
        <f t="shared" si="130"/>
        <v>0</v>
      </c>
      <c r="CY127" s="11">
        <f t="shared" si="131"/>
        <v>0</v>
      </c>
      <c r="CZ127" s="13"/>
      <c r="DA127" s="3"/>
    </row>
    <row r="128" spans="1:105" ht="18" customHeight="1">
      <c r="A128" s="301"/>
      <c r="B128" s="311"/>
      <c r="C128" s="311"/>
      <c r="D128" s="311"/>
      <c r="E128" s="303"/>
      <c r="F128" s="303"/>
      <c r="G128" s="409"/>
      <c r="H128" s="312">
        <f t="shared" si="166"/>
        <v>0</v>
      </c>
      <c r="I128" s="409"/>
      <c r="J128" s="643"/>
      <c r="K128" s="333"/>
      <c r="L128" s="464"/>
      <c r="M128" s="495"/>
      <c r="N128" s="367">
        <f t="shared" si="162"/>
        <v>0</v>
      </c>
      <c r="O128" s="359"/>
      <c r="P128" s="334"/>
      <c r="Q128" s="347"/>
      <c r="R128" s="432">
        <f t="shared" si="163"/>
        <v>0</v>
      </c>
      <c r="S128" s="442">
        <f t="shared" si="169"/>
        <v>0</v>
      </c>
      <c r="T128" s="343">
        <f t="shared" si="170"/>
        <v>0</v>
      </c>
      <c r="U128" s="279"/>
      <c r="V128" s="7">
        <f t="shared" si="50"/>
        <v>0</v>
      </c>
      <c r="W128" s="11">
        <f t="shared" si="149"/>
        <v>0</v>
      </c>
      <c r="X128" s="11">
        <f t="shared" si="52"/>
        <v>0</v>
      </c>
      <c r="Y128" s="11">
        <f t="shared" si="53"/>
        <v>0</v>
      </c>
      <c r="Z128" s="11">
        <f t="shared" si="54"/>
        <v>0</v>
      </c>
      <c r="AA128" s="11">
        <f t="shared" si="55"/>
        <v>0</v>
      </c>
      <c r="AB128" s="11">
        <f t="shared" si="56"/>
        <v>0</v>
      </c>
      <c r="AC128" s="11">
        <f t="shared" si="57"/>
        <v>0</v>
      </c>
      <c r="AD128" s="11">
        <f t="shared" si="58"/>
        <v>0</v>
      </c>
      <c r="AE128" s="11">
        <f t="shared" si="59"/>
        <v>0</v>
      </c>
      <c r="AF128" s="11">
        <f t="shared" si="60"/>
        <v>0</v>
      </c>
      <c r="AG128" s="11">
        <f t="shared" si="61"/>
        <v>0</v>
      </c>
      <c r="AH128" s="11">
        <f t="shared" si="62"/>
        <v>0</v>
      </c>
      <c r="AI128" s="11">
        <f t="shared" si="63"/>
        <v>0</v>
      </c>
      <c r="AJ128" s="11">
        <f t="shared" si="64"/>
        <v>0</v>
      </c>
      <c r="AK128" s="11">
        <f t="shared" si="65"/>
        <v>0</v>
      </c>
      <c r="AL128" s="11">
        <f t="shared" si="66"/>
        <v>0</v>
      </c>
      <c r="AM128" s="11">
        <f t="shared" si="67"/>
        <v>0</v>
      </c>
      <c r="AN128" s="11">
        <f t="shared" si="68"/>
        <v>0</v>
      </c>
      <c r="AO128" s="11">
        <f t="shared" si="69"/>
        <v>0</v>
      </c>
      <c r="AP128" s="11">
        <f t="shared" si="70"/>
        <v>0</v>
      </c>
      <c r="AQ128" s="11">
        <f t="shared" si="71"/>
        <v>0</v>
      </c>
      <c r="AR128" s="11">
        <f t="shared" si="72"/>
        <v>0</v>
      </c>
      <c r="AS128" s="11">
        <f t="shared" si="73"/>
        <v>0</v>
      </c>
      <c r="AT128" s="11">
        <f t="shared" si="74"/>
        <v>0</v>
      </c>
      <c r="AU128" s="11">
        <f t="shared" si="75"/>
        <v>0</v>
      </c>
      <c r="AV128" s="11">
        <f t="shared" si="76"/>
        <v>0</v>
      </c>
      <c r="AW128" s="11">
        <f t="shared" si="77"/>
        <v>0</v>
      </c>
      <c r="AX128" s="11">
        <f t="shared" si="78"/>
        <v>0</v>
      </c>
      <c r="AY128" s="11">
        <f t="shared" si="79"/>
        <v>0</v>
      </c>
      <c r="AZ128" s="11">
        <f t="shared" si="80"/>
        <v>0</v>
      </c>
      <c r="BA128" s="11">
        <f t="shared" si="81"/>
        <v>0</v>
      </c>
      <c r="BB128" s="11">
        <f t="shared" si="82"/>
        <v>0</v>
      </c>
      <c r="BC128" s="11">
        <f t="shared" si="83"/>
        <v>0</v>
      </c>
      <c r="BD128" s="11">
        <f t="shared" si="84"/>
        <v>0</v>
      </c>
      <c r="BE128" s="11">
        <f t="shared" si="85"/>
        <v>0</v>
      </c>
      <c r="BF128" s="11">
        <f t="shared" si="86"/>
        <v>0</v>
      </c>
      <c r="BG128" s="11">
        <f t="shared" si="87"/>
        <v>0</v>
      </c>
      <c r="BH128" s="11">
        <f t="shared" si="88"/>
        <v>0</v>
      </c>
      <c r="BI128" s="11">
        <f t="shared" si="89"/>
        <v>0</v>
      </c>
      <c r="BJ128" s="11">
        <f t="shared" si="90"/>
        <v>0</v>
      </c>
      <c r="BK128" s="11">
        <f t="shared" si="91"/>
        <v>0</v>
      </c>
      <c r="BL128" s="11">
        <f t="shared" si="92"/>
        <v>0</v>
      </c>
      <c r="BM128" s="11">
        <f t="shared" si="93"/>
        <v>0</v>
      </c>
      <c r="BN128" s="11">
        <f t="shared" si="94"/>
        <v>0</v>
      </c>
      <c r="BO128" s="11">
        <f t="shared" si="95"/>
        <v>0</v>
      </c>
      <c r="BP128" s="11">
        <f t="shared" si="96"/>
        <v>0</v>
      </c>
      <c r="BQ128" s="11">
        <f t="shared" si="97"/>
        <v>0</v>
      </c>
      <c r="BR128" s="11">
        <f t="shared" si="98"/>
        <v>0</v>
      </c>
      <c r="BS128" s="11">
        <f t="shared" si="99"/>
        <v>0</v>
      </c>
      <c r="BT128" s="11">
        <f t="shared" si="100"/>
        <v>0</v>
      </c>
      <c r="BU128" s="11">
        <f t="shared" si="101"/>
        <v>0</v>
      </c>
      <c r="BV128" s="11">
        <f t="shared" si="102"/>
        <v>0</v>
      </c>
      <c r="BW128" s="11">
        <f t="shared" si="103"/>
        <v>0</v>
      </c>
      <c r="BX128" s="11">
        <f t="shared" si="104"/>
        <v>0</v>
      </c>
      <c r="BY128" s="11">
        <f t="shared" si="105"/>
        <v>0</v>
      </c>
      <c r="BZ128" s="11">
        <f t="shared" si="106"/>
        <v>0</v>
      </c>
      <c r="CA128" s="11">
        <f t="shared" si="107"/>
        <v>0</v>
      </c>
      <c r="CB128" s="11">
        <f t="shared" si="108"/>
        <v>0</v>
      </c>
      <c r="CC128" s="11">
        <f t="shared" si="109"/>
        <v>0</v>
      </c>
      <c r="CD128" s="11">
        <f t="shared" si="110"/>
        <v>0</v>
      </c>
      <c r="CE128" s="11">
        <f t="shared" si="111"/>
        <v>0</v>
      </c>
      <c r="CF128" s="11">
        <f t="shared" si="112"/>
        <v>0</v>
      </c>
      <c r="CG128" s="11">
        <f t="shared" si="113"/>
        <v>0</v>
      </c>
      <c r="CH128" s="11">
        <f t="shared" si="114"/>
        <v>0</v>
      </c>
      <c r="CI128" s="11">
        <f t="shared" si="115"/>
        <v>0</v>
      </c>
      <c r="CJ128" s="11">
        <f t="shared" si="116"/>
        <v>0</v>
      </c>
      <c r="CK128" s="11">
        <f t="shared" si="117"/>
        <v>0</v>
      </c>
      <c r="CL128" s="11">
        <f t="shared" si="118"/>
        <v>0</v>
      </c>
      <c r="CM128" s="11">
        <f t="shared" si="119"/>
        <v>0</v>
      </c>
      <c r="CN128" s="11">
        <f t="shared" si="120"/>
        <v>0</v>
      </c>
      <c r="CO128" s="11">
        <f t="shared" si="121"/>
        <v>0</v>
      </c>
      <c r="CP128" s="11">
        <f t="shared" si="122"/>
        <v>0</v>
      </c>
      <c r="CQ128" s="11">
        <f t="shared" si="123"/>
        <v>0</v>
      </c>
      <c r="CR128" s="11">
        <f t="shared" si="124"/>
        <v>0</v>
      </c>
      <c r="CS128" s="11">
        <f t="shared" si="125"/>
        <v>0</v>
      </c>
      <c r="CT128" s="11">
        <f t="shared" si="126"/>
        <v>0</v>
      </c>
      <c r="CU128" s="11">
        <f t="shared" si="127"/>
        <v>0</v>
      </c>
      <c r="CV128" s="11">
        <f t="shared" si="128"/>
        <v>0</v>
      </c>
      <c r="CW128" s="11">
        <f t="shared" si="129"/>
        <v>0</v>
      </c>
      <c r="CX128" s="11">
        <f t="shared" si="130"/>
        <v>0</v>
      </c>
      <c r="CY128" s="11">
        <f t="shared" si="131"/>
        <v>0</v>
      </c>
      <c r="CZ128" s="13"/>
      <c r="DA128" s="3"/>
    </row>
    <row r="129" spans="1:109" ht="18" customHeight="1">
      <c r="A129" s="301"/>
      <c r="B129" s="311"/>
      <c r="C129" s="311"/>
      <c r="D129" s="641"/>
      <c r="E129" s="303"/>
      <c r="F129" s="303"/>
      <c r="G129" s="409"/>
      <c r="H129" s="312">
        <f t="shared" si="166"/>
        <v>0</v>
      </c>
      <c r="I129" s="409"/>
      <c r="J129" s="643"/>
      <c r="K129" s="331"/>
      <c r="L129" s="465"/>
      <c r="M129" s="495"/>
      <c r="N129" s="367">
        <f t="shared" si="162"/>
        <v>0</v>
      </c>
      <c r="O129" s="360"/>
      <c r="P129" s="332"/>
      <c r="Q129" s="355"/>
      <c r="R129" s="432">
        <f t="shared" si="163"/>
        <v>0</v>
      </c>
      <c r="S129" s="443">
        <f t="shared" si="169"/>
        <v>0</v>
      </c>
      <c r="T129" s="344">
        <f t="shared" si="170"/>
        <v>0</v>
      </c>
      <c r="U129" s="279"/>
      <c r="V129" s="7">
        <f t="shared" si="50"/>
        <v>0</v>
      </c>
      <c r="W129" s="11">
        <f t="shared" si="149"/>
        <v>0</v>
      </c>
      <c r="X129" s="11">
        <f t="shared" si="52"/>
        <v>0</v>
      </c>
      <c r="Y129" s="11">
        <f t="shared" si="53"/>
        <v>0</v>
      </c>
      <c r="Z129" s="11">
        <f t="shared" si="54"/>
        <v>0</v>
      </c>
      <c r="AA129" s="11">
        <f t="shared" si="55"/>
        <v>0</v>
      </c>
      <c r="AB129" s="11">
        <f t="shared" si="56"/>
        <v>0</v>
      </c>
      <c r="AC129" s="11">
        <f t="shared" si="57"/>
        <v>0</v>
      </c>
      <c r="AD129" s="11">
        <f t="shared" si="58"/>
        <v>0</v>
      </c>
      <c r="AE129" s="11">
        <f t="shared" si="59"/>
        <v>0</v>
      </c>
      <c r="AF129" s="11">
        <f t="shared" si="60"/>
        <v>0</v>
      </c>
      <c r="AG129" s="11">
        <f t="shared" si="61"/>
        <v>0</v>
      </c>
      <c r="AH129" s="11">
        <f t="shared" si="62"/>
        <v>0</v>
      </c>
      <c r="AI129" s="11">
        <f t="shared" si="63"/>
        <v>0</v>
      </c>
      <c r="AJ129" s="11">
        <f t="shared" si="64"/>
        <v>0</v>
      </c>
      <c r="AK129" s="11">
        <f t="shared" si="65"/>
        <v>0</v>
      </c>
      <c r="AL129" s="11">
        <f t="shared" si="66"/>
        <v>0</v>
      </c>
      <c r="AM129" s="11">
        <f t="shared" si="67"/>
        <v>0</v>
      </c>
      <c r="AN129" s="11">
        <f t="shared" si="68"/>
        <v>0</v>
      </c>
      <c r="AO129" s="11">
        <f t="shared" si="69"/>
        <v>0</v>
      </c>
      <c r="AP129" s="11">
        <f t="shared" si="70"/>
        <v>0</v>
      </c>
      <c r="AQ129" s="11">
        <f t="shared" si="71"/>
        <v>0</v>
      </c>
      <c r="AR129" s="11">
        <f t="shared" si="72"/>
        <v>0</v>
      </c>
      <c r="AS129" s="11">
        <f t="shared" si="73"/>
        <v>0</v>
      </c>
      <c r="AT129" s="11">
        <f t="shared" si="74"/>
        <v>0</v>
      </c>
      <c r="AU129" s="11">
        <f t="shared" si="75"/>
        <v>0</v>
      </c>
      <c r="AV129" s="11">
        <f t="shared" si="76"/>
        <v>0</v>
      </c>
      <c r="AW129" s="11">
        <f t="shared" si="77"/>
        <v>0</v>
      </c>
      <c r="AX129" s="11">
        <f t="shared" si="78"/>
        <v>0</v>
      </c>
      <c r="AY129" s="11">
        <f t="shared" si="79"/>
        <v>0</v>
      </c>
      <c r="AZ129" s="11">
        <f t="shared" si="80"/>
        <v>0</v>
      </c>
      <c r="BA129" s="11">
        <f t="shared" si="81"/>
        <v>0</v>
      </c>
      <c r="BB129" s="11">
        <f t="shared" si="82"/>
        <v>0</v>
      </c>
      <c r="BC129" s="11">
        <f t="shared" si="83"/>
        <v>0</v>
      </c>
      <c r="BD129" s="11">
        <f t="shared" si="84"/>
        <v>0</v>
      </c>
      <c r="BE129" s="11">
        <f t="shared" si="85"/>
        <v>0</v>
      </c>
      <c r="BF129" s="11">
        <f t="shared" si="86"/>
        <v>0</v>
      </c>
      <c r="BG129" s="11">
        <f t="shared" si="87"/>
        <v>0</v>
      </c>
      <c r="BH129" s="11">
        <f t="shared" si="88"/>
        <v>0</v>
      </c>
      <c r="BI129" s="11">
        <f t="shared" si="89"/>
        <v>0</v>
      </c>
      <c r="BJ129" s="11">
        <f t="shared" si="90"/>
        <v>0</v>
      </c>
      <c r="BK129" s="11">
        <f t="shared" si="91"/>
        <v>0</v>
      </c>
      <c r="BL129" s="11">
        <f t="shared" si="92"/>
        <v>0</v>
      </c>
      <c r="BM129" s="11">
        <f t="shared" si="93"/>
        <v>0</v>
      </c>
      <c r="BN129" s="11">
        <f t="shared" si="94"/>
        <v>0</v>
      </c>
      <c r="BO129" s="11">
        <f t="shared" si="95"/>
        <v>0</v>
      </c>
      <c r="BP129" s="11">
        <f t="shared" si="96"/>
        <v>0</v>
      </c>
      <c r="BQ129" s="11">
        <f t="shared" si="97"/>
        <v>0</v>
      </c>
      <c r="BR129" s="11">
        <f t="shared" si="98"/>
        <v>0</v>
      </c>
      <c r="BS129" s="11">
        <f t="shared" si="99"/>
        <v>0</v>
      </c>
      <c r="BT129" s="11">
        <f t="shared" si="100"/>
        <v>0</v>
      </c>
      <c r="BU129" s="11">
        <f t="shared" si="101"/>
        <v>0</v>
      </c>
      <c r="BV129" s="11">
        <f t="shared" si="102"/>
        <v>0</v>
      </c>
      <c r="BW129" s="11">
        <f t="shared" si="103"/>
        <v>0</v>
      </c>
      <c r="BX129" s="11">
        <f t="shared" si="104"/>
        <v>0</v>
      </c>
      <c r="BY129" s="11">
        <f t="shared" si="105"/>
        <v>0</v>
      </c>
      <c r="BZ129" s="11">
        <f t="shared" si="106"/>
        <v>0</v>
      </c>
      <c r="CA129" s="11">
        <f t="shared" si="107"/>
        <v>0</v>
      </c>
      <c r="CB129" s="11">
        <f t="shared" si="108"/>
        <v>0</v>
      </c>
      <c r="CC129" s="11">
        <f t="shared" si="109"/>
        <v>0</v>
      </c>
      <c r="CD129" s="11">
        <f t="shared" si="110"/>
        <v>0</v>
      </c>
      <c r="CE129" s="11">
        <f t="shared" si="111"/>
        <v>0</v>
      </c>
      <c r="CF129" s="11">
        <f t="shared" si="112"/>
        <v>0</v>
      </c>
      <c r="CG129" s="11">
        <f t="shared" si="113"/>
        <v>0</v>
      </c>
      <c r="CH129" s="11">
        <f t="shared" si="114"/>
        <v>0</v>
      </c>
      <c r="CI129" s="11">
        <f t="shared" si="115"/>
        <v>0</v>
      </c>
      <c r="CJ129" s="11">
        <f t="shared" si="116"/>
        <v>0</v>
      </c>
      <c r="CK129" s="11">
        <f t="shared" si="117"/>
        <v>0</v>
      </c>
      <c r="CL129" s="11">
        <f t="shared" si="118"/>
        <v>0</v>
      </c>
      <c r="CM129" s="11">
        <f t="shared" si="119"/>
        <v>0</v>
      </c>
      <c r="CN129" s="11">
        <f t="shared" si="120"/>
        <v>0</v>
      </c>
      <c r="CO129" s="11">
        <f t="shared" si="121"/>
        <v>0</v>
      </c>
      <c r="CP129" s="11">
        <f t="shared" si="122"/>
        <v>0</v>
      </c>
      <c r="CQ129" s="11">
        <f t="shared" si="123"/>
        <v>0</v>
      </c>
      <c r="CR129" s="11">
        <f t="shared" si="124"/>
        <v>0</v>
      </c>
      <c r="CS129" s="11">
        <f t="shared" si="125"/>
        <v>0</v>
      </c>
      <c r="CT129" s="11">
        <f t="shared" si="126"/>
        <v>0</v>
      </c>
      <c r="CU129" s="11">
        <f t="shared" si="127"/>
        <v>0</v>
      </c>
      <c r="CV129" s="11">
        <f t="shared" si="128"/>
        <v>0</v>
      </c>
      <c r="CW129" s="11">
        <f t="shared" si="129"/>
        <v>0</v>
      </c>
      <c r="CX129" s="11">
        <f t="shared" si="130"/>
        <v>0</v>
      </c>
      <c r="CY129" s="11">
        <f t="shared" si="131"/>
        <v>0</v>
      </c>
      <c r="CZ129" s="13"/>
      <c r="DA129" s="3"/>
    </row>
    <row r="130" spans="1:109" ht="18" customHeight="1">
      <c r="A130" s="301"/>
      <c r="B130" s="311"/>
      <c r="C130" s="311"/>
      <c r="D130" s="311"/>
      <c r="E130" s="303"/>
      <c r="F130" s="303"/>
      <c r="G130" s="409"/>
      <c r="H130" s="312">
        <f t="shared" si="166"/>
        <v>0</v>
      </c>
      <c r="I130" s="409"/>
      <c r="J130" s="304"/>
      <c r="K130" s="333"/>
      <c r="L130" s="464"/>
      <c r="M130" s="495"/>
      <c r="N130" s="367">
        <f t="shared" si="162"/>
        <v>0</v>
      </c>
      <c r="O130" s="359"/>
      <c r="P130" s="334"/>
      <c r="Q130" s="347"/>
      <c r="R130" s="432">
        <f t="shared" si="163"/>
        <v>0</v>
      </c>
      <c r="S130" s="442">
        <f t="shared" si="169"/>
        <v>0</v>
      </c>
      <c r="T130" s="343">
        <f t="shared" si="170"/>
        <v>0</v>
      </c>
      <c r="U130" s="279"/>
      <c r="V130" s="7">
        <f t="shared" si="50"/>
        <v>0</v>
      </c>
      <c r="W130" s="11">
        <f t="shared" si="149"/>
        <v>0</v>
      </c>
      <c r="X130" s="11">
        <f t="shared" si="52"/>
        <v>0</v>
      </c>
      <c r="Y130" s="11">
        <f t="shared" si="53"/>
        <v>0</v>
      </c>
      <c r="Z130" s="11">
        <f t="shared" si="54"/>
        <v>0</v>
      </c>
      <c r="AA130" s="11">
        <f t="shared" si="55"/>
        <v>0</v>
      </c>
      <c r="AB130" s="11">
        <f t="shared" si="56"/>
        <v>0</v>
      </c>
      <c r="AC130" s="11">
        <f t="shared" si="57"/>
        <v>0</v>
      </c>
      <c r="AD130" s="11">
        <f t="shared" si="58"/>
        <v>0</v>
      </c>
      <c r="AE130" s="11">
        <f t="shared" si="59"/>
        <v>0</v>
      </c>
      <c r="AF130" s="11">
        <f t="shared" si="60"/>
        <v>0</v>
      </c>
      <c r="AG130" s="11">
        <f t="shared" si="61"/>
        <v>0</v>
      </c>
      <c r="AH130" s="11">
        <f t="shared" si="62"/>
        <v>0</v>
      </c>
      <c r="AI130" s="11">
        <f t="shared" si="63"/>
        <v>0</v>
      </c>
      <c r="AJ130" s="11">
        <f t="shared" si="64"/>
        <v>0</v>
      </c>
      <c r="AK130" s="11">
        <f t="shared" si="65"/>
        <v>0</v>
      </c>
      <c r="AL130" s="11">
        <f t="shared" si="66"/>
        <v>0</v>
      </c>
      <c r="AM130" s="11">
        <f t="shared" si="67"/>
        <v>0</v>
      </c>
      <c r="AN130" s="11">
        <f t="shared" si="68"/>
        <v>0</v>
      </c>
      <c r="AO130" s="11">
        <f t="shared" si="69"/>
        <v>0</v>
      </c>
      <c r="AP130" s="11">
        <f t="shared" si="70"/>
        <v>0</v>
      </c>
      <c r="AQ130" s="11">
        <f t="shared" si="71"/>
        <v>0</v>
      </c>
      <c r="AR130" s="11">
        <f t="shared" si="72"/>
        <v>0</v>
      </c>
      <c r="AS130" s="11">
        <f t="shared" si="73"/>
        <v>0</v>
      </c>
      <c r="AT130" s="11">
        <f t="shared" si="74"/>
        <v>0</v>
      </c>
      <c r="AU130" s="11">
        <f t="shared" si="75"/>
        <v>0</v>
      </c>
      <c r="AV130" s="11">
        <f t="shared" si="76"/>
        <v>0</v>
      </c>
      <c r="AW130" s="11">
        <f t="shared" si="77"/>
        <v>0</v>
      </c>
      <c r="AX130" s="11">
        <f t="shared" si="78"/>
        <v>0</v>
      </c>
      <c r="AY130" s="11">
        <f t="shared" si="79"/>
        <v>0</v>
      </c>
      <c r="AZ130" s="11">
        <f t="shared" si="80"/>
        <v>0</v>
      </c>
      <c r="BA130" s="11">
        <f t="shared" si="81"/>
        <v>0</v>
      </c>
      <c r="BB130" s="11">
        <f t="shared" si="82"/>
        <v>0</v>
      </c>
      <c r="BC130" s="11">
        <f t="shared" si="83"/>
        <v>0</v>
      </c>
      <c r="BD130" s="11">
        <f t="shared" si="84"/>
        <v>0</v>
      </c>
      <c r="BE130" s="11">
        <f t="shared" si="85"/>
        <v>0</v>
      </c>
      <c r="BF130" s="11">
        <f t="shared" si="86"/>
        <v>0</v>
      </c>
      <c r="BG130" s="11">
        <f t="shared" si="87"/>
        <v>0</v>
      </c>
      <c r="BH130" s="11">
        <f t="shared" si="88"/>
        <v>0</v>
      </c>
      <c r="BI130" s="11">
        <f t="shared" si="89"/>
        <v>0</v>
      </c>
      <c r="BJ130" s="11">
        <f t="shared" si="90"/>
        <v>0</v>
      </c>
      <c r="BK130" s="11">
        <f t="shared" si="91"/>
        <v>0</v>
      </c>
      <c r="BL130" s="11">
        <f t="shared" si="92"/>
        <v>0</v>
      </c>
      <c r="BM130" s="11">
        <f t="shared" si="93"/>
        <v>0</v>
      </c>
      <c r="BN130" s="11">
        <f t="shared" si="94"/>
        <v>0</v>
      </c>
      <c r="BO130" s="11">
        <f t="shared" si="95"/>
        <v>0</v>
      </c>
      <c r="BP130" s="11">
        <f t="shared" si="96"/>
        <v>0</v>
      </c>
      <c r="BQ130" s="11">
        <f t="shared" si="97"/>
        <v>0</v>
      </c>
      <c r="BR130" s="11">
        <f t="shared" si="98"/>
        <v>0</v>
      </c>
      <c r="BS130" s="11">
        <f t="shared" si="99"/>
        <v>0</v>
      </c>
      <c r="BT130" s="11">
        <f t="shared" si="100"/>
        <v>0</v>
      </c>
      <c r="BU130" s="11">
        <f t="shared" si="101"/>
        <v>0</v>
      </c>
      <c r="BV130" s="11">
        <f t="shared" si="102"/>
        <v>0</v>
      </c>
      <c r="BW130" s="11">
        <f t="shared" si="103"/>
        <v>0</v>
      </c>
      <c r="BX130" s="11">
        <f t="shared" si="104"/>
        <v>0</v>
      </c>
      <c r="BY130" s="11">
        <f t="shared" si="105"/>
        <v>0</v>
      </c>
      <c r="BZ130" s="11">
        <f t="shared" si="106"/>
        <v>0</v>
      </c>
      <c r="CA130" s="11">
        <f t="shared" si="107"/>
        <v>0</v>
      </c>
      <c r="CB130" s="11">
        <f t="shared" si="108"/>
        <v>0</v>
      </c>
      <c r="CC130" s="11">
        <f t="shared" si="109"/>
        <v>0</v>
      </c>
      <c r="CD130" s="11">
        <f t="shared" si="110"/>
        <v>0</v>
      </c>
      <c r="CE130" s="11">
        <f t="shared" si="111"/>
        <v>0</v>
      </c>
      <c r="CF130" s="11">
        <f t="shared" si="112"/>
        <v>0</v>
      </c>
      <c r="CG130" s="11">
        <f t="shared" si="113"/>
        <v>0</v>
      </c>
      <c r="CH130" s="11">
        <f t="shared" si="114"/>
        <v>0</v>
      </c>
      <c r="CI130" s="11">
        <f t="shared" si="115"/>
        <v>0</v>
      </c>
      <c r="CJ130" s="11">
        <f t="shared" si="116"/>
        <v>0</v>
      </c>
      <c r="CK130" s="11">
        <f t="shared" si="117"/>
        <v>0</v>
      </c>
      <c r="CL130" s="11">
        <f t="shared" si="118"/>
        <v>0</v>
      </c>
      <c r="CM130" s="11">
        <f t="shared" si="119"/>
        <v>0</v>
      </c>
      <c r="CN130" s="11">
        <f t="shared" si="120"/>
        <v>0</v>
      </c>
      <c r="CO130" s="11">
        <f t="shared" si="121"/>
        <v>0</v>
      </c>
      <c r="CP130" s="11">
        <f t="shared" si="122"/>
        <v>0</v>
      </c>
      <c r="CQ130" s="11">
        <f t="shared" si="123"/>
        <v>0</v>
      </c>
      <c r="CR130" s="11">
        <f t="shared" si="124"/>
        <v>0</v>
      </c>
      <c r="CS130" s="11">
        <f t="shared" si="125"/>
        <v>0</v>
      </c>
      <c r="CT130" s="11">
        <f t="shared" si="126"/>
        <v>0</v>
      </c>
      <c r="CU130" s="11">
        <f t="shared" si="127"/>
        <v>0</v>
      </c>
      <c r="CV130" s="11">
        <f t="shared" si="128"/>
        <v>0</v>
      </c>
      <c r="CW130" s="11">
        <f t="shared" si="129"/>
        <v>0</v>
      </c>
      <c r="CX130" s="11">
        <f t="shared" si="130"/>
        <v>0</v>
      </c>
      <c r="CY130" s="11">
        <f t="shared" si="131"/>
        <v>0</v>
      </c>
      <c r="CZ130" s="13"/>
      <c r="DA130" s="3"/>
    </row>
    <row r="131" spans="1:109" ht="18" customHeight="1">
      <c r="A131" s="301"/>
      <c r="B131" s="311"/>
      <c r="C131" s="311"/>
      <c r="D131" s="641"/>
      <c r="E131" s="303"/>
      <c r="F131" s="303"/>
      <c r="G131" s="302"/>
      <c r="H131" s="312">
        <f t="shared" si="166"/>
        <v>0</v>
      </c>
      <c r="I131" s="409"/>
      <c r="J131" s="304"/>
      <c r="K131" s="331"/>
      <c r="L131" s="465"/>
      <c r="M131" s="495"/>
      <c r="N131" s="367">
        <f t="shared" si="162"/>
        <v>0</v>
      </c>
      <c r="O131" s="360"/>
      <c r="P131" s="332"/>
      <c r="Q131" s="355"/>
      <c r="R131" s="432">
        <f t="shared" si="163"/>
        <v>0</v>
      </c>
      <c r="S131" s="443">
        <f t="shared" si="169"/>
        <v>0</v>
      </c>
      <c r="T131" s="344">
        <f t="shared" si="170"/>
        <v>0</v>
      </c>
      <c r="U131" s="279"/>
      <c r="V131" s="7">
        <f t="shared" si="50"/>
        <v>0</v>
      </c>
      <c r="W131" s="11">
        <f t="shared" si="149"/>
        <v>0</v>
      </c>
      <c r="X131" s="11">
        <f t="shared" si="52"/>
        <v>0</v>
      </c>
      <c r="Y131" s="11">
        <f t="shared" si="53"/>
        <v>0</v>
      </c>
      <c r="Z131" s="11">
        <f t="shared" si="54"/>
        <v>0</v>
      </c>
      <c r="AA131" s="11">
        <f t="shared" si="55"/>
        <v>0</v>
      </c>
      <c r="AB131" s="11">
        <f t="shared" si="56"/>
        <v>0</v>
      </c>
      <c r="AC131" s="11">
        <f t="shared" si="57"/>
        <v>0</v>
      </c>
      <c r="AD131" s="11">
        <f t="shared" si="58"/>
        <v>0</v>
      </c>
      <c r="AE131" s="11">
        <f t="shared" si="59"/>
        <v>0</v>
      </c>
      <c r="AF131" s="11">
        <f t="shared" si="60"/>
        <v>0</v>
      </c>
      <c r="AG131" s="11">
        <f t="shared" si="61"/>
        <v>0</v>
      </c>
      <c r="AH131" s="11">
        <f t="shared" si="62"/>
        <v>0</v>
      </c>
      <c r="AI131" s="11">
        <f t="shared" si="63"/>
        <v>0</v>
      </c>
      <c r="AJ131" s="11">
        <f t="shared" si="64"/>
        <v>0</v>
      </c>
      <c r="AK131" s="11">
        <f t="shared" si="65"/>
        <v>0</v>
      </c>
      <c r="AL131" s="11">
        <f t="shared" si="66"/>
        <v>0</v>
      </c>
      <c r="AM131" s="11">
        <f t="shared" si="67"/>
        <v>0</v>
      </c>
      <c r="AN131" s="11">
        <f t="shared" si="68"/>
        <v>0</v>
      </c>
      <c r="AO131" s="11">
        <f t="shared" si="69"/>
        <v>0</v>
      </c>
      <c r="AP131" s="11">
        <f t="shared" si="70"/>
        <v>0</v>
      </c>
      <c r="AQ131" s="11">
        <f t="shared" si="71"/>
        <v>0</v>
      </c>
      <c r="AR131" s="11">
        <f t="shared" si="72"/>
        <v>0</v>
      </c>
      <c r="AS131" s="11">
        <f t="shared" si="73"/>
        <v>0</v>
      </c>
      <c r="AT131" s="11">
        <f t="shared" si="74"/>
        <v>0</v>
      </c>
      <c r="AU131" s="11">
        <f t="shared" si="75"/>
        <v>0</v>
      </c>
      <c r="AV131" s="11">
        <f t="shared" si="76"/>
        <v>0</v>
      </c>
      <c r="AW131" s="11">
        <f t="shared" si="77"/>
        <v>0</v>
      </c>
      <c r="AX131" s="11">
        <f t="shared" si="78"/>
        <v>0</v>
      </c>
      <c r="AY131" s="11">
        <f t="shared" si="79"/>
        <v>0</v>
      </c>
      <c r="AZ131" s="11">
        <f t="shared" si="80"/>
        <v>0</v>
      </c>
      <c r="BA131" s="11">
        <f t="shared" si="81"/>
        <v>0</v>
      </c>
      <c r="BB131" s="11">
        <f t="shared" si="82"/>
        <v>0</v>
      </c>
      <c r="BC131" s="11">
        <f t="shared" si="83"/>
        <v>0</v>
      </c>
      <c r="BD131" s="11">
        <f t="shared" si="84"/>
        <v>0</v>
      </c>
      <c r="BE131" s="11">
        <f t="shared" si="85"/>
        <v>0</v>
      </c>
      <c r="BF131" s="11">
        <f t="shared" si="86"/>
        <v>0</v>
      </c>
      <c r="BG131" s="11">
        <f t="shared" si="87"/>
        <v>0</v>
      </c>
      <c r="BH131" s="11">
        <f t="shared" si="88"/>
        <v>0</v>
      </c>
      <c r="BI131" s="11">
        <f t="shared" si="89"/>
        <v>0</v>
      </c>
      <c r="BJ131" s="11">
        <f t="shared" si="90"/>
        <v>0</v>
      </c>
      <c r="BK131" s="11">
        <f t="shared" si="91"/>
        <v>0</v>
      </c>
      <c r="BL131" s="11">
        <f t="shared" si="92"/>
        <v>0</v>
      </c>
      <c r="BM131" s="11">
        <f t="shared" si="93"/>
        <v>0</v>
      </c>
      <c r="BN131" s="11">
        <f t="shared" si="94"/>
        <v>0</v>
      </c>
      <c r="BO131" s="11">
        <f t="shared" si="95"/>
        <v>0</v>
      </c>
      <c r="BP131" s="11">
        <f t="shared" si="96"/>
        <v>0</v>
      </c>
      <c r="BQ131" s="11">
        <f t="shared" si="97"/>
        <v>0</v>
      </c>
      <c r="BR131" s="11">
        <f t="shared" si="98"/>
        <v>0</v>
      </c>
      <c r="BS131" s="11">
        <f t="shared" si="99"/>
        <v>0</v>
      </c>
      <c r="BT131" s="11">
        <f t="shared" si="100"/>
        <v>0</v>
      </c>
      <c r="BU131" s="11">
        <f t="shared" si="101"/>
        <v>0</v>
      </c>
      <c r="BV131" s="11">
        <f t="shared" si="102"/>
        <v>0</v>
      </c>
      <c r="BW131" s="11">
        <f t="shared" si="103"/>
        <v>0</v>
      </c>
      <c r="BX131" s="11">
        <f t="shared" si="104"/>
        <v>0</v>
      </c>
      <c r="BY131" s="11">
        <f t="shared" si="105"/>
        <v>0</v>
      </c>
      <c r="BZ131" s="11">
        <f t="shared" si="106"/>
        <v>0</v>
      </c>
      <c r="CA131" s="11">
        <f t="shared" si="107"/>
        <v>0</v>
      </c>
      <c r="CB131" s="11">
        <f t="shared" si="108"/>
        <v>0</v>
      </c>
      <c r="CC131" s="11">
        <f t="shared" si="109"/>
        <v>0</v>
      </c>
      <c r="CD131" s="11">
        <f t="shared" si="110"/>
        <v>0</v>
      </c>
      <c r="CE131" s="11">
        <f t="shared" si="111"/>
        <v>0</v>
      </c>
      <c r="CF131" s="11">
        <f t="shared" si="112"/>
        <v>0</v>
      </c>
      <c r="CG131" s="11">
        <f t="shared" si="113"/>
        <v>0</v>
      </c>
      <c r="CH131" s="11">
        <f t="shared" si="114"/>
        <v>0</v>
      </c>
      <c r="CI131" s="11">
        <f t="shared" si="115"/>
        <v>0</v>
      </c>
      <c r="CJ131" s="11">
        <f t="shared" si="116"/>
        <v>0</v>
      </c>
      <c r="CK131" s="11">
        <f t="shared" si="117"/>
        <v>0</v>
      </c>
      <c r="CL131" s="11">
        <f t="shared" si="118"/>
        <v>0</v>
      </c>
      <c r="CM131" s="11">
        <f t="shared" si="119"/>
        <v>0</v>
      </c>
      <c r="CN131" s="11">
        <f t="shared" si="120"/>
        <v>0</v>
      </c>
      <c r="CO131" s="11">
        <f t="shared" si="121"/>
        <v>0</v>
      </c>
      <c r="CP131" s="11">
        <f t="shared" si="122"/>
        <v>0</v>
      </c>
      <c r="CQ131" s="11">
        <f t="shared" si="123"/>
        <v>0</v>
      </c>
      <c r="CR131" s="11">
        <f t="shared" si="124"/>
        <v>0</v>
      </c>
      <c r="CS131" s="11">
        <f t="shared" si="125"/>
        <v>0</v>
      </c>
      <c r="CT131" s="11">
        <f t="shared" si="126"/>
        <v>0</v>
      </c>
      <c r="CU131" s="11">
        <f t="shared" si="127"/>
        <v>0</v>
      </c>
      <c r="CV131" s="11">
        <f t="shared" si="128"/>
        <v>0</v>
      </c>
      <c r="CW131" s="11">
        <f t="shared" si="129"/>
        <v>0</v>
      </c>
      <c r="CX131" s="11">
        <f t="shared" si="130"/>
        <v>0</v>
      </c>
      <c r="CY131" s="11">
        <f t="shared" si="131"/>
        <v>0</v>
      </c>
      <c r="CZ131" s="13"/>
      <c r="DA131" s="3"/>
    </row>
    <row r="132" spans="1:109" ht="18" customHeight="1">
      <c r="A132" s="301"/>
      <c r="B132" s="311"/>
      <c r="C132" s="311"/>
      <c r="D132" s="311"/>
      <c r="E132" s="303"/>
      <c r="F132" s="303"/>
      <c r="G132" s="302"/>
      <c r="H132" s="312">
        <f t="shared" si="166"/>
        <v>0</v>
      </c>
      <c r="I132" s="409"/>
      <c r="J132" s="304"/>
      <c r="K132" s="333"/>
      <c r="L132" s="464"/>
      <c r="M132" s="447"/>
      <c r="N132" s="367">
        <f t="shared" si="162"/>
        <v>0</v>
      </c>
      <c r="O132" s="359"/>
      <c r="P132" s="334"/>
      <c r="Q132" s="347"/>
      <c r="R132" s="431">
        <f t="shared" ref="R132:R133" si="171">Q132*P132</f>
        <v>0</v>
      </c>
      <c r="S132" s="442">
        <f t="shared" si="169"/>
        <v>0</v>
      </c>
      <c r="T132" s="343">
        <f t="shared" si="170"/>
        <v>0</v>
      </c>
      <c r="U132" s="279"/>
      <c r="V132" s="7">
        <f t="shared" si="50"/>
        <v>0</v>
      </c>
      <c r="W132" s="11">
        <f t="shared" si="149"/>
        <v>0</v>
      </c>
      <c r="X132" s="11">
        <f t="shared" si="52"/>
        <v>0</v>
      </c>
      <c r="Y132" s="11">
        <f t="shared" si="53"/>
        <v>0</v>
      </c>
      <c r="Z132" s="11">
        <f t="shared" si="54"/>
        <v>0</v>
      </c>
      <c r="AA132" s="11">
        <f t="shared" si="55"/>
        <v>0</v>
      </c>
      <c r="AB132" s="11">
        <f t="shared" si="56"/>
        <v>0</v>
      </c>
      <c r="AC132" s="11">
        <f t="shared" si="57"/>
        <v>0</v>
      </c>
      <c r="AD132" s="11">
        <f t="shared" si="58"/>
        <v>0</v>
      </c>
      <c r="AE132" s="11">
        <f t="shared" si="59"/>
        <v>0</v>
      </c>
      <c r="AF132" s="11">
        <f t="shared" si="60"/>
        <v>0</v>
      </c>
      <c r="AG132" s="11">
        <f t="shared" si="61"/>
        <v>0</v>
      </c>
      <c r="AH132" s="11">
        <f t="shared" si="62"/>
        <v>0</v>
      </c>
      <c r="AI132" s="11">
        <f t="shared" si="63"/>
        <v>0</v>
      </c>
      <c r="AJ132" s="11">
        <f t="shared" si="64"/>
        <v>0</v>
      </c>
      <c r="AK132" s="11">
        <f t="shared" si="65"/>
        <v>0</v>
      </c>
      <c r="AL132" s="11">
        <f t="shared" si="66"/>
        <v>0</v>
      </c>
      <c r="AM132" s="11">
        <f t="shared" si="67"/>
        <v>0</v>
      </c>
      <c r="AN132" s="11">
        <f t="shared" si="68"/>
        <v>0</v>
      </c>
      <c r="AO132" s="11">
        <f t="shared" si="69"/>
        <v>0</v>
      </c>
      <c r="AP132" s="11">
        <f t="shared" si="70"/>
        <v>0</v>
      </c>
      <c r="AQ132" s="11">
        <f t="shared" si="71"/>
        <v>0</v>
      </c>
      <c r="AR132" s="11">
        <f t="shared" si="72"/>
        <v>0</v>
      </c>
      <c r="AS132" s="11">
        <f t="shared" si="73"/>
        <v>0</v>
      </c>
      <c r="AT132" s="11">
        <f t="shared" si="74"/>
        <v>0</v>
      </c>
      <c r="AU132" s="11">
        <f t="shared" si="75"/>
        <v>0</v>
      </c>
      <c r="AV132" s="11">
        <f t="shared" si="76"/>
        <v>0</v>
      </c>
      <c r="AW132" s="11">
        <f t="shared" si="77"/>
        <v>0</v>
      </c>
      <c r="AX132" s="11">
        <f t="shared" si="78"/>
        <v>0</v>
      </c>
      <c r="AY132" s="11">
        <f t="shared" si="79"/>
        <v>0</v>
      </c>
      <c r="AZ132" s="11">
        <f t="shared" si="80"/>
        <v>0</v>
      </c>
      <c r="BA132" s="11">
        <f t="shared" si="81"/>
        <v>0</v>
      </c>
      <c r="BB132" s="11">
        <f t="shared" si="82"/>
        <v>0</v>
      </c>
      <c r="BC132" s="11">
        <f t="shared" si="83"/>
        <v>0</v>
      </c>
      <c r="BD132" s="11">
        <f t="shared" si="84"/>
        <v>0</v>
      </c>
      <c r="BE132" s="11">
        <f t="shared" si="85"/>
        <v>0</v>
      </c>
      <c r="BF132" s="11">
        <f t="shared" si="86"/>
        <v>0</v>
      </c>
      <c r="BG132" s="11">
        <f t="shared" si="87"/>
        <v>0</v>
      </c>
      <c r="BH132" s="11">
        <f t="shared" si="88"/>
        <v>0</v>
      </c>
      <c r="BI132" s="11">
        <f t="shared" si="89"/>
        <v>0</v>
      </c>
      <c r="BJ132" s="11">
        <f t="shared" si="90"/>
        <v>0</v>
      </c>
      <c r="BK132" s="11">
        <f t="shared" si="91"/>
        <v>0</v>
      </c>
      <c r="BL132" s="11">
        <f t="shared" si="92"/>
        <v>0</v>
      </c>
      <c r="BM132" s="11">
        <f t="shared" si="93"/>
        <v>0</v>
      </c>
      <c r="BN132" s="11">
        <f t="shared" si="94"/>
        <v>0</v>
      </c>
      <c r="BO132" s="11">
        <f t="shared" si="95"/>
        <v>0</v>
      </c>
      <c r="BP132" s="11">
        <f t="shared" si="96"/>
        <v>0</v>
      </c>
      <c r="BQ132" s="11">
        <f t="shared" si="97"/>
        <v>0</v>
      </c>
      <c r="BR132" s="11">
        <f t="shared" si="98"/>
        <v>0</v>
      </c>
      <c r="BS132" s="11">
        <f t="shared" si="99"/>
        <v>0</v>
      </c>
      <c r="BT132" s="11">
        <f t="shared" si="100"/>
        <v>0</v>
      </c>
      <c r="BU132" s="11">
        <f t="shared" si="101"/>
        <v>0</v>
      </c>
      <c r="BV132" s="11">
        <f t="shared" si="102"/>
        <v>0</v>
      </c>
      <c r="BW132" s="11">
        <f t="shared" si="103"/>
        <v>0</v>
      </c>
      <c r="BX132" s="11">
        <f t="shared" si="104"/>
        <v>0</v>
      </c>
      <c r="BY132" s="11">
        <f t="shared" si="105"/>
        <v>0</v>
      </c>
      <c r="BZ132" s="11">
        <f t="shared" si="106"/>
        <v>0</v>
      </c>
      <c r="CA132" s="11">
        <f t="shared" si="107"/>
        <v>0</v>
      </c>
      <c r="CB132" s="11">
        <f t="shared" si="108"/>
        <v>0</v>
      </c>
      <c r="CC132" s="11">
        <f t="shared" si="109"/>
        <v>0</v>
      </c>
      <c r="CD132" s="11">
        <f t="shared" si="110"/>
        <v>0</v>
      </c>
      <c r="CE132" s="11">
        <f t="shared" si="111"/>
        <v>0</v>
      </c>
      <c r="CF132" s="11">
        <f t="shared" si="112"/>
        <v>0</v>
      </c>
      <c r="CG132" s="11">
        <f t="shared" si="113"/>
        <v>0</v>
      </c>
      <c r="CH132" s="11">
        <f t="shared" si="114"/>
        <v>0</v>
      </c>
      <c r="CI132" s="11">
        <f t="shared" si="115"/>
        <v>0</v>
      </c>
      <c r="CJ132" s="11">
        <f t="shared" si="116"/>
        <v>0</v>
      </c>
      <c r="CK132" s="11">
        <f t="shared" si="117"/>
        <v>0</v>
      </c>
      <c r="CL132" s="11">
        <f t="shared" si="118"/>
        <v>0</v>
      </c>
      <c r="CM132" s="11">
        <f t="shared" si="119"/>
        <v>0</v>
      </c>
      <c r="CN132" s="11">
        <f t="shared" si="120"/>
        <v>0</v>
      </c>
      <c r="CO132" s="11">
        <f t="shared" si="121"/>
        <v>0</v>
      </c>
      <c r="CP132" s="11">
        <f t="shared" si="122"/>
        <v>0</v>
      </c>
      <c r="CQ132" s="11">
        <f t="shared" si="123"/>
        <v>0</v>
      </c>
      <c r="CR132" s="11">
        <f t="shared" si="124"/>
        <v>0</v>
      </c>
      <c r="CS132" s="11">
        <f t="shared" si="125"/>
        <v>0</v>
      </c>
      <c r="CT132" s="11">
        <f t="shared" si="126"/>
        <v>0</v>
      </c>
      <c r="CU132" s="11">
        <f t="shared" si="127"/>
        <v>0</v>
      </c>
      <c r="CV132" s="11">
        <f t="shared" si="128"/>
        <v>0</v>
      </c>
      <c r="CW132" s="11">
        <f t="shared" si="129"/>
        <v>0</v>
      </c>
      <c r="CX132" s="11">
        <f t="shared" si="130"/>
        <v>0</v>
      </c>
      <c r="CY132" s="11">
        <f t="shared" si="131"/>
        <v>0</v>
      </c>
      <c r="CZ132" s="13"/>
      <c r="DA132" s="3"/>
    </row>
    <row r="133" spans="1:109" ht="18" customHeight="1">
      <c r="A133" s="301"/>
      <c r="B133" s="311"/>
      <c r="C133" s="629"/>
      <c r="D133" s="641"/>
      <c r="E133" s="303"/>
      <c r="F133" s="303"/>
      <c r="G133" s="302"/>
      <c r="H133" s="312">
        <f t="shared" si="166"/>
        <v>0</v>
      </c>
      <c r="I133" s="409"/>
      <c r="J133" s="304"/>
      <c r="K133" s="331"/>
      <c r="L133" s="465"/>
      <c r="M133" s="448"/>
      <c r="N133" s="367">
        <f t="shared" si="162"/>
        <v>0</v>
      </c>
      <c r="O133" s="360"/>
      <c r="P133" s="332"/>
      <c r="Q133" s="355"/>
      <c r="R133" s="432">
        <f t="shared" si="171"/>
        <v>0</v>
      </c>
      <c r="S133" s="443">
        <f t="shared" si="169"/>
        <v>0</v>
      </c>
      <c r="T133" s="344">
        <f t="shared" si="170"/>
        <v>0</v>
      </c>
      <c r="U133" s="279"/>
      <c r="V133" s="7">
        <f t="shared" si="50"/>
        <v>0</v>
      </c>
      <c r="W133" s="11">
        <f t="shared" si="149"/>
        <v>0</v>
      </c>
      <c r="X133" s="11">
        <f t="shared" si="52"/>
        <v>0</v>
      </c>
      <c r="Y133" s="11">
        <f t="shared" si="53"/>
        <v>0</v>
      </c>
      <c r="Z133" s="11">
        <f t="shared" si="54"/>
        <v>0</v>
      </c>
      <c r="AA133" s="11">
        <f t="shared" si="55"/>
        <v>0</v>
      </c>
      <c r="AB133" s="11">
        <f t="shared" si="56"/>
        <v>0</v>
      </c>
      <c r="AC133" s="11">
        <f t="shared" si="57"/>
        <v>0</v>
      </c>
      <c r="AD133" s="11">
        <f t="shared" si="58"/>
        <v>0</v>
      </c>
      <c r="AE133" s="11">
        <f t="shared" si="59"/>
        <v>0</v>
      </c>
      <c r="AF133" s="11">
        <f t="shared" si="60"/>
        <v>0</v>
      </c>
      <c r="AG133" s="11">
        <f t="shared" si="61"/>
        <v>0</v>
      </c>
      <c r="AH133" s="11">
        <f t="shared" si="62"/>
        <v>0</v>
      </c>
      <c r="AI133" s="11">
        <f t="shared" si="63"/>
        <v>0</v>
      </c>
      <c r="AJ133" s="11">
        <f t="shared" si="64"/>
        <v>0</v>
      </c>
      <c r="AK133" s="11">
        <f t="shared" si="65"/>
        <v>0</v>
      </c>
      <c r="AL133" s="11">
        <f t="shared" si="66"/>
        <v>0</v>
      </c>
      <c r="AM133" s="11">
        <f t="shared" si="67"/>
        <v>0</v>
      </c>
      <c r="AN133" s="11">
        <f t="shared" si="68"/>
        <v>0</v>
      </c>
      <c r="AO133" s="11">
        <f t="shared" si="69"/>
        <v>0</v>
      </c>
      <c r="AP133" s="11">
        <f t="shared" si="70"/>
        <v>0</v>
      </c>
      <c r="AQ133" s="11">
        <f t="shared" si="71"/>
        <v>0</v>
      </c>
      <c r="AR133" s="11">
        <f t="shared" si="72"/>
        <v>0</v>
      </c>
      <c r="AS133" s="11">
        <f t="shared" si="73"/>
        <v>0</v>
      </c>
      <c r="AT133" s="11">
        <f t="shared" si="74"/>
        <v>0</v>
      </c>
      <c r="AU133" s="11">
        <f t="shared" si="75"/>
        <v>0</v>
      </c>
      <c r="AV133" s="11">
        <f t="shared" si="76"/>
        <v>0</v>
      </c>
      <c r="AW133" s="11">
        <f t="shared" si="77"/>
        <v>0</v>
      </c>
      <c r="AX133" s="11">
        <f t="shared" si="78"/>
        <v>0</v>
      </c>
      <c r="AY133" s="11">
        <f t="shared" si="79"/>
        <v>0</v>
      </c>
      <c r="AZ133" s="11">
        <f t="shared" si="80"/>
        <v>0</v>
      </c>
      <c r="BA133" s="11">
        <f t="shared" si="81"/>
        <v>0</v>
      </c>
      <c r="BB133" s="11">
        <f t="shared" si="82"/>
        <v>0</v>
      </c>
      <c r="BC133" s="11">
        <f t="shared" si="83"/>
        <v>0</v>
      </c>
      <c r="BD133" s="11">
        <f t="shared" si="84"/>
        <v>0</v>
      </c>
      <c r="BE133" s="11">
        <f t="shared" si="85"/>
        <v>0</v>
      </c>
      <c r="BF133" s="11">
        <f t="shared" si="86"/>
        <v>0</v>
      </c>
      <c r="BG133" s="11">
        <f t="shared" si="87"/>
        <v>0</v>
      </c>
      <c r="BH133" s="11">
        <f t="shared" si="88"/>
        <v>0</v>
      </c>
      <c r="BI133" s="11">
        <f t="shared" si="89"/>
        <v>0</v>
      </c>
      <c r="BJ133" s="11">
        <f t="shared" si="90"/>
        <v>0</v>
      </c>
      <c r="BK133" s="11">
        <f t="shared" si="91"/>
        <v>0</v>
      </c>
      <c r="BL133" s="11">
        <f t="shared" si="92"/>
        <v>0</v>
      </c>
      <c r="BM133" s="11">
        <f t="shared" si="93"/>
        <v>0</v>
      </c>
      <c r="BN133" s="11">
        <f t="shared" si="94"/>
        <v>0</v>
      </c>
      <c r="BO133" s="11">
        <f t="shared" si="95"/>
        <v>0</v>
      </c>
      <c r="BP133" s="11">
        <f t="shared" si="96"/>
        <v>0</v>
      </c>
      <c r="BQ133" s="11">
        <f t="shared" si="97"/>
        <v>0</v>
      </c>
      <c r="BR133" s="11">
        <f t="shared" si="98"/>
        <v>0</v>
      </c>
      <c r="BS133" s="11">
        <f t="shared" si="99"/>
        <v>0</v>
      </c>
      <c r="BT133" s="11">
        <f t="shared" si="100"/>
        <v>0</v>
      </c>
      <c r="BU133" s="11">
        <f t="shared" si="101"/>
        <v>0</v>
      </c>
      <c r="BV133" s="11">
        <f t="shared" si="102"/>
        <v>0</v>
      </c>
      <c r="BW133" s="11">
        <f t="shared" si="103"/>
        <v>0</v>
      </c>
      <c r="BX133" s="11">
        <f t="shared" si="104"/>
        <v>0</v>
      </c>
      <c r="BY133" s="11">
        <f t="shared" si="105"/>
        <v>0</v>
      </c>
      <c r="BZ133" s="11">
        <f t="shared" si="106"/>
        <v>0</v>
      </c>
      <c r="CA133" s="11">
        <f t="shared" si="107"/>
        <v>0</v>
      </c>
      <c r="CB133" s="11">
        <f t="shared" si="108"/>
        <v>0</v>
      </c>
      <c r="CC133" s="11">
        <f t="shared" si="109"/>
        <v>0</v>
      </c>
      <c r="CD133" s="11">
        <f t="shared" si="110"/>
        <v>0</v>
      </c>
      <c r="CE133" s="11">
        <f t="shared" si="111"/>
        <v>0</v>
      </c>
      <c r="CF133" s="11">
        <f t="shared" si="112"/>
        <v>0</v>
      </c>
      <c r="CG133" s="11">
        <f t="shared" si="113"/>
        <v>0</v>
      </c>
      <c r="CH133" s="11">
        <f t="shared" si="114"/>
        <v>0</v>
      </c>
      <c r="CI133" s="11">
        <f t="shared" si="115"/>
        <v>0</v>
      </c>
      <c r="CJ133" s="11">
        <f t="shared" si="116"/>
        <v>0</v>
      </c>
      <c r="CK133" s="11">
        <f t="shared" si="117"/>
        <v>0</v>
      </c>
      <c r="CL133" s="11">
        <f t="shared" si="118"/>
        <v>0</v>
      </c>
      <c r="CM133" s="11">
        <f t="shared" si="119"/>
        <v>0</v>
      </c>
      <c r="CN133" s="11">
        <f t="shared" si="120"/>
        <v>0</v>
      </c>
      <c r="CO133" s="11">
        <f t="shared" si="121"/>
        <v>0</v>
      </c>
      <c r="CP133" s="11">
        <f t="shared" si="122"/>
        <v>0</v>
      </c>
      <c r="CQ133" s="11">
        <f t="shared" si="123"/>
        <v>0</v>
      </c>
      <c r="CR133" s="11">
        <f t="shared" si="124"/>
        <v>0</v>
      </c>
      <c r="CS133" s="11">
        <f t="shared" si="125"/>
        <v>0</v>
      </c>
      <c r="CT133" s="11">
        <f t="shared" si="126"/>
        <v>0</v>
      </c>
      <c r="CU133" s="11">
        <f t="shared" si="127"/>
        <v>0</v>
      </c>
      <c r="CV133" s="11">
        <f t="shared" si="128"/>
        <v>0</v>
      </c>
      <c r="CW133" s="11">
        <f t="shared" si="129"/>
        <v>0</v>
      </c>
      <c r="CX133" s="11">
        <f t="shared" si="130"/>
        <v>0</v>
      </c>
      <c r="CY133" s="11">
        <f t="shared" si="131"/>
        <v>0</v>
      </c>
      <c r="CZ133" s="13"/>
      <c r="DA133" s="3"/>
    </row>
    <row r="134" spans="1:109" ht="18" customHeight="1">
      <c r="A134" s="301"/>
      <c r="B134" s="303"/>
      <c r="C134" s="303" t="s">
        <v>29</v>
      </c>
      <c r="D134" s="303"/>
      <c r="E134" s="303"/>
      <c r="F134" s="303"/>
      <c r="G134" s="302"/>
      <c r="H134" s="312">
        <f>SUM(H115:H133)</f>
        <v>0</v>
      </c>
      <c r="I134" s="409"/>
      <c r="J134" s="304"/>
      <c r="K134" s="333" t="s">
        <v>30</v>
      </c>
      <c r="L134" s="464"/>
      <c r="M134" s="447"/>
      <c r="N134" s="366">
        <f t="shared" si="162"/>
        <v>0</v>
      </c>
      <c r="O134" s="359"/>
      <c r="P134" s="334"/>
      <c r="Q134" s="347"/>
      <c r="R134" s="431" t="s">
        <v>31</v>
      </c>
      <c r="S134" s="442">
        <f>SUM(S114:S133)</f>
        <v>0</v>
      </c>
      <c r="T134" s="343">
        <f t="shared" si="165"/>
        <v>0</v>
      </c>
      <c r="U134" s="279"/>
      <c r="V134" s="7">
        <f t="shared" si="50"/>
        <v>0</v>
      </c>
      <c r="W134" s="11">
        <f t="shared" si="149"/>
        <v>0</v>
      </c>
      <c r="X134" s="11">
        <f t="shared" si="52"/>
        <v>0</v>
      </c>
      <c r="Y134" s="11">
        <f t="shared" si="53"/>
        <v>0</v>
      </c>
      <c r="Z134" s="11">
        <f t="shared" si="54"/>
        <v>0</v>
      </c>
      <c r="AA134" s="11">
        <f t="shared" si="55"/>
        <v>0</v>
      </c>
      <c r="AB134" s="11">
        <f t="shared" si="56"/>
        <v>0</v>
      </c>
      <c r="AC134" s="11">
        <f t="shared" si="57"/>
        <v>0</v>
      </c>
      <c r="AD134" s="11">
        <f t="shared" si="58"/>
        <v>0</v>
      </c>
      <c r="AE134" s="11">
        <f t="shared" si="59"/>
        <v>0</v>
      </c>
      <c r="AF134" s="11">
        <f t="shared" si="60"/>
        <v>0</v>
      </c>
      <c r="AG134" s="11">
        <f t="shared" si="61"/>
        <v>0</v>
      </c>
      <c r="AH134" s="11">
        <f t="shared" si="62"/>
        <v>0</v>
      </c>
      <c r="AI134" s="11">
        <f t="shared" si="63"/>
        <v>0</v>
      </c>
      <c r="AJ134" s="11">
        <f t="shared" si="64"/>
        <v>0</v>
      </c>
      <c r="AK134" s="11">
        <f t="shared" si="65"/>
        <v>0</v>
      </c>
      <c r="AL134" s="11">
        <f t="shared" si="66"/>
        <v>0</v>
      </c>
      <c r="AM134" s="11">
        <f t="shared" si="67"/>
        <v>0</v>
      </c>
      <c r="AN134" s="11">
        <f t="shared" si="68"/>
        <v>0</v>
      </c>
      <c r="AO134" s="11">
        <f t="shared" si="69"/>
        <v>0</v>
      </c>
      <c r="AP134" s="11">
        <f t="shared" si="70"/>
        <v>0</v>
      </c>
      <c r="AQ134" s="11">
        <f t="shared" si="71"/>
        <v>0</v>
      </c>
      <c r="AR134" s="11">
        <f t="shared" si="72"/>
        <v>0</v>
      </c>
      <c r="AS134" s="11">
        <f t="shared" si="73"/>
        <v>0</v>
      </c>
      <c r="AT134" s="11">
        <f t="shared" si="74"/>
        <v>0</v>
      </c>
      <c r="AU134" s="11">
        <f t="shared" si="75"/>
        <v>0</v>
      </c>
      <c r="AV134" s="11">
        <f t="shared" si="76"/>
        <v>0</v>
      </c>
      <c r="AW134" s="11">
        <f t="shared" si="77"/>
        <v>0</v>
      </c>
      <c r="AX134" s="11">
        <f t="shared" si="78"/>
        <v>0</v>
      </c>
      <c r="AY134" s="11">
        <f t="shared" si="79"/>
        <v>0</v>
      </c>
      <c r="AZ134" s="11">
        <f t="shared" si="80"/>
        <v>0</v>
      </c>
      <c r="BA134" s="11">
        <f t="shared" si="81"/>
        <v>0</v>
      </c>
      <c r="BB134" s="11">
        <f t="shared" si="82"/>
        <v>0</v>
      </c>
      <c r="BC134" s="11">
        <f t="shared" si="83"/>
        <v>0</v>
      </c>
      <c r="BD134" s="11">
        <f t="shared" si="84"/>
        <v>0</v>
      </c>
      <c r="BE134" s="11">
        <f t="shared" si="85"/>
        <v>0</v>
      </c>
      <c r="BF134" s="11">
        <f t="shared" si="86"/>
        <v>0</v>
      </c>
      <c r="BG134" s="11">
        <f t="shared" si="87"/>
        <v>0</v>
      </c>
      <c r="BH134" s="11">
        <f t="shared" si="88"/>
        <v>0</v>
      </c>
      <c r="BI134" s="11">
        <f t="shared" si="89"/>
        <v>0</v>
      </c>
      <c r="BJ134" s="11">
        <f t="shared" si="90"/>
        <v>0</v>
      </c>
      <c r="BK134" s="11">
        <f t="shared" si="91"/>
        <v>0</v>
      </c>
      <c r="BL134" s="11">
        <f t="shared" si="92"/>
        <v>0</v>
      </c>
      <c r="BM134" s="11">
        <f t="shared" si="93"/>
        <v>0</v>
      </c>
      <c r="BN134" s="11">
        <f t="shared" si="94"/>
        <v>0</v>
      </c>
      <c r="BO134" s="11">
        <f t="shared" si="95"/>
        <v>0</v>
      </c>
      <c r="BP134" s="11">
        <f t="shared" si="96"/>
        <v>0</v>
      </c>
      <c r="BQ134" s="11">
        <f t="shared" si="97"/>
        <v>0</v>
      </c>
      <c r="BR134" s="11">
        <f t="shared" si="98"/>
        <v>0</v>
      </c>
      <c r="BS134" s="11">
        <f t="shared" si="99"/>
        <v>0</v>
      </c>
      <c r="BT134" s="11">
        <f t="shared" si="100"/>
        <v>0</v>
      </c>
      <c r="BU134" s="11">
        <f t="shared" si="101"/>
        <v>0</v>
      </c>
      <c r="BV134" s="11">
        <f t="shared" si="102"/>
        <v>0</v>
      </c>
      <c r="BW134" s="11">
        <f t="shared" si="103"/>
        <v>0</v>
      </c>
      <c r="BX134" s="11">
        <f t="shared" si="104"/>
        <v>0</v>
      </c>
      <c r="BY134" s="11">
        <f t="shared" si="105"/>
        <v>0</v>
      </c>
      <c r="BZ134" s="11">
        <f t="shared" si="106"/>
        <v>0</v>
      </c>
      <c r="CA134" s="11">
        <f t="shared" si="107"/>
        <v>0</v>
      </c>
      <c r="CB134" s="11">
        <f t="shared" si="108"/>
        <v>0</v>
      </c>
      <c r="CC134" s="11">
        <f t="shared" si="109"/>
        <v>0</v>
      </c>
      <c r="CD134" s="11">
        <f t="shared" si="110"/>
        <v>0</v>
      </c>
      <c r="CE134" s="11">
        <f t="shared" si="111"/>
        <v>0</v>
      </c>
      <c r="CF134" s="11">
        <f t="shared" si="112"/>
        <v>0</v>
      </c>
      <c r="CG134" s="11">
        <f t="shared" si="113"/>
        <v>0</v>
      </c>
      <c r="CH134" s="11">
        <f t="shared" si="114"/>
        <v>0</v>
      </c>
      <c r="CI134" s="11">
        <f t="shared" si="115"/>
        <v>0</v>
      </c>
      <c r="CJ134" s="11">
        <f t="shared" si="116"/>
        <v>0</v>
      </c>
      <c r="CK134" s="11">
        <f t="shared" si="117"/>
        <v>0</v>
      </c>
      <c r="CL134" s="11">
        <f t="shared" si="118"/>
        <v>0</v>
      </c>
      <c r="CM134" s="11">
        <f t="shared" si="119"/>
        <v>0</v>
      </c>
      <c r="CN134" s="11">
        <f t="shared" si="120"/>
        <v>0</v>
      </c>
      <c r="CO134" s="11">
        <f t="shared" si="121"/>
        <v>0</v>
      </c>
      <c r="CP134" s="11">
        <f t="shared" si="122"/>
        <v>0</v>
      </c>
      <c r="CQ134" s="11">
        <f t="shared" si="123"/>
        <v>0</v>
      </c>
      <c r="CR134" s="11">
        <f t="shared" si="124"/>
        <v>0</v>
      </c>
      <c r="CS134" s="11">
        <f t="shared" si="125"/>
        <v>0</v>
      </c>
      <c r="CT134" s="11">
        <f t="shared" si="126"/>
        <v>0</v>
      </c>
      <c r="CU134" s="11">
        <f t="shared" si="127"/>
        <v>0</v>
      </c>
      <c r="CV134" s="11">
        <f t="shared" si="128"/>
        <v>0</v>
      </c>
      <c r="CW134" s="11">
        <f t="shared" si="129"/>
        <v>0</v>
      </c>
      <c r="CX134" s="11">
        <f t="shared" si="130"/>
        <v>0</v>
      </c>
      <c r="CY134" s="11">
        <f t="shared" si="131"/>
        <v>0</v>
      </c>
      <c r="CZ134" s="13"/>
      <c r="DA134" s="3"/>
    </row>
    <row r="135" spans="1:109" ht="18" customHeight="1">
      <c r="A135" s="630"/>
      <c r="B135" s="631"/>
      <c r="C135" s="631"/>
      <c r="D135" s="631"/>
      <c r="E135" s="631"/>
      <c r="F135" s="632"/>
      <c r="G135" s="632"/>
      <c r="H135" s="633"/>
      <c r="I135" s="634"/>
      <c r="J135" s="635"/>
      <c r="K135" s="348"/>
      <c r="L135" s="466"/>
      <c r="M135" s="449"/>
      <c r="N135" s="367">
        <f t="shared" si="162"/>
        <v>0</v>
      </c>
      <c r="O135" s="361"/>
      <c r="P135" s="349"/>
      <c r="Q135" s="356"/>
      <c r="R135" s="432">
        <f t="shared" ref="R135:R138" si="172">P135*Q135</f>
        <v>0</v>
      </c>
      <c r="S135" s="443">
        <f t="shared" ref="S135:S138" si="173">N135+R135</f>
        <v>0</v>
      </c>
      <c r="T135" s="344">
        <f t="shared" si="165"/>
        <v>0</v>
      </c>
      <c r="U135" s="279"/>
      <c r="V135" s="7">
        <f t="shared" si="50"/>
        <v>0</v>
      </c>
      <c r="W135" s="11">
        <f t="shared" si="149"/>
        <v>0</v>
      </c>
      <c r="X135" s="11">
        <f t="shared" si="52"/>
        <v>0</v>
      </c>
      <c r="Y135" s="11">
        <f t="shared" si="53"/>
        <v>0</v>
      </c>
      <c r="Z135" s="11">
        <f t="shared" si="54"/>
        <v>0</v>
      </c>
      <c r="AA135" s="11">
        <f t="shared" si="55"/>
        <v>0</v>
      </c>
      <c r="AB135" s="11">
        <f t="shared" si="56"/>
        <v>0</v>
      </c>
      <c r="AC135" s="11">
        <f t="shared" si="57"/>
        <v>0</v>
      </c>
      <c r="AD135" s="11">
        <f t="shared" si="58"/>
        <v>0</v>
      </c>
      <c r="AE135" s="11">
        <f t="shared" si="59"/>
        <v>0</v>
      </c>
      <c r="AF135" s="11">
        <f t="shared" si="60"/>
        <v>0</v>
      </c>
      <c r="AG135" s="11">
        <f t="shared" si="61"/>
        <v>0</v>
      </c>
      <c r="AH135" s="11">
        <f t="shared" si="62"/>
        <v>0</v>
      </c>
      <c r="AI135" s="11">
        <f t="shared" si="63"/>
        <v>0</v>
      </c>
      <c r="AJ135" s="11">
        <f t="shared" si="64"/>
        <v>0</v>
      </c>
      <c r="AK135" s="11">
        <f t="shared" si="65"/>
        <v>0</v>
      </c>
      <c r="AL135" s="11">
        <f t="shared" si="66"/>
        <v>0</v>
      </c>
      <c r="AM135" s="11">
        <f t="shared" si="67"/>
        <v>0</v>
      </c>
      <c r="AN135" s="11">
        <f t="shared" si="68"/>
        <v>0</v>
      </c>
      <c r="AO135" s="11">
        <f t="shared" si="69"/>
        <v>0</v>
      </c>
      <c r="AP135" s="11">
        <f t="shared" si="70"/>
        <v>0</v>
      </c>
      <c r="AQ135" s="11">
        <f t="shared" si="71"/>
        <v>0</v>
      </c>
      <c r="AR135" s="11">
        <f t="shared" si="72"/>
        <v>0</v>
      </c>
      <c r="AS135" s="11">
        <f t="shared" si="73"/>
        <v>0</v>
      </c>
      <c r="AT135" s="11">
        <f t="shared" si="74"/>
        <v>0</v>
      </c>
      <c r="AU135" s="11">
        <f t="shared" si="75"/>
        <v>0</v>
      </c>
      <c r="AV135" s="11">
        <f t="shared" si="76"/>
        <v>0</v>
      </c>
      <c r="AW135" s="11">
        <f t="shared" si="77"/>
        <v>0</v>
      </c>
      <c r="AX135" s="11">
        <f t="shared" si="78"/>
        <v>0</v>
      </c>
      <c r="AY135" s="11">
        <f t="shared" si="79"/>
        <v>0</v>
      </c>
      <c r="AZ135" s="11">
        <f t="shared" si="80"/>
        <v>0</v>
      </c>
      <c r="BA135" s="11">
        <f t="shared" si="81"/>
        <v>0</v>
      </c>
      <c r="BB135" s="11">
        <f t="shared" si="82"/>
        <v>0</v>
      </c>
      <c r="BC135" s="11">
        <f t="shared" si="83"/>
        <v>0</v>
      </c>
      <c r="BD135" s="11">
        <f t="shared" si="84"/>
        <v>0</v>
      </c>
      <c r="BE135" s="11">
        <f t="shared" si="85"/>
        <v>0</v>
      </c>
      <c r="BF135" s="11">
        <f t="shared" si="86"/>
        <v>0</v>
      </c>
      <c r="BG135" s="11">
        <f t="shared" si="87"/>
        <v>0</v>
      </c>
      <c r="BH135" s="11">
        <f t="shared" si="88"/>
        <v>0</v>
      </c>
      <c r="BI135" s="11">
        <f t="shared" si="89"/>
        <v>0</v>
      </c>
      <c r="BJ135" s="11">
        <f t="shared" si="90"/>
        <v>0</v>
      </c>
      <c r="BK135" s="11">
        <f t="shared" si="91"/>
        <v>0</v>
      </c>
      <c r="BL135" s="11">
        <f t="shared" si="92"/>
        <v>0</v>
      </c>
      <c r="BM135" s="11">
        <f t="shared" si="93"/>
        <v>0</v>
      </c>
      <c r="BN135" s="11">
        <f t="shared" si="94"/>
        <v>0</v>
      </c>
      <c r="BO135" s="11">
        <f t="shared" si="95"/>
        <v>0</v>
      </c>
      <c r="BP135" s="11">
        <f t="shared" si="96"/>
        <v>0</v>
      </c>
      <c r="BQ135" s="11">
        <f t="shared" si="97"/>
        <v>0</v>
      </c>
      <c r="BR135" s="11">
        <f t="shared" si="98"/>
        <v>0</v>
      </c>
      <c r="BS135" s="11">
        <f t="shared" si="99"/>
        <v>0</v>
      </c>
      <c r="BT135" s="11">
        <f t="shared" si="100"/>
        <v>0</v>
      </c>
      <c r="BU135" s="11">
        <f t="shared" si="101"/>
        <v>0</v>
      </c>
      <c r="BV135" s="11">
        <f t="shared" si="102"/>
        <v>0</v>
      </c>
      <c r="BW135" s="11">
        <f t="shared" si="103"/>
        <v>0</v>
      </c>
      <c r="BX135" s="11">
        <f t="shared" si="104"/>
        <v>0</v>
      </c>
      <c r="BY135" s="11">
        <f t="shared" si="105"/>
        <v>0</v>
      </c>
      <c r="BZ135" s="11">
        <f t="shared" si="106"/>
        <v>0</v>
      </c>
      <c r="CA135" s="11">
        <f t="shared" si="107"/>
        <v>0</v>
      </c>
      <c r="CB135" s="11">
        <f t="shared" si="108"/>
        <v>0</v>
      </c>
      <c r="CC135" s="11">
        <f t="shared" si="109"/>
        <v>0</v>
      </c>
      <c r="CD135" s="11">
        <f t="shared" si="110"/>
        <v>0</v>
      </c>
      <c r="CE135" s="11">
        <f t="shared" si="111"/>
        <v>0</v>
      </c>
      <c r="CF135" s="11">
        <f t="shared" si="112"/>
        <v>0</v>
      </c>
      <c r="CG135" s="11">
        <f t="shared" si="113"/>
        <v>0</v>
      </c>
      <c r="CH135" s="11">
        <f t="shared" si="114"/>
        <v>0</v>
      </c>
      <c r="CI135" s="11">
        <f t="shared" si="115"/>
        <v>0</v>
      </c>
      <c r="CJ135" s="11">
        <f t="shared" si="116"/>
        <v>0</v>
      </c>
      <c r="CK135" s="11">
        <f t="shared" si="117"/>
        <v>0</v>
      </c>
      <c r="CL135" s="11">
        <f t="shared" si="118"/>
        <v>0</v>
      </c>
      <c r="CM135" s="11">
        <f t="shared" si="119"/>
        <v>0</v>
      </c>
      <c r="CN135" s="11">
        <f t="shared" si="120"/>
        <v>0</v>
      </c>
      <c r="CO135" s="11">
        <f t="shared" si="121"/>
        <v>0</v>
      </c>
      <c r="CP135" s="11">
        <f t="shared" si="122"/>
        <v>0</v>
      </c>
      <c r="CQ135" s="11">
        <f t="shared" si="123"/>
        <v>0</v>
      </c>
      <c r="CR135" s="11">
        <f t="shared" si="124"/>
        <v>0</v>
      </c>
      <c r="CS135" s="11">
        <f t="shared" si="125"/>
        <v>0</v>
      </c>
      <c r="CT135" s="11">
        <f t="shared" si="126"/>
        <v>0</v>
      </c>
      <c r="CU135" s="11">
        <f t="shared" si="127"/>
        <v>0</v>
      </c>
      <c r="CV135" s="11">
        <f t="shared" si="128"/>
        <v>0</v>
      </c>
      <c r="CW135" s="11">
        <f t="shared" si="129"/>
        <v>0</v>
      </c>
      <c r="CX135" s="11">
        <f t="shared" si="130"/>
        <v>0</v>
      </c>
      <c r="CY135" s="11">
        <f t="shared" si="131"/>
        <v>0</v>
      </c>
      <c r="CZ135" s="13"/>
      <c r="DA135" s="3"/>
    </row>
    <row r="136" spans="1:109" ht="18" customHeight="1">
      <c r="A136" s="281"/>
      <c r="B136" s="281"/>
      <c r="C136" s="281"/>
      <c r="D136" s="281"/>
      <c r="E136" s="281"/>
      <c r="F136" s="281"/>
      <c r="G136" s="281"/>
      <c r="H136" s="318"/>
      <c r="I136" s="408" t="s">
        <v>57</v>
      </c>
      <c r="J136" s="281"/>
      <c r="K136" s="350"/>
      <c r="L136" s="467"/>
      <c r="M136" s="450"/>
      <c r="N136" s="366">
        <f t="shared" si="162"/>
        <v>0</v>
      </c>
      <c r="O136" s="362"/>
      <c r="P136" s="351"/>
      <c r="Q136" s="357"/>
      <c r="R136" s="431">
        <f t="shared" si="172"/>
        <v>0</v>
      </c>
      <c r="S136" s="442">
        <f t="shared" si="173"/>
        <v>0</v>
      </c>
      <c r="T136" s="343"/>
      <c r="U136" s="279"/>
      <c r="V136" s="7">
        <f t="shared" si="50"/>
        <v>0</v>
      </c>
      <c r="W136" s="11">
        <f t="shared" si="149"/>
        <v>0</v>
      </c>
      <c r="X136" s="11">
        <f t="shared" si="52"/>
        <v>0</v>
      </c>
      <c r="Y136" s="11">
        <f t="shared" si="53"/>
        <v>0</v>
      </c>
      <c r="Z136" s="11">
        <f t="shared" si="54"/>
        <v>0</v>
      </c>
      <c r="AA136" s="11">
        <f t="shared" si="55"/>
        <v>0</v>
      </c>
      <c r="AB136" s="11">
        <f t="shared" si="56"/>
        <v>0</v>
      </c>
      <c r="AC136" s="11">
        <f t="shared" si="57"/>
        <v>0</v>
      </c>
      <c r="AD136" s="11">
        <f t="shared" si="58"/>
        <v>0</v>
      </c>
      <c r="AE136" s="11">
        <f t="shared" si="59"/>
        <v>0</v>
      </c>
      <c r="AF136" s="11">
        <f t="shared" si="60"/>
        <v>0</v>
      </c>
      <c r="AG136" s="11">
        <f t="shared" si="61"/>
        <v>0</v>
      </c>
      <c r="AH136" s="11">
        <f t="shared" si="62"/>
        <v>0</v>
      </c>
      <c r="AI136" s="11">
        <f t="shared" si="63"/>
        <v>0</v>
      </c>
      <c r="AJ136" s="11">
        <f t="shared" si="64"/>
        <v>0</v>
      </c>
      <c r="AK136" s="11">
        <f t="shared" si="65"/>
        <v>0</v>
      </c>
      <c r="AL136" s="11">
        <f t="shared" si="66"/>
        <v>0</v>
      </c>
      <c r="AM136" s="11">
        <f t="shared" si="67"/>
        <v>0</v>
      </c>
      <c r="AN136" s="11">
        <f t="shared" si="68"/>
        <v>0</v>
      </c>
      <c r="AO136" s="11">
        <f t="shared" si="69"/>
        <v>0</v>
      </c>
      <c r="AP136" s="11">
        <f t="shared" si="70"/>
        <v>0</v>
      </c>
      <c r="AQ136" s="11">
        <f t="shared" si="71"/>
        <v>0</v>
      </c>
      <c r="AR136" s="11">
        <f t="shared" si="72"/>
        <v>0</v>
      </c>
      <c r="AS136" s="11">
        <f t="shared" si="73"/>
        <v>0</v>
      </c>
      <c r="AT136" s="11">
        <f t="shared" si="74"/>
        <v>0</v>
      </c>
      <c r="AU136" s="11">
        <f t="shared" si="75"/>
        <v>0</v>
      </c>
      <c r="AV136" s="11">
        <f t="shared" si="76"/>
        <v>0</v>
      </c>
      <c r="AW136" s="11">
        <f t="shared" si="77"/>
        <v>0</v>
      </c>
      <c r="AX136" s="11">
        <f t="shared" si="78"/>
        <v>0</v>
      </c>
      <c r="AY136" s="11">
        <f t="shared" si="79"/>
        <v>0</v>
      </c>
      <c r="AZ136" s="11">
        <f t="shared" si="80"/>
        <v>0</v>
      </c>
      <c r="BA136" s="11">
        <f t="shared" si="81"/>
        <v>0</v>
      </c>
      <c r="BB136" s="11">
        <f t="shared" si="82"/>
        <v>0</v>
      </c>
      <c r="BC136" s="11">
        <f t="shared" si="83"/>
        <v>0</v>
      </c>
      <c r="BD136" s="11">
        <f t="shared" si="84"/>
        <v>0</v>
      </c>
      <c r="BE136" s="11">
        <f t="shared" si="85"/>
        <v>0</v>
      </c>
      <c r="BF136" s="11">
        <f t="shared" si="86"/>
        <v>0</v>
      </c>
      <c r="BG136" s="11">
        <f t="shared" si="87"/>
        <v>0</v>
      </c>
      <c r="BH136" s="11">
        <f t="shared" si="88"/>
        <v>0</v>
      </c>
      <c r="BI136" s="11">
        <f t="shared" si="89"/>
        <v>0</v>
      </c>
      <c r="BJ136" s="11">
        <f t="shared" si="90"/>
        <v>0</v>
      </c>
      <c r="BK136" s="11">
        <f t="shared" si="91"/>
        <v>0</v>
      </c>
      <c r="BL136" s="11">
        <f t="shared" si="92"/>
        <v>0</v>
      </c>
      <c r="BM136" s="11">
        <f t="shared" si="93"/>
        <v>0</v>
      </c>
      <c r="BN136" s="11">
        <f t="shared" si="94"/>
        <v>0</v>
      </c>
      <c r="BO136" s="11">
        <f t="shared" si="95"/>
        <v>0</v>
      </c>
      <c r="BP136" s="11">
        <f t="shared" si="96"/>
        <v>0</v>
      </c>
      <c r="BQ136" s="11">
        <f t="shared" si="97"/>
        <v>0</v>
      </c>
      <c r="BR136" s="11">
        <f t="shared" si="98"/>
        <v>0</v>
      </c>
      <c r="BS136" s="11">
        <f t="shared" si="99"/>
        <v>0</v>
      </c>
      <c r="BT136" s="11">
        <f t="shared" si="100"/>
        <v>0</v>
      </c>
      <c r="BU136" s="11">
        <f t="shared" si="101"/>
        <v>0</v>
      </c>
      <c r="BV136" s="11">
        <f t="shared" si="102"/>
        <v>0</v>
      </c>
      <c r="BW136" s="11">
        <f t="shared" si="103"/>
        <v>0</v>
      </c>
      <c r="BX136" s="11">
        <f t="shared" si="104"/>
        <v>0</v>
      </c>
      <c r="BY136" s="11">
        <f t="shared" si="105"/>
        <v>0</v>
      </c>
      <c r="BZ136" s="11">
        <f t="shared" si="106"/>
        <v>0</v>
      </c>
      <c r="CA136" s="11">
        <f t="shared" si="107"/>
        <v>0</v>
      </c>
      <c r="CB136" s="11">
        <f t="shared" si="108"/>
        <v>0</v>
      </c>
      <c r="CC136" s="11">
        <f t="shared" si="109"/>
        <v>0</v>
      </c>
      <c r="CD136" s="11">
        <f t="shared" si="110"/>
        <v>0</v>
      </c>
      <c r="CE136" s="11">
        <f t="shared" si="111"/>
        <v>0</v>
      </c>
      <c r="CF136" s="11">
        <f t="shared" si="112"/>
        <v>0</v>
      </c>
      <c r="CG136" s="11">
        <f t="shared" si="113"/>
        <v>0</v>
      </c>
      <c r="CH136" s="11">
        <f t="shared" si="114"/>
        <v>0</v>
      </c>
      <c r="CI136" s="11">
        <f t="shared" si="115"/>
        <v>0</v>
      </c>
      <c r="CJ136" s="11">
        <f t="shared" si="116"/>
        <v>0</v>
      </c>
      <c r="CK136" s="11">
        <f t="shared" si="117"/>
        <v>0</v>
      </c>
      <c r="CL136" s="11">
        <f t="shared" si="118"/>
        <v>0</v>
      </c>
      <c r="CM136" s="11">
        <f t="shared" si="119"/>
        <v>0</v>
      </c>
      <c r="CN136" s="11">
        <f t="shared" si="120"/>
        <v>0</v>
      </c>
      <c r="CO136" s="11">
        <f t="shared" si="121"/>
        <v>0</v>
      </c>
      <c r="CP136" s="11">
        <f t="shared" si="122"/>
        <v>0</v>
      </c>
      <c r="CQ136" s="11">
        <f t="shared" si="123"/>
        <v>0</v>
      </c>
      <c r="CR136" s="11">
        <f t="shared" si="124"/>
        <v>0</v>
      </c>
      <c r="CS136" s="11">
        <f t="shared" si="125"/>
        <v>0</v>
      </c>
      <c r="CT136" s="11">
        <f t="shared" si="126"/>
        <v>0</v>
      </c>
      <c r="CU136" s="11">
        <f t="shared" si="127"/>
        <v>0</v>
      </c>
      <c r="CV136" s="11">
        <f t="shared" si="128"/>
        <v>0</v>
      </c>
      <c r="CW136" s="11">
        <f t="shared" si="129"/>
        <v>0</v>
      </c>
      <c r="CX136" s="11">
        <f t="shared" si="130"/>
        <v>0</v>
      </c>
      <c r="CY136" s="11">
        <f t="shared" si="131"/>
        <v>0</v>
      </c>
      <c r="CZ136" s="13"/>
      <c r="DA136" s="3"/>
    </row>
    <row r="137" spans="1:109" ht="18" customHeight="1">
      <c r="A137" s="273">
        <f>A33</f>
        <v>0</v>
      </c>
      <c r="B137" s="273">
        <f>B33</f>
        <v>0</v>
      </c>
      <c r="C137" s="274"/>
      <c r="D137" s="274"/>
      <c r="E137" s="697" t="s">
        <v>0</v>
      </c>
      <c r="F137" s="275"/>
      <c r="G137" s="275"/>
      <c r="H137" s="276"/>
      <c r="I137" s="404"/>
      <c r="J137" s="277">
        <v>5</v>
      </c>
      <c r="K137" s="352" t="s">
        <v>1</v>
      </c>
      <c r="L137" s="468"/>
      <c r="M137" s="451"/>
      <c r="N137" s="366">
        <f t="shared" si="162"/>
        <v>0</v>
      </c>
      <c r="O137" s="363"/>
      <c r="P137" s="353"/>
      <c r="Q137" s="358"/>
      <c r="R137" s="431">
        <f t="shared" si="172"/>
        <v>0</v>
      </c>
      <c r="S137" s="442">
        <f t="shared" si="173"/>
        <v>0</v>
      </c>
      <c r="T137" s="343"/>
      <c r="U137" s="279"/>
      <c r="V137" s="7">
        <f t="shared" si="50"/>
        <v>0</v>
      </c>
      <c r="W137" s="11">
        <f t="shared" si="149"/>
        <v>0</v>
      </c>
      <c r="X137" s="11">
        <f t="shared" si="52"/>
        <v>0</v>
      </c>
      <c r="Y137" s="11">
        <f t="shared" si="53"/>
        <v>0</v>
      </c>
      <c r="Z137" s="11">
        <f t="shared" si="54"/>
        <v>0</v>
      </c>
      <c r="AA137" s="11">
        <f t="shared" si="55"/>
        <v>0</v>
      </c>
      <c r="AB137" s="11">
        <f t="shared" si="56"/>
        <v>0</v>
      </c>
      <c r="AC137" s="11">
        <f t="shared" si="57"/>
        <v>0</v>
      </c>
      <c r="AD137" s="11">
        <f t="shared" si="58"/>
        <v>0</v>
      </c>
      <c r="AE137" s="11">
        <f t="shared" si="59"/>
        <v>0</v>
      </c>
      <c r="AF137" s="11">
        <f t="shared" si="60"/>
        <v>0</v>
      </c>
      <c r="AG137" s="11">
        <f t="shared" si="61"/>
        <v>0</v>
      </c>
      <c r="AH137" s="11">
        <f t="shared" si="62"/>
        <v>0</v>
      </c>
      <c r="AI137" s="11">
        <f t="shared" si="63"/>
        <v>0</v>
      </c>
      <c r="AJ137" s="11">
        <f t="shared" si="64"/>
        <v>0</v>
      </c>
      <c r="AK137" s="11">
        <f t="shared" si="65"/>
        <v>0</v>
      </c>
      <c r="AL137" s="11">
        <f t="shared" si="66"/>
        <v>0</v>
      </c>
      <c r="AM137" s="11">
        <f t="shared" si="67"/>
        <v>0</v>
      </c>
      <c r="AN137" s="11">
        <f t="shared" si="68"/>
        <v>0</v>
      </c>
      <c r="AO137" s="11">
        <f t="shared" si="69"/>
        <v>0</v>
      </c>
      <c r="AP137" s="11">
        <f t="shared" si="70"/>
        <v>0</v>
      </c>
      <c r="AQ137" s="11">
        <f t="shared" si="71"/>
        <v>0</v>
      </c>
      <c r="AR137" s="11">
        <f t="shared" si="72"/>
        <v>0</v>
      </c>
      <c r="AS137" s="11">
        <f t="shared" si="73"/>
        <v>0</v>
      </c>
      <c r="AT137" s="11">
        <f t="shared" si="74"/>
        <v>0</v>
      </c>
      <c r="AU137" s="11">
        <f t="shared" si="75"/>
        <v>0</v>
      </c>
      <c r="AV137" s="11">
        <f t="shared" si="76"/>
        <v>0</v>
      </c>
      <c r="AW137" s="11">
        <f t="shared" si="77"/>
        <v>0</v>
      </c>
      <c r="AX137" s="11">
        <f t="shared" si="78"/>
        <v>0</v>
      </c>
      <c r="AY137" s="11">
        <f t="shared" si="79"/>
        <v>0</v>
      </c>
      <c r="AZ137" s="11">
        <f t="shared" si="80"/>
        <v>0</v>
      </c>
      <c r="BA137" s="11">
        <f t="shared" si="81"/>
        <v>0</v>
      </c>
      <c r="BB137" s="11">
        <f t="shared" si="82"/>
        <v>0</v>
      </c>
      <c r="BC137" s="11">
        <f t="shared" si="83"/>
        <v>0</v>
      </c>
      <c r="BD137" s="11">
        <f t="shared" si="84"/>
        <v>0</v>
      </c>
      <c r="BE137" s="11">
        <f t="shared" si="85"/>
        <v>0</v>
      </c>
      <c r="BF137" s="11">
        <f t="shared" si="86"/>
        <v>0</v>
      </c>
      <c r="BG137" s="11">
        <f t="shared" si="87"/>
        <v>0</v>
      </c>
      <c r="BH137" s="11">
        <f t="shared" si="88"/>
        <v>0</v>
      </c>
      <c r="BI137" s="11">
        <f t="shared" si="89"/>
        <v>0</v>
      </c>
      <c r="BJ137" s="11">
        <f t="shared" si="90"/>
        <v>0</v>
      </c>
      <c r="BK137" s="11">
        <f t="shared" si="91"/>
        <v>0</v>
      </c>
      <c r="BL137" s="11">
        <f t="shared" si="92"/>
        <v>0</v>
      </c>
      <c r="BM137" s="11">
        <f t="shared" si="93"/>
        <v>0</v>
      </c>
      <c r="BN137" s="11">
        <f t="shared" si="94"/>
        <v>0</v>
      </c>
      <c r="BO137" s="11">
        <f t="shared" si="95"/>
        <v>0</v>
      </c>
      <c r="BP137" s="11">
        <f t="shared" si="96"/>
        <v>0</v>
      </c>
      <c r="BQ137" s="11">
        <f t="shared" si="97"/>
        <v>0</v>
      </c>
      <c r="BR137" s="11">
        <f t="shared" si="98"/>
        <v>0</v>
      </c>
      <c r="BS137" s="11">
        <f t="shared" si="99"/>
        <v>0</v>
      </c>
      <c r="BT137" s="11">
        <f t="shared" si="100"/>
        <v>0</v>
      </c>
      <c r="BU137" s="11">
        <f t="shared" si="101"/>
        <v>0</v>
      </c>
      <c r="BV137" s="11">
        <f t="shared" si="102"/>
        <v>0</v>
      </c>
      <c r="BW137" s="11">
        <f t="shared" si="103"/>
        <v>0</v>
      </c>
      <c r="BX137" s="11">
        <f t="shared" si="104"/>
        <v>0</v>
      </c>
      <c r="BY137" s="11">
        <f t="shared" si="105"/>
        <v>0</v>
      </c>
      <c r="BZ137" s="11">
        <f t="shared" si="106"/>
        <v>0</v>
      </c>
      <c r="CA137" s="11">
        <f t="shared" si="107"/>
        <v>0</v>
      </c>
      <c r="CB137" s="11">
        <f t="shared" si="108"/>
        <v>0</v>
      </c>
      <c r="CC137" s="11">
        <f t="shared" si="109"/>
        <v>0</v>
      </c>
      <c r="CD137" s="11">
        <f t="shared" si="110"/>
        <v>0</v>
      </c>
      <c r="CE137" s="11">
        <f t="shared" si="111"/>
        <v>0</v>
      </c>
      <c r="CF137" s="11">
        <f t="shared" si="112"/>
        <v>0</v>
      </c>
      <c r="CG137" s="11">
        <f t="shared" si="113"/>
        <v>0</v>
      </c>
      <c r="CH137" s="11">
        <f t="shared" si="114"/>
        <v>0</v>
      </c>
      <c r="CI137" s="11">
        <f t="shared" si="115"/>
        <v>0</v>
      </c>
      <c r="CJ137" s="11">
        <f t="shared" si="116"/>
        <v>0</v>
      </c>
      <c r="CK137" s="11">
        <f t="shared" si="117"/>
        <v>0</v>
      </c>
      <c r="CL137" s="11">
        <f t="shared" si="118"/>
        <v>0</v>
      </c>
      <c r="CM137" s="11">
        <f t="shared" si="119"/>
        <v>0</v>
      </c>
      <c r="CN137" s="11">
        <f t="shared" si="120"/>
        <v>0</v>
      </c>
      <c r="CO137" s="11">
        <f t="shared" si="121"/>
        <v>0</v>
      </c>
      <c r="CP137" s="11">
        <f t="shared" si="122"/>
        <v>0</v>
      </c>
      <c r="CQ137" s="11">
        <f t="shared" si="123"/>
        <v>0</v>
      </c>
      <c r="CR137" s="11">
        <f t="shared" si="124"/>
        <v>0</v>
      </c>
      <c r="CS137" s="11">
        <f t="shared" si="125"/>
        <v>0</v>
      </c>
      <c r="CT137" s="11">
        <f t="shared" si="126"/>
        <v>0</v>
      </c>
      <c r="CU137" s="11">
        <f t="shared" si="127"/>
        <v>0</v>
      </c>
      <c r="CV137" s="11">
        <f t="shared" si="128"/>
        <v>0</v>
      </c>
      <c r="CW137" s="11">
        <f t="shared" si="129"/>
        <v>0</v>
      </c>
      <c r="CX137" s="11">
        <f t="shared" si="130"/>
        <v>0</v>
      </c>
      <c r="CY137" s="11">
        <f t="shared" si="131"/>
        <v>0</v>
      </c>
      <c r="CZ137" s="13"/>
      <c r="DA137" s="3"/>
    </row>
    <row r="138" spans="1:109" ht="6" customHeight="1" thickBot="1">
      <c r="A138" s="281"/>
      <c r="B138" s="281"/>
      <c r="C138" s="281"/>
      <c r="D138" s="281"/>
      <c r="E138" s="281"/>
      <c r="F138" s="281"/>
      <c r="G138" s="281"/>
      <c r="H138" s="282"/>
      <c r="I138" s="405"/>
      <c r="J138" s="281"/>
      <c r="K138" s="350"/>
      <c r="L138" s="467"/>
      <c r="M138" s="450"/>
      <c r="N138" s="366">
        <f t="shared" si="162"/>
        <v>0</v>
      </c>
      <c r="O138" s="362"/>
      <c r="P138" s="351"/>
      <c r="Q138" s="357"/>
      <c r="R138" s="431">
        <f t="shared" si="172"/>
        <v>0</v>
      </c>
      <c r="S138" s="442">
        <f t="shared" si="173"/>
        <v>0</v>
      </c>
      <c r="T138" s="343"/>
      <c r="U138" s="279"/>
      <c r="V138" s="7">
        <f t="shared" si="50"/>
        <v>0</v>
      </c>
      <c r="W138" s="11">
        <f t="shared" si="149"/>
        <v>0</v>
      </c>
      <c r="X138" s="11">
        <f t="shared" si="52"/>
        <v>0</v>
      </c>
      <c r="Y138" s="11">
        <f t="shared" si="53"/>
        <v>0</v>
      </c>
      <c r="Z138" s="11">
        <f t="shared" si="54"/>
        <v>0</v>
      </c>
      <c r="AA138" s="11">
        <f t="shared" si="55"/>
        <v>0</v>
      </c>
      <c r="AB138" s="11">
        <f t="shared" si="56"/>
        <v>0</v>
      </c>
      <c r="AC138" s="11">
        <f t="shared" si="57"/>
        <v>0</v>
      </c>
      <c r="AD138" s="11">
        <f t="shared" si="58"/>
        <v>0</v>
      </c>
      <c r="AE138" s="11">
        <f t="shared" si="59"/>
        <v>0</v>
      </c>
      <c r="AF138" s="11">
        <f t="shared" si="60"/>
        <v>0</v>
      </c>
      <c r="AG138" s="11">
        <f t="shared" si="61"/>
        <v>0</v>
      </c>
      <c r="AH138" s="11">
        <f t="shared" si="62"/>
        <v>0</v>
      </c>
      <c r="AI138" s="11">
        <f t="shared" si="63"/>
        <v>0</v>
      </c>
      <c r="AJ138" s="11">
        <f t="shared" si="64"/>
        <v>0</v>
      </c>
      <c r="AK138" s="11">
        <f t="shared" si="65"/>
        <v>0</v>
      </c>
      <c r="AL138" s="11">
        <f t="shared" si="66"/>
        <v>0</v>
      </c>
      <c r="AM138" s="11">
        <f t="shared" si="67"/>
        <v>0</v>
      </c>
      <c r="AN138" s="11">
        <f t="shared" si="68"/>
        <v>0</v>
      </c>
      <c r="AO138" s="11">
        <f t="shared" si="69"/>
        <v>0</v>
      </c>
      <c r="AP138" s="11">
        <f t="shared" si="70"/>
        <v>0</v>
      </c>
      <c r="AQ138" s="11">
        <f t="shared" si="71"/>
        <v>0</v>
      </c>
      <c r="AR138" s="11">
        <f t="shared" si="72"/>
        <v>0</v>
      </c>
      <c r="AS138" s="11">
        <f t="shared" si="73"/>
        <v>0</v>
      </c>
      <c r="AT138" s="11">
        <f t="shared" si="74"/>
        <v>0</v>
      </c>
      <c r="AU138" s="11">
        <f t="shared" si="75"/>
        <v>0</v>
      </c>
      <c r="AV138" s="11">
        <f t="shared" si="76"/>
        <v>0</v>
      </c>
      <c r="AW138" s="11">
        <f t="shared" si="77"/>
        <v>0</v>
      </c>
      <c r="AX138" s="11">
        <f t="shared" si="78"/>
        <v>0</v>
      </c>
      <c r="AY138" s="11">
        <f t="shared" si="79"/>
        <v>0</v>
      </c>
      <c r="AZ138" s="11">
        <f t="shared" si="80"/>
        <v>0</v>
      </c>
      <c r="BA138" s="11">
        <f t="shared" si="81"/>
        <v>0</v>
      </c>
      <c r="BB138" s="11">
        <f t="shared" si="82"/>
        <v>0</v>
      </c>
      <c r="BC138" s="11">
        <f t="shared" si="83"/>
        <v>0</v>
      </c>
      <c r="BD138" s="11">
        <f t="shared" si="84"/>
        <v>0</v>
      </c>
      <c r="BE138" s="11">
        <f t="shared" si="85"/>
        <v>0</v>
      </c>
      <c r="BF138" s="11">
        <f t="shared" si="86"/>
        <v>0</v>
      </c>
      <c r="BG138" s="11">
        <f t="shared" si="87"/>
        <v>0</v>
      </c>
      <c r="BH138" s="11">
        <f t="shared" si="88"/>
        <v>0</v>
      </c>
      <c r="BI138" s="11">
        <f t="shared" si="89"/>
        <v>0</v>
      </c>
      <c r="BJ138" s="11">
        <f t="shared" si="90"/>
        <v>0</v>
      </c>
      <c r="BK138" s="11">
        <f t="shared" si="91"/>
        <v>0</v>
      </c>
      <c r="BL138" s="11">
        <f t="shared" si="92"/>
        <v>0</v>
      </c>
      <c r="BM138" s="11">
        <f t="shared" si="93"/>
        <v>0</v>
      </c>
      <c r="BN138" s="11">
        <f t="shared" si="94"/>
        <v>0</v>
      </c>
      <c r="BO138" s="11">
        <f t="shared" si="95"/>
        <v>0</v>
      </c>
      <c r="BP138" s="11">
        <f t="shared" si="96"/>
        <v>0</v>
      </c>
      <c r="BQ138" s="11">
        <f t="shared" si="97"/>
        <v>0</v>
      </c>
      <c r="BR138" s="11">
        <f t="shared" si="98"/>
        <v>0</v>
      </c>
      <c r="BS138" s="11">
        <f t="shared" si="99"/>
        <v>0</v>
      </c>
      <c r="BT138" s="11">
        <f t="shared" si="100"/>
        <v>0</v>
      </c>
      <c r="BU138" s="11">
        <f t="shared" si="101"/>
        <v>0</v>
      </c>
      <c r="BV138" s="11">
        <f t="shared" si="102"/>
        <v>0</v>
      </c>
      <c r="BW138" s="11">
        <f t="shared" si="103"/>
        <v>0</v>
      </c>
      <c r="BX138" s="11">
        <f t="shared" si="104"/>
        <v>0</v>
      </c>
      <c r="BY138" s="11">
        <f t="shared" si="105"/>
        <v>0</v>
      </c>
      <c r="BZ138" s="11">
        <f t="shared" si="106"/>
        <v>0</v>
      </c>
      <c r="CA138" s="11">
        <f t="shared" si="107"/>
        <v>0</v>
      </c>
      <c r="CB138" s="11">
        <f t="shared" si="108"/>
        <v>0</v>
      </c>
      <c r="CC138" s="11">
        <f t="shared" si="109"/>
        <v>0</v>
      </c>
      <c r="CD138" s="11">
        <f t="shared" si="110"/>
        <v>0</v>
      </c>
      <c r="CE138" s="11">
        <f t="shared" si="111"/>
        <v>0</v>
      </c>
      <c r="CF138" s="11">
        <f t="shared" si="112"/>
        <v>0</v>
      </c>
      <c r="CG138" s="11">
        <f t="shared" si="113"/>
        <v>0</v>
      </c>
      <c r="CH138" s="11">
        <f t="shared" si="114"/>
        <v>0</v>
      </c>
      <c r="CI138" s="11">
        <f t="shared" si="115"/>
        <v>0</v>
      </c>
      <c r="CJ138" s="11">
        <f t="shared" si="116"/>
        <v>0</v>
      </c>
      <c r="CK138" s="11">
        <f t="shared" si="117"/>
        <v>0</v>
      </c>
      <c r="CL138" s="11">
        <f t="shared" si="118"/>
        <v>0</v>
      </c>
      <c r="CM138" s="11">
        <f t="shared" si="119"/>
        <v>0</v>
      </c>
      <c r="CN138" s="11">
        <f t="shared" si="120"/>
        <v>0</v>
      </c>
      <c r="CO138" s="11">
        <f t="shared" si="121"/>
        <v>0</v>
      </c>
      <c r="CP138" s="11">
        <f t="shared" si="122"/>
        <v>0</v>
      </c>
      <c r="CQ138" s="11">
        <f t="shared" si="123"/>
        <v>0</v>
      </c>
      <c r="CR138" s="11">
        <f t="shared" si="124"/>
        <v>0</v>
      </c>
      <c r="CS138" s="11">
        <f t="shared" si="125"/>
        <v>0</v>
      </c>
      <c r="CT138" s="11">
        <f t="shared" si="126"/>
        <v>0</v>
      </c>
      <c r="CU138" s="11">
        <f t="shared" si="127"/>
        <v>0</v>
      </c>
      <c r="CV138" s="11">
        <f t="shared" si="128"/>
        <v>0</v>
      </c>
      <c r="CW138" s="11">
        <f t="shared" si="129"/>
        <v>0</v>
      </c>
      <c r="CX138" s="11">
        <f t="shared" si="130"/>
        <v>0</v>
      </c>
      <c r="CY138" s="11">
        <f t="shared" si="131"/>
        <v>0</v>
      </c>
      <c r="CZ138" s="13"/>
      <c r="DA138" s="3"/>
    </row>
    <row r="139" spans="1:109" ht="18" customHeight="1">
      <c r="A139" s="755" t="s">
        <v>58</v>
      </c>
      <c r="B139" s="756"/>
      <c r="C139" s="757"/>
      <c r="D139" s="283"/>
      <c r="E139" s="284" t="s">
        <v>59</v>
      </c>
      <c r="F139" s="284" t="s">
        <v>60</v>
      </c>
      <c r="G139" s="284" t="s">
        <v>61</v>
      </c>
      <c r="H139" s="285" t="s">
        <v>62</v>
      </c>
      <c r="I139" s="406" t="s">
        <v>63</v>
      </c>
      <c r="J139" s="286" t="s">
        <v>64</v>
      </c>
      <c r="K139" s="325" t="s">
        <v>557</v>
      </c>
      <c r="L139" s="463" t="s">
        <v>7</v>
      </c>
      <c r="M139" s="446" t="s">
        <v>8</v>
      </c>
      <c r="N139" s="365" t="s">
        <v>555</v>
      </c>
      <c r="O139" s="336" t="s">
        <v>554</v>
      </c>
      <c r="P139" s="326" t="s">
        <v>553</v>
      </c>
      <c r="Q139" s="354" t="s">
        <v>120</v>
      </c>
      <c r="R139" s="430" t="s">
        <v>556</v>
      </c>
      <c r="S139" s="441" t="s">
        <v>12</v>
      </c>
      <c r="T139" s="327" t="s">
        <v>13</v>
      </c>
      <c r="U139" s="328"/>
      <c r="V139" s="5">
        <f t="shared" si="50"/>
        <v>0</v>
      </c>
      <c r="W139" s="5">
        <f t="shared" si="149"/>
        <v>0</v>
      </c>
      <c r="X139" s="5">
        <f t="shared" si="52"/>
        <v>0</v>
      </c>
      <c r="Y139" s="5">
        <f t="shared" si="53"/>
        <v>0</v>
      </c>
      <c r="Z139" s="5">
        <f t="shared" si="54"/>
        <v>0</v>
      </c>
      <c r="AA139" s="5">
        <f t="shared" si="55"/>
        <v>0</v>
      </c>
      <c r="AB139" s="5">
        <f t="shared" si="56"/>
        <v>0</v>
      </c>
      <c r="AC139" s="5">
        <f t="shared" si="57"/>
        <v>0</v>
      </c>
      <c r="AD139" s="5">
        <f t="shared" si="58"/>
        <v>0</v>
      </c>
      <c r="AE139" s="5">
        <f t="shared" si="59"/>
        <v>0</v>
      </c>
      <c r="AF139" s="5">
        <f t="shared" si="60"/>
        <v>0</v>
      </c>
      <c r="AG139" s="5">
        <f t="shared" si="61"/>
        <v>0</v>
      </c>
      <c r="AH139" s="5">
        <f t="shared" si="62"/>
        <v>0</v>
      </c>
      <c r="AI139" s="5">
        <f t="shared" si="63"/>
        <v>0</v>
      </c>
      <c r="AJ139" s="5">
        <f t="shared" si="64"/>
        <v>0</v>
      </c>
      <c r="AK139" s="5">
        <f t="shared" si="65"/>
        <v>0</v>
      </c>
      <c r="AL139" s="5">
        <f t="shared" si="66"/>
        <v>0</v>
      </c>
      <c r="AM139" s="5">
        <f t="shared" si="67"/>
        <v>0</v>
      </c>
      <c r="AN139" s="5">
        <f t="shared" si="68"/>
        <v>0</v>
      </c>
      <c r="AO139" s="5">
        <f t="shared" si="69"/>
        <v>0</v>
      </c>
      <c r="AP139" s="5">
        <f t="shared" si="70"/>
        <v>0</v>
      </c>
      <c r="AQ139" s="5">
        <f t="shared" si="71"/>
        <v>0</v>
      </c>
      <c r="AR139" s="5">
        <f t="shared" si="72"/>
        <v>0</v>
      </c>
      <c r="AS139" s="5">
        <f t="shared" si="73"/>
        <v>0</v>
      </c>
      <c r="AT139" s="5">
        <f t="shared" si="74"/>
        <v>0</v>
      </c>
      <c r="AU139" s="5">
        <f t="shared" si="75"/>
        <v>0</v>
      </c>
      <c r="AV139" s="5">
        <f t="shared" si="76"/>
        <v>0</v>
      </c>
      <c r="AW139" s="5">
        <f t="shared" si="77"/>
        <v>0</v>
      </c>
      <c r="AX139" s="5">
        <f t="shared" si="78"/>
        <v>0</v>
      </c>
      <c r="AY139" s="5">
        <f t="shared" si="79"/>
        <v>0</v>
      </c>
      <c r="AZ139" s="5">
        <f t="shared" si="80"/>
        <v>0</v>
      </c>
      <c r="BA139" s="5">
        <f t="shared" si="81"/>
        <v>0</v>
      </c>
      <c r="BB139" s="5">
        <f t="shared" si="82"/>
        <v>0</v>
      </c>
      <c r="BC139" s="5">
        <f t="shared" si="83"/>
        <v>0</v>
      </c>
      <c r="BD139" s="5">
        <f t="shared" si="84"/>
        <v>0</v>
      </c>
      <c r="BE139" s="5">
        <f t="shared" si="85"/>
        <v>0</v>
      </c>
      <c r="BF139" s="5">
        <f t="shared" si="86"/>
        <v>0</v>
      </c>
      <c r="BG139" s="5">
        <f t="shared" si="87"/>
        <v>0</v>
      </c>
      <c r="BH139" s="5">
        <f t="shared" si="88"/>
        <v>0</v>
      </c>
      <c r="BI139" s="5">
        <f t="shared" si="89"/>
        <v>0</v>
      </c>
      <c r="BJ139" s="5">
        <f t="shared" si="90"/>
        <v>0</v>
      </c>
      <c r="BK139" s="5">
        <f t="shared" si="91"/>
        <v>0</v>
      </c>
      <c r="BL139" s="5">
        <f t="shared" si="92"/>
        <v>0</v>
      </c>
      <c r="BM139" s="5">
        <f t="shared" si="93"/>
        <v>0</v>
      </c>
      <c r="BN139" s="5">
        <f t="shared" si="94"/>
        <v>0</v>
      </c>
      <c r="BO139" s="5">
        <f t="shared" si="95"/>
        <v>0</v>
      </c>
      <c r="BP139" s="5">
        <f t="shared" si="96"/>
        <v>0</v>
      </c>
      <c r="BQ139" s="5">
        <f t="shared" si="97"/>
        <v>0</v>
      </c>
      <c r="BR139" s="5">
        <f t="shared" si="98"/>
        <v>0</v>
      </c>
      <c r="BS139" s="5">
        <f t="shared" si="99"/>
        <v>0</v>
      </c>
      <c r="BT139" s="5">
        <f t="shared" si="100"/>
        <v>0</v>
      </c>
      <c r="BU139" s="5">
        <f t="shared" si="101"/>
        <v>0</v>
      </c>
      <c r="BV139" s="5">
        <f t="shared" si="102"/>
        <v>0</v>
      </c>
      <c r="BW139" s="5">
        <f t="shared" si="103"/>
        <v>0</v>
      </c>
      <c r="BX139" s="5">
        <f t="shared" si="104"/>
        <v>0</v>
      </c>
      <c r="BY139" s="5">
        <f t="shared" si="105"/>
        <v>0</v>
      </c>
      <c r="BZ139" s="5">
        <f t="shared" si="106"/>
        <v>0</v>
      </c>
      <c r="CA139" s="5">
        <f t="shared" si="107"/>
        <v>0</v>
      </c>
      <c r="CB139" s="5">
        <f t="shared" si="108"/>
        <v>0</v>
      </c>
      <c r="CC139" s="5">
        <f t="shared" si="109"/>
        <v>0</v>
      </c>
      <c r="CD139" s="5">
        <f t="shared" si="110"/>
        <v>0</v>
      </c>
      <c r="CE139" s="5">
        <f t="shared" si="111"/>
        <v>0</v>
      </c>
      <c r="CF139" s="5">
        <f t="shared" si="112"/>
        <v>0</v>
      </c>
      <c r="CG139" s="5">
        <f t="shared" si="113"/>
        <v>0</v>
      </c>
      <c r="CH139" s="5">
        <f t="shared" si="114"/>
        <v>0</v>
      </c>
      <c r="CI139" s="5">
        <f t="shared" si="115"/>
        <v>0</v>
      </c>
      <c r="CJ139" s="5">
        <f t="shared" si="116"/>
        <v>0</v>
      </c>
      <c r="CK139" s="5">
        <f t="shared" si="117"/>
        <v>0</v>
      </c>
      <c r="CL139" s="5">
        <f t="shared" si="118"/>
        <v>0</v>
      </c>
      <c r="CM139" s="5">
        <f t="shared" si="119"/>
        <v>0</v>
      </c>
      <c r="CN139" s="5">
        <f t="shared" si="120"/>
        <v>0</v>
      </c>
      <c r="CO139" s="5">
        <f t="shared" si="121"/>
        <v>0</v>
      </c>
      <c r="CP139" s="5">
        <f t="shared" si="122"/>
        <v>0</v>
      </c>
      <c r="CQ139" s="5">
        <f t="shared" si="123"/>
        <v>0</v>
      </c>
      <c r="CR139" s="5">
        <f t="shared" si="124"/>
        <v>0</v>
      </c>
      <c r="CS139" s="5">
        <f t="shared" si="125"/>
        <v>0</v>
      </c>
      <c r="CT139" s="5">
        <f t="shared" si="126"/>
        <v>0</v>
      </c>
      <c r="CU139" s="5">
        <f t="shared" si="127"/>
        <v>0</v>
      </c>
      <c r="CV139" s="5">
        <f t="shared" si="128"/>
        <v>0</v>
      </c>
      <c r="CW139" s="5">
        <f t="shared" si="129"/>
        <v>0</v>
      </c>
      <c r="CX139" s="5">
        <f t="shared" si="130"/>
        <v>0</v>
      </c>
      <c r="CY139" s="5">
        <f t="shared" si="131"/>
        <v>0</v>
      </c>
      <c r="CZ139" s="6"/>
      <c r="DA139" s="6"/>
    </row>
    <row r="140" spans="1:109" ht="18" customHeight="1">
      <c r="A140" s="291">
        <f>A40</f>
        <v>4</v>
      </c>
      <c r="B140" s="329">
        <f>B40</f>
        <v>0</v>
      </c>
      <c r="C140" s="330"/>
      <c r="D140" s="330"/>
      <c r="E140" s="292"/>
      <c r="F140" s="292"/>
      <c r="G140" s="293"/>
      <c r="H140" s="294"/>
      <c r="I140" s="407"/>
      <c r="J140" s="295"/>
      <c r="K140" s="333"/>
      <c r="L140" s="464"/>
      <c r="M140" s="447"/>
      <c r="N140" s="366">
        <f t="shared" ref="N140:N164" si="174">L140*M140</f>
        <v>0</v>
      </c>
      <c r="O140" s="359"/>
      <c r="P140" s="334"/>
      <c r="Q140" s="347"/>
      <c r="R140" s="431">
        <f t="shared" ref="R140:R155" si="175">Q140*P140</f>
        <v>0</v>
      </c>
      <c r="S140" s="442">
        <f t="shared" ref="S140:S144" si="176">R140+N140</f>
        <v>0</v>
      </c>
      <c r="T140" s="343">
        <f t="shared" ref="T140:T161" si="177">IF(H140&lt;&gt;0,1-(S140/H140),0)</f>
        <v>0</v>
      </c>
      <c r="U140" s="279"/>
      <c r="V140" s="7">
        <f t="shared" si="50"/>
        <v>0</v>
      </c>
      <c r="W140" s="11">
        <f t="shared" si="149"/>
        <v>0</v>
      </c>
      <c r="X140" s="11">
        <f t="shared" si="52"/>
        <v>0</v>
      </c>
      <c r="Y140" s="11">
        <f t="shared" si="53"/>
        <v>0</v>
      </c>
      <c r="Z140" s="11">
        <f t="shared" si="54"/>
        <v>0</v>
      </c>
      <c r="AA140" s="11">
        <f t="shared" si="55"/>
        <v>0</v>
      </c>
      <c r="AB140" s="11">
        <f t="shared" si="56"/>
        <v>0</v>
      </c>
      <c r="AC140" s="11">
        <f t="shared" si="57"/>
        <v>0</v>
      </c>
      <c r="AD140" s="11">
        <f t="shared" si="58"/>
        <v>0</v>
      </c>
      <c r="AE140" s="11">
        <f t="shared" si="59"/>
        <v>0</v>
      </c>
      <c r="AF140" s="11">
        <f t="shared" si="60"/>
        <v>0</v>
      </c>
      <c r="AG140" s="11">
        <f t="shared" si="61"/>
        <v>0</v>
      </c>
      <c r="AH140" s="11">
        <f t="shared" si="62"/>
        <v>0</v>
      </c>
      <c r="AI140" s="11">
        <f t="shared" si="63"/>
        <v>0</v>
      </c>
      <c r="AJ140" s="11">
        <f t="shared" si="64"/>
        <v>0</v>
      </c>
      <c r="AK140" s="11">
        <f t="shared" si="65"/>
        <v>0</v>
      </c>
      <c r="AL140" s="11">
        <f t="shared" si="66"/>
        <v>0</v>
      </c>
      <c r="AM140" s="11">
        <f t="shared" si="67"/>
        <v>0</v>
      </c>
      <c r="AN140" s="11">
        <f t="shared" si="68"/>
        <v>0</v>
      </c>
      <c r="AO140" s="11">
        <f t="shared" si="69"/>
        <v>0</v>
      </c>
      <c r="AP140" s="11">
        <f t="shared" si="70"/>
        <v>0</v>
      </c>
      <c r="AQ140" s="11">
        <f t="shared" si="71"/>
        <v>0</v>
      </c>
      <c r="AR140" s="11">
        <f t="shared" si="72"/>
        <v>0</v>
      </c>
      <c r="AS140" s="11">
        <f t="shared" si="73"/>
        <v>0</v>
      </c>
      <c r="AT140" s="11">
        <f t="shared" si="74"/>
        <v>0</v>
      </c>
      <c r="AU140" s="11">
        <f t="shared" si="75"/>
        <v>0</v>
      </c>
      <c r="AV140" s="11">
        <f t="shared" si="76"/>
        <v>0</v>
      </c>
      <c r="AW140" s="11">
        <f t="shared" si="77"/>
        <v>0</v>
      </c>
      <c r="AX140" s="11">
        <f t="shared" si="78"/>
        <v>0</v>
      </c>
      <c r="AY140" s="11">
        <f t="shared" si="79"/>
        <v>0</v>
      </c>
      <c r="AZ140" s="11">
        <f t="shared" si="80"/>
        <v>0</v>
      </c>
      <c r="BA140" s="11">
        <f t="shared" si="81"/>
        <v>0</v>
      </c>
      <c r="BB140" s="11">
        <f t="shared" si="82"/>
        <v>0</v>
      </c>
      <c r="BC140" s="11">
        <f t="shared" si="83"/>
        <v>0</v>
      </c>
      <c r="BD140" s="11">
        <f t="shared" si="84"/>
        <v>0</v>
      </c>
      <c r="BE140" s="11">
        <f t="shared" si="85"/>
        <v>0</v>
      </c>
      <c r="BF140" s="11">
        <f t="shared" si="86"/>
        <v>0</v>
      </c>
      <c r="BG140" s="11">
        <f t="shared" si="87"/>
        <v>0</v>
      </c>
      <c r="BH140" s="11">
        <f t="shared" si="88"/>
        <v>0</v>
      </c>
      <c r="BI140" s="11">
        <f t="shared" si="89"/>
        <v>0</v>
      </c>
      <c r="BJ140" s="11">
        <f t="shared" si="90"/>
        <v>0</v>
      </c>
      <c r="BK140" s="11">
        <f t="shared" si="91"/>
        <v>0</v>
      </c>
      <c r="BL140" s="11">
        <f t="shared" si="92"/>
        <v>0</v>
      </c>
      <c r="BM140" s="11">
        <f t="shared" si="93"/>
        <v>0</v>
      </c>
      <c r="BN140" s="11">
        <f t="shared" si="94"/>
        <v>0</v>
      </c>
      <c r="BO140" s="11">
        <f t="shared" si="95"/>
        <v>0</v>
      </c>
      <c r="BP140" s="11">
        <f t="shared" si="96"/>
        <v>0</v>
      </c>
      <c r="BQ140" s="11">
        <f t="shared" si="97"/>
        <v>0</v>
      </c>
      <c r="BR140" s="11">
        <f t="shared" si="98"/>
        <v>0</v>
      </c>
      <c r="BS140" s="11">
        <f t="shared" si="99"/>
        <v>0</v>
      </c>
      <c r="BT140" s="11">
        <f t="shared" si="100"/>
        <v>0</v>
      </c>
      <c r="BU140" s="11">
        <f t="shared" si="101"/>
        <v>0</v>
      </c>
      <c r="BV140" s="11">
        <f t="shared" si="102"/>
        <v>0</v>
      </c>
      <c r="BW140" s="11">
        <f t="shared" si="103"/>
        <v>0</v>
      </c>
      <c r="BX140" s="11">
        <f t="shared" si="104"/>
        <v>0</v>
      </c>
      <c r="BY140" s="11">
        <f t="shared" si="105"/>
        <v>0</v>
      </c>
      <c r="BZ140" s="11">
        <f t="shared" si="106"/>
        <v>0</v>
      </c>
      <c r="CA140" s="11">
        <f t="shared" si="107"/>
        <v>0</v>
      </c>
      <c r="CB140" s="11">
        <f t="shared" si="108"/>
        <v>0</v>
      </c>
      <c r="CC140" s="11">
        <f t="shared" si="109"/>
        <v>0</v>
      </c>
      <c r="CD140" s="11">
        <f t="shared" si="110"/>
        <v>0</v>
      </c>
      <c r="CE140" s="11">
        <f t="shared" si="111"/>
        <v>0</v>
      </c>
      <c r="CF140" s="11">
        <f t="shared" si="112"/>
        <v>0</v>
      </c>
      <c r="CG140" s="11">
        <f t="shared" si="113"/>
        <v>0</v>
      </c>
      <c r="CH140" s="11">
        <f t="shared" si="114"/>
        <v>0</v>
      </c>
      <c r="CI140" s="11">
        <f t="shared" si="115"/>
        <v>0</v>
      </c>
      <c r="CJ140" s="11">
        <f t="shared" si="116"/>
        <v>0</v>
      </c>
      <c r="CK140" s="11">
        <f t="shared" si="117"/>
        <v>0</v>
      </c>
      <c r="CL140" s="11">
        <f t="shared" si="118"/>
        <v>0</v>
      </c>
      <c r="CM140" s="11">
        <f t="shared" si="119"/>
        <v>0</v>
      </c>
      <c r="CN140" s="11">
        <f t="shared" si="120"/>
        <v>0</v>
      </c>
      <c r="CO140" s="11">
        <f t="shared" si="121"/>
        <v>0</v>
      </c>
      <c r="CP140" s="11">
        <f t="shared" si="122"/>
        <v>0</v>
      </c>
      <c r="CQ140" s="11">
        <f t="shared" si="123"/>
        <v>0</v>
      </c>
      <c r="CR140" s="11">
        <f t="shared" si="124"/>
        <v>0</v>
      </c>
      <c r="CS140" s="11">
        <f t="shared" si="125"/>
        <v>0</v>
      </c>
      <c r="CT140" s="11">
        <f t="shared" si="126"/>
        <v>0</v>
      </c>
      <c r="CU140" s="11">
        <f t="shared" si="127"/>
        <v>0</v>
      </c>
      <c r="CV140" s="11">
        <f t="shared" si="128"/>
        <v>0</v>
      </c>
      <c r="CW140" s="11">
        <f t="shared" si="129"/>
        <v>0</v>
      </c>
      <c r="CX140" s="11">
        <f t="shared" si="130"/>
        <v>0</v>
      </c>
      <c r="CY140" s="11">
        <f t="shared" si="131"/>
        <v>0</v>
      </c>
      <c r="CZ140" s="13"/>
      <c r="DA140" s="3"/>
    </row>
    <row r="141" spans="1:109" ht="18" customHeight="1">
      <c r="A141" s="301"/>
      <c r="B141" s="311"/>
      <c r="C141" s="311"/>
      <c r="D141" s="627"/>
      <c r="E141" s="644"/>
      <c r="F141" s="303"/>
      <c r="G141" s="409"/>
      <c r="H141" s="312">
        <f>S141*1.45</f>
        <v>0</v>
      </c>
      <c r="I141" s="409"/>
      <c r="J141" s="643"/>
      <c r="K141" s="331"/>
      <c r="L141" s="465"/>
      <c r="M141" s="448"/>
      <c r="N141" s="367">
        <f t="shared" si="174"/>
        <v>0</v>
      </c>
      <c r="O141" s="360"/>
      <c r="P141" s="332"/>
      <c r="Q141" s="469"/>
      <c r="R141" s="432">
        <f t="shared" si="175"/>
        <v>0</v>
      </c>
      <c r="S141" s="443">
        <f t="shared" si="176"/>
        <v>0</v>
      </c>
      <c r="T141" s="344">
        <f t="shared" si="177"/>
        <v>0</v>
      </c>
      <c r="U141" s="279"/>
      <c r="V141" s="7">
        <f t="shared" si="50"/>
        <v>0</v>
      </c>
      <c r="W141" s="253">
        <f t="shared" si="149"/>
        <v>0</v>
      </c>
      <c r="X141" s="253">
        <f t="shared" si="52"/>
        <v>0</v>
      </c>
      <c r="Y141" s="253">
        <f t="shared" si="53"/>
        <v>0</v>
      </c>
      <c r="Z141" s="253">
        <f t="shared" si="54"/>
        <v>0</v>
      </c>
      <c r="AA141" s="253">
        <f t="shared" si="55"/>
        <v>0</v>
      </c>
      <c r="AB141" s="253">
        <f t="shared" si="56"/>
        <v>0</v>
      </c>
      <c r="AC141" s="253">
        <f t="shared" si="57"/>
        <v>0</v>
      </c>
      <c r="AD141" s="253">
        <f t="shared" si="58"/>
        <v>0</v>
      </c>
      <c r="AE141" s="253">
        <f t="shared" si="59"/>
        <v>0</v>
      </c>
      <c r="AF141" s="253">
        <f t="shared" si="60"/>
        <v>0</v>
      </c>
      <c r="AG141" s="253">
        <f t="shared" si="61"/>
        <v>0</v>
      </c>
      <c r="AH141" s="253">
        <f t="shared" si="62"/>
        <v>0</v>
      </c>
      <c r="AI141" s="253">
        <f t="shared" si="63"/>
        <v>0</v>
      </c>
      <c r="AJ141" s="253">
        <f t="shared" si="64"/>
        <v>0</v>
      </c>
      <c r="AK141" s="253">
        <f t="shared" si="65"/>
        <v>0</v>
      </c>
      <c r="AL141" s="253">
        <f t="shared" si="66"/>
        <v>0</v>
      </c>
      <c r="AM141" s="253">
        <f t="shared" si="67"/>
        <v>0</v>
      </c>
      <c r="AN141" s="253">
        <f t="shared" si="68"/>
        <v>0</v>
      </c>
      <c r="AO141" s="253">
        <f t="shared" si="69"/>
        <v>0</v>
      </c>
      <c r="AP141" s="253">
        <f t="shared" si="70"/>
        <v>0</v>
      </c>
      <c r="AQ141" s="253">
        <f t="shared" si="71"/>
        <v>0</v>
      </c>
      <c r="AR141" s="253">
        <f t="shared" si="72"/>
        <v>0</v>
      </c>
      <c r="AS141" s="253">
        <f t="shared" si="73"/>
        <v>0</v>
      </c>
      <c r="AT141" s="253">
        <f t="shared" si="74"/>
        <v>0</v>
      </c>
      <c r="AU141" s="253">
        <f t="shared" si="75"/>
        <v>0</v>
      </c>
      <c r="AV141" s="253">
        <f t="shared" si="76"/>
        <v>0</v>
      </c>
      <c r="AW141" s="253">
        <f t="shared" si="77"/>
        <v>0</v>
      </c>
      <c r="AX141" s="253">
        <f t="shared" si="78"/>
        <v>0</v>
      </c>
      <c r="AY141" s="253">
        <f t="shared" si="79"/>
        <v>0</v>
      </c>
      <c r="AZ141" s="253">
        <f t="shared" si="80"/>
        <v>0</v>
      </c>
      <c r="BA141" s="253">
        <f t="shared" si="81"/>
        <v>0</v>
      </c>
      <c r="BB141" s="253">
        <f t="shared" si="82"/>
        <v>0</v>
      </c>
      <c r="BC141" s="253">
        <f t="shared" si="83"/>
        <v>0</v>
      </c>
      <c r="BD141" s="253">
        <f t="shared" si="84"/>
        <v>0</v>
      </c>
      <c r="BE141" s="253">
        <f t="shared" si="85"/>
        <v>0</v>
      </c>
      <c r="BF141" s="253">
        <f t="shared" si="86"/>
        <v>0</v>
      </c>
      <c r="BG141" s="253">
        <f t="shared" si="87"/>
        <v>0</v>
      </c>
      <c r="BH141" s="253">
        <f t="shared" si="88"/>
        <v>0</v>
      </c>
      <c r="BI141" s="253">
        <f t="shared" si="89"/>
        <v>0</v>
      </c>
      <c r="BJ141" s="253">
        <f t="shared" si="90"/>
        <v>0</v>
      </c>
      <c r="BK141" s="253">
        <f t="shared" si="91"/>
        <v>0</v>
      </c>
      <c r="BL141" s="253">
        <f t="shared" si="92"/>
        <v>0</v>
      </c>
      <c r="BM141" s="253">
        <f t="shared" si="93"/>
        <v>0</v>
      </c>
      <c r="BN141" s="253">
        <f t="shared" si="94"/>
        <v>0</v>
      </c>
      <c r="BO141" s="253">
        <f t="shared" si="95"/>
        <v>0</v>
      </c>
      <c r="BP141" s="253">
        <f t="shared" si="96"/>
        <v>0</v>
      </c>
      <c r="BQ141" s="253">
        <f t="shared" si="97"/>
        <v>0</v>
      </c>
      <c r="BR141" s="253">
        <f t="shared" si="98"/>
        <v>0</v>
      </c>
      <c r="BS141" s="253">
        <f t="shared" si="99"/>
        <v>0</v>
      </c>
      <c r="BT141" s="253">
        <f t="shared" si="100"/>
        <v>0</v>
      </c>
      <c r="BU141" s="253">
        <f t="shared" si="101"/>
        <v>0</v>
      </c>
      <c r="BV141" s="253">
        <f t="shared" si="102"/>
        <v>0</v>
      </c>
      <c r="BW141" s="253">
        <f t="shared" si="103"/>
        <v>0</v>
      </c>
      <c r="BX141" s="253">
        <f t="shared" si="104"/>
        <v>0</v>
      </c>
      <c r="BY141" s="253">
        <f t="shared" si="105"/>
        <v>0</v>
      </c>
      <c r="BZ141" s="253">
        <f t="shared" si="106"/>
        <v>0</v>
      </c>
      <c r="CA141" s="253">
        <f t="shared" si="107"/>
        <v>0</v>
      </c>
      <c r="CB141" s="253">
        <f t="shared" si="108"/>
        <v>0</v>
      </c>
      <c r="CC141" s="253">
        <f t="shared" si="109"/>
        <v>0</v>
      </c>
      <c r="CD141" s="253">
        <f t="shared" si="110"/>
        <v>0</v>
      </c>
      <c r="CE141" s="253">
        <f t="shared" si="111"/>
        <v>0</v>
      </c>
      <c r="CF141" s="253">
        <f t="shared" si="112"/>
        <v>0</v>
      </c>
      <c r="CG141" s="253">
        <f t="shared" si="113"/>
        <v>0</v>
      </c>
      <c r="CH141" s="253">
        <f t="shared" si="114"/>
        <v>0</v>
      </c>
      <c r="CI141" s="253">
        <f t="shared" si="115"/>
        <v>0</v>
      </c>
      <c r="CJ141" s="253">
        <f t="shared" si="116"/>
        <v>0</v>
      </c>
      <c r="CK141" s="253">
        <f t="shared" si="117"/>
        <v>0</v>
      </c>
      <c r="CL141" s="253">
        <f t="shared" si="118"/>
        <v>0</v>
      </c>
      <c r="CM141" s="253">
        <f t="shared" si="119"/>
        <v>0</v>
      </c>
      <c r="CN141" s="253">
        <f t="shared" si="120"/>
        <v>0</v>
      </c>
      <c r="CO141" s="253">
        <f t="shared" si="121"/>
        <v>0</v>
      </c>
      <c r="CP141" s="253">
        <f t="shared" si="122"/>
        <v>0</v>
      </c>
      <c r="CQ141" s="253">
        <f t="shared" si="123"/>
        <v>0</v>
      </c>
      <c r="CR141" s="253">
        <f t="shared" si="124"/>
        <v>0</v>
      </c>
      <c r="CS141" s="253">
        <f t="shared" si="125"/>
        <v>0</v>
      </c>
      <c r="CT141" s="253">
        <f t="shared" si="126"/>
        <v>0</v>
      </c>
      <c r="CU141" s="253">
        <f t="shared" si="127"/>
        <v>0</v>
      </c>
      <c r="CV141" s="253">
        <f t="shared" si="128"/>
        <v>0</v>
      </c>
      <c r="CW141" s="253">
        <f t="shared" si="129"/>
        <v>0</v>
      </c>
      <c r="CX141" s="253">
        <f t="shared" si="130"/>
        <v>0</v>
      </c>
      <c r="CY141" s="253">
        <f t="shared" si="131"/>
        <v>0</v>
      </c>
      <c r="CZ141" s="254"/>
      <c r="DA141" s="3"/>
    </row>
    <row r="142" spans="1:109" ht="18" customHeight="1">
      <c r="A142" s="301"/>
      <c r="B142" s="311"/>
      <c r="C142" s="311"/>
      <c r="D142" s="311"/>
      <c r="E142" s="644"/>
      <c r="F142" s="303"/>
      <c r="G142" s="409"/>
      <c r="H142" s="312">
        <f>S142*1.45</f>
        <v>0</v>
      </c>
      <c r="I142" s="409"/>
      <c r="J142" s="643"/>
      <c r="K142" s="333"/>
      <c r="L142" s="464"/>
      <c r="M142" s="447"/>
      <c r="N142" s="367">
        <f t="shared" si="174"/>
        <v>0</v>
      </c>
      <c r="O142" s="359"/>
      <c r="P142" s="334"/>
      <c r="Q142" s="347"/>
      <c r="R142" s="432">
        <f t="shared" si="175"/>
        <v>0</v>
      </c>
      <c r="S142" s="442">
        <f t="shared" si="176"/>
        <v>0</v>
      </c>
      <c r="T142" s="343">
        <f t="shared" si="177"/>
        <v>0</v>
      </c>
      <c r="U142" s="279"/>
      <c r="V142" s="7">
        <f t="shared" si="50"/>
        <v>0</v>
      </c>
      <c r="W142" s="11">
        <f t="shared" si="149"/>
        <v>0</v>
      </c>
      <c r="X142" s="11">
        <f t="shared" si="52"/>
        <v>0</v>
      </c>
      <c r="Y142" s="11">
        <f t="shared" si="53"/>
        <v>0</v>
      </c>
      <c r="Z142" s="11">
        <f t="shared" si="54"/>
        <v>0</v>
      </c>
      <c r="AA142" s="11">
        <f t="shared" si="55"/>
        <v>0</v>
      </c>
      <c r="AB142" s="11">
        <f t="shared" si="56"/>
        <v>0</v>
      </c>
      <c r="AC142" s="11">
        <f t="shared" si="57"/>
        <v>0</v>
      </c>
      <c r="AD142" s="11">
        <f t="shared" si="58"/>
        <v>0</v>
      </c>
      <c r="AE142" s="11">
        <f t="shared" si="59"/>
        <v>0</v>
      </c>
      <c r="AF142" s="11">
        <f t="shared" si="60"/>
        <v>0</v>
      </c>
      <c r="AG142" s="11">
        <f t="shared" si="61"/>
        <v>0</v>
      </c>
      <c r="AH142" s="11">
        <f t="shared" si="62"/>
        <v>0</v>
      </c>
      <c r="AI142" s="11">
        <f t="shared" si="63"/>
        <v>0</v>
      </c>
      <c r="AJ142" s="11">
        <f t="shared" si="64"/>
        <v>0</v>
      </c>
      <c r="AK142" s="11">
        <f t="shared" si="65"/>
        <v>0</v>
      </c>
      <c r="AL142" s="11">
        <f t="shared" si="66"/>
        <v>0</v>
      </c>
      <c r="AM142" s="11">
        <f t="shared" si="67"/>
        <v>0</v>
      </c>
      <c r="AN142" s="11">
        <f t="shared" si="68"/>
        <v>0</v>
      </c>
      <c r="AO142" s="11">
        <f t="shared" si="69"/>
        <v>0</v>
      </c>
      <c r="AP142" s="11">
        <f t="shared" si="70"/>
        <v>0</v>
      </c>
      <c r="AQ142" s="11">
        <f t="shared" si="71"/>
        <v>0</v>
      </c>
      <c r="AR142" s="11">
        <f t="shared" si="72"/>
        <v>0</v>
      </c>
      <c r="AS142" s="11">
        <f t="shared" si="73"/>
        <v>0</v>
      </c>
      <c r="AT142" s="11">
        <f t="shared" si="74"/>
        <v>0</v>
      </c>
      <c r="AU142" s="11">
        <f t="shared" si="75"/>
        <v>0</v>
      </c>
      <c r="AV142" s="11">
        <f t="shared" si="76"/>
        <v>0</v>
      </c>
      <c r="AW142" s="11">
        <f t="shared" si="77"/>
        <v>0</v>
      </c>
      <c r="AX142" s="11">
        <f t="shared" si="78"/>
        <v>0</v>
      </c>
      <c r="AY142" s="11">
        <f t="shared" si="79"/>
        <v>0</v>
      </c>
      <c r="AZ142" s="11">
        <f t="shared" si="80"/>
        <v>0</v>
      </c>
      <c r="BA142" s="11">
        <f t="shared" si="81"/>
        <v>0</v>
      </c>
      <c r="BB142" s="11">
        <f t="shared" si="82"/>
        <v>0</v>
      </c>
      <c r="BC142" s="11">
        <f t="shared" si="83"/>
        <v>0</v>
      </c>
      <c r="BD142" s="11">
        <f t="shared" si="84"/>
        <v>0</v>
      </c>
      <c r="BE142" s="11">
        <f t="shared" si="85"/>
        <v>0</v>
      </c>
      <c r="BF142" s="11">
        <f t="shared" si="86"/>
        <v>0</v>
      </c>
      <c r="BG142" s="11">
        <f t="shared" si="87"/>
        <v>0</v>
      </c>
      <c r="BH142" s="11">
        <f t="shared" si="88"/>
        <v>0</v>
      </c>
      <c r="BI142" s="11">
        <f t="shared" si="89"/>
        <v>0</v>
      </c>
      <c r="BJ142" s="11">
        <f t="shared" si="90"/>
        <v>0</v>
      </c>
      <c r="BK142" s="11">
        <f t="shared" si="91"/>
        <v>0</v>
      </c>
      <c r="BL142" s="11">
        <f t="shared" si="92"/>
        <v>0</v>
      </c>
      <c r="BM142" s="11">
        <f t="shared" si="93"/>
        <v>0</v>
      </c>
      <c r="BN142" s="11">
        <f t="shared" si="94"/>
        <v>0</v>
      </c>
      <c r="BO142" s="11">
        <f t="shared" si="95"/>
        <v>0</v>
      </c>
      <c r="BP142" s="11">
        <f t="shared" si="96"/>
        <v>0</v>
      </c>
      <c r="BQ142" s="11">
        <f t="shared" si="97"/>
        <v>0</v>
      </c>
      <c r="BR142" s="11">
        <f t="shared" si="98"/>
        <v>0</v>
      </c>
      <c r="BS142" s="11">
        <f t="shared" si="99"/>
        <v>0</v>
      </c>
      <c r="BT142" s="11">
        <f t="shared" si="100"/>
        <v>0</v>
      </c>
      <c r="BU142" s="11">
        <f t="shared" si="101"/>
        <v>0</v>
      </c>
      <c r="BV142" s="11">
        <f t="shared" si="102"/>
        <v>0</v>
      </c>
      <c r="BW142" s="11">
        <f t="shared" si="103"/>
        <v>0</v>
      </c>
      <c r="BX142" s="11">
        <f t="shared" si="104"/>
        <v>0</v>
      </c>
      <c r="BY142" s="11">
        <f t="shared" si="105"/>
        <v>0</v>
      </c>
      <c r="BZ142" s="11">
        <f t="shared" si="106"/>
        <v>0</v>
      </c>
      <c r="CA142" s="11">
        <f t="shared" si="107"/>
        <v>0</v>
      </c>
      <c r="CB142" s="11">
        <f t="shared" si="108"/>
        <v>0</v>
      </c>
      <c r="CC142" s="11">
        <f t="shared" si="109"/>
        <v>0</v>
      </c>
      <c r="CD142" s="11">
        <f t="shared" si="110"/>
        <v>0</v>
      </c>
      <c r="CE142" s="11">
        <f t="shared" si="111"/>
        <v>0</v>
      </c>
      <c r="CF142" s="11">
        <f t="shared" si="112"/>
        <v>0</v>
      </c>
      <c r="CG142" s="11">
        <f t="shared" si="113"/>
        <v>0</v>
      </c>
      <c r="CH142" s="11">
        <f t="shared" si="114"/>
        <v>0</v>
      </c>
      <c r="CI142" s="11">
        <f t="shared" si="115"/>
        <v>0</v>
      </c>
      <c r="CJ142" s="11">
        <f t="shared" si="116"/>
        <v>0</v>
      </c>
      <c r="CK142" s="11">
        <f t="shared" si="117"/>
        <v>0</v>
      </c>
      <c r="CL142" s="11">
        <f t="shared" si="118"/>
        <v>0</v>
      </c>
      <c r="CM142" s="11">
        <f t="shared" si="119"/>
        <v>0</v>
      </c>
      <c r="CN142" s="11">
        <f t="shared" si="120"/>
        <v>0</v>
      </c>
      <c r="CO142" s="11">
        <f t="shared" si="121"/>
        <v>0</v>
      </c>
      <c r="CP142" s="11">
        <f t="shared" si="122"/>
        <v>0</v>
      </c>
      <c r="CQ142" s="11">
        <f t="shared" si="123"/>
        <v>0</v>
      </c>
      <c r="CR142" s="11">
        <f t="shared" si="124"/>
        <v>0</v>
      </c>
      <c r="CS142" s="11">
        <f t="shared" si="125"/>
        <v>0</v>
      </c>
      <c r="CT142" s="11">
        <f t="shared" si="126"/>
        <v>0</v>
      </c>
      <c r="CU142" s="11">
        <f t="shared" si="127"/>
        <v>0</v>
      </c>
      <c r="CV142" s="11">
        <f t="shared" si="128"/>
        <v>0</v>
      </c>
      <c r="CW142" s="11">
        <f t="shared" si="129"/>
        <v>0</v>
      </c>
      <c r="CX142" s="11">
        <f t="shared" si="130"/>
        <v>0</v>
      </c>
      <c r="CY142" s="11">
        <f t="shared" si="131"/>
        <v>0</v>
      </c>
      <c r="CZ142" s="13"/>
      <c r="DA142" s="3"/>
    </row>
    <row r="143" spans="1:109" ht="18" customHeight="1">
      <c r="A143" s="301"/>
      <c r="B143" s="311"/>
      <c r="C143" s="311"/>
      <c r="D143" s="311"/>
      <c r="E143" s="644"/>
      <c r="F143" s="303"/>
      <c r="G143" s="409"/>
      <c r="H143" s="312">
        <f t="shared" ref="H143:H159" si="178">S143*1.45</f>
        <v>0</v>
      </c>
      <c r="I143" s="409"/>
      <c r="J143" s="643"/>
      <c r="K143" s="331"/>
      <c r="L143" s="465"/>
      <c r="M143" s="448"/>
      <c r="N143" s="367">
        <f t="shared" si="174"/>
        <v>0</v>
      </c>
      <c r="O143" s="360"/>
      <c r="P143" s="332"/>
      <c r="Q143" s="469"/>
      <c r="R143" s="432">
        <f t="shared" si="175"/>
        <v>0</v>
      </c>
      <c r="S143" s="443">
        <f t="shared" si="176"/>
        <v>0</v>
      </c>
      <c r="T143" s="344">
        <f t="shared" si="177"/>
        <v>0</v>
      </c>
      <c r="U143" s="279"/>
      <c r="V143" s="7">
        <f t="shared" si="50"/>
        <v>0</v>
      </c>
      <c r="W143" s="253">
        <f t="shared" si="149"/>
        <v>0</v>
      </c>
      <c r="X143" s="253">
        <f t="shared" si="52"/>
        <v>0</v>
      </c>
      <c r="Y143" s="253">
        <f t="shared" si="53"/>
        <v>0</v>
      </c>
      <c r="Z143" s="253">
        <f t="shared" si="54"/>
        <v>0</v>
      </c>
      <c r="AA143" s="253">
        <f t="shared" si="55"/>
        <v>0</v>
      </c>
      <c r="AB143" s="253">
        <f t="shared" si="56"/>
        <v>0</v>
      </c>
      <c r="AC143" s="253">
        <f t="shared" si="57"/>
        <v>0</v>
      </c>
      <c r="AD143" s="253">
        <f t="shared" si="58"/>
        <v>0</v>
      </c>
      <c r="AE143" s="253">
        <f t="shared" si="59"/>
        <v>0</v>
      </c>
      <c r="AF143" s="253">
        <f t="shared" si="60"/>
        <v>0</v>
      </c>
      <c r="AG143" s="253">
        <f t="shared" si="61"/>
        <v>0</v>
      </c>
      <c r="AH143" s="253">
        <f t="shared" si="62"/>
        <v>0</v>
      </c>
      <c r="AI143" s="253">
        <f t="shared" si="63"/>
        <v>0</v>
      </c>
      <c r="AJ143" s="253">
        <f t="shared" si="64"/>
        <v>0</v>
      </c>
      <c r="AK143" s="253">
        <f t="shared" si="65"/>
        <v>0</v>
      </c>
      <c r="AL143" s="253">
        <f t="shared" si="66"/>
        <v>0</v>
      </c>
      <c r="AM143" s="253">
        <f t="shared" si="67"/>
        <v>0</v>
      </c>
      <c r="AN143" s="253">
        <f t="shared" si="68"/>
        <v>0</v>
      </c>
      <c r="AO143" s="253">
        <f t="shared" si="69"/>
        <v>0</v>
      </c>
      <c r="AP143" s="253">
        <f t="shared" si="70"/>
        <v>0</v>
      </c>
      <c r="AQ143" s="253">
        <f t="shared" si="71"/>
        <v>0</v>
      </c>
      <c r="AR143" s="253">
        <f t="shared" si="72"/>
        <v>0</v>
      </c>
      <c r="AS143" s="253">
        <f t="shared" si="73"/>
        <v>0</v>
      </c>
      <c r="AT143" s="253">
        <f t="shared" si="74"/>
        <v>0</v>
      </c>
      <c r="AU143" s="253">
        <f t="shared" si="75"/>
        <v>0</v>
      </c>
      <c r="AV143" s="253">
        <f t="shared" si="76"/>
        <v>0</v>
      </c>
      <c r="AW143" s="253">
        <f t="shared" si="77"/>
        <v>0</v>
      </c>
      <c r="AX143" s="253">
        <f t="shared" si="78"/>
        <v>0</v>
      </c>
      <c r="AY143" s="253">
        <f t="shared" si="79"/>
        <v>0</v>
      </c>
      <c r="AZ143" s="253">
        <f t="shared" si="80"/>
        <v>0</v>
      </c>
      <c r="BA143" s="253">
        <f t="shared" si="81"/>
        <v>0</v>
      </c>
      <c r="BB143" s="253">
        <f t="shared" si="82"/>
        <v>0</v>
      </c>
      <c r="BC143" s="253">
        <f t="shared" si="83"/>
        <v>0</v>
      </c>
      <c r="BD143" s="253">
        <f t="shared" si="84"/>
        <v>0</v>
      </c>
      <c r="BE143" s="253">
        <f t="shared" si="85"/>
        <v>0</v>
      </c>
      <c r="BF143" s="253">
        <f t="shared" si="86"/>
        <v>0</v>
      </c>
      <c r="BG143" s="253">
        <f t="shared" si="87"/>
        <v>0</v>
      </c>
      <c r="BH143" s="253">
        <f t="shared" si="88"/>
        <v>0</v>
      </c>
      <c r="BI143" s="253">
        <f t="shared" si="89"/>
        <v>0</v>
      </c>
      <c r="BJ143" s="253">
        <f t="shared" si="90"/>
        <v>0</v>
      </c>
      <c r="BK143" s="253">
        <f t="shared" si="91"/>
        <v>0</v>
      </c>
      <c r="BL143" s="253">
        <f t="shared" si="92"/>
        <v>0</v>
      </c>
      <c r="BM143" s="253">
        <f t="shared" si="93"/>
        <v>0</v>
      </c>
      <c r="BN143" s="253">
        <f t="shared" si="94"/>
        <v>0</v>
      </c>
      <c r="BO143" s="253">
        <f t="shared" si="95"/>
        <v>0</v>
      </c>
      <c r="BP143" s="253">
        <f t="shared" si="96"/>
        <v>0</v>
      </c>
      <c r="BQ143" s="253">
        <f t="shared" si="97"/>
        <v>0</v>
      </c>
      <c r="BR143" s="253">
        <f t="shared" si="98"/>
        <v>0</v>
      </c>
      <c r="BS143" s="253">
        <f t="shared" si="99"/>
        <v>0</v>
      </c>
      <c r="BT143" s="253">
        <f t="shared" si="100"/>
        <v>0</v>
      </c>
      <c r="BU143" s="253">
        <f t="shared" si="101"/>
        <v>0</v>
      </c>
      <c r="BV143" s="253">
        <f t="shared" si="102"/>
        <v>0</v>
      </c>
      <c r="BW143" s="253">
        <f t="shared" si="103"/>
        <v>0</v>
      </c>
      <c r="BX143" s="253">
        <f t="shared" si="104"/>
        <v>0</v>
      </c>
      <c r="BY143" s="253">
        <f t="shared" si="105"/>
        <v>0</v>
      </c>
      <c r="BZ143" s="253">
        <f t="shared" si="106"/>
        <v>0</v>
      </c>
      <c r="CA143" s="253">
        <f t="shared" si="107"/>
        <v>0</v>
      </c>
      <c r="CB143" s="253">
        <f t="shared" si="108"/>
        <v>0</v>
      </c>
      <c r="CC143" s="253">
        <f t="shared" si="109"/>
        <v>0</v>
      </c>
      <c r="CD143" s="253">
        <f t="shared" si="110"/>
        <v>0</v>
      </c>
      <c r="CE143" s="253">
        <f t="shared" si="111"/>
        <v>0</v>
      </c>
      <c r="CF143" s="253">
        <f t="shared" si="112"/>
        <v>0</v>
      </c>
      <c r="CG143" s="253">
        <f t="shared" si="113"/>
        <v>0</v>
      </c>
      <c r="CH143" s="253">
        <f t="shared" si="114"/>
        <v>0</v>
      </c>
      <c r="CI143" s="253">
        <f t="shared" si="115"/>
        <v>0</v>
      </c>
      <c r="CJ143" s="253">
        <f t="shared" si="116"/>
        <v>0</v>
      </c>
      <c r="CK143" s="253">
        <f t="shared" si="117"/>
        <v>0</v>
      </c>
      <c r="CL143" s="253">
        <f t="shared" si="118"/>
        <v>0</v>
      </c>
      <c r="CM143" s="253">
        <f t="shared" si="119"/>
        <v>0</v>
      </c>
      <c r="CN143" s="253">
        <f t="shared" si="120"/>
        <v>0</v>
      </c>
      <c r="CO143" s="253">
        <f t="shared" si="121"/>
        <v>0</v>
      </c>
      <c r="CP143" s="253">
        <f t="shared" si="122"/>
        <v>0</v>
      </c>
      <c r="CQ143" s="253">
        <f t="shared" si="123"/>
        <v>0</v>
      </c>
      <c r="CR143" s="253">
        <f t="shared" si="124"/>
        <v>0</v>
      </c>
      <c r="CS143" s="253">
        <f t="shared" si="125"/>
        <v>0</v>
      </c>
      <c r="CT143" s="253">
        <f t="shared" si="126"/>
        <v>0</v>
      </c>
      <c r="CU143" s="253">
        <f t="shared" si="127"/>
        <v>0</v>
      </c>
      <c r="CV143" s="253">
        <f t="shared" si="128"/>
        <v>0</v>
      </c>
      <c r="CW143" s="253">
        <f t="shared" si="129"/>
        <v>0</v>
      </c>
      <c r="CX143" s="253">
        <f t="shared" si="130"/>
        <v>0</v>
      </c>
      <c r="CY143" s="253">
        <f t="shared" si="131"/>
        <v>0</v>
      </c>
      <c r="CZ143" s="254"/>
      <c r="DA143" s="3"/>
      <c r="DB143" s="4" t="s">
        <v>141</v>
      </c>
      <c r="DC143" s="4">
        <v>19</v>
      </c>
      <c r="DD143" s="4">
        <v>2000</v>
      </c>
      <c r="DE143" s="4">
        <v>38000</v>
      </c>
    </row>
    <row r="144" spans="1:109" ht="18" customHeight="1">
      <c r="A144" s="301"/>
      <c r="B144" s="311"/>
      <c r="C144" s="311"/>
      <c r="D144" s="311"/>
      <c r="E144" s="644"/>
      <c r="F144" s="303"/>
      <c r="G144" s="409"/>
      <c r="H144" s="312">
        <f t="shared" si="178"/>
        <v>0</v>
      </c>
      <c r="I144" s="409"/>
      <c r="J144" s="643"/>
      <c r="K144" s="333"/>
      <c r="L144" s="464"/>
      <c r="M144" s="447"/>
      <c r="N144" s="367">
        <f t="shared" si="174"/>
        <v>0</v>
      </c>
      <c r="O144" s="359"/>
      <c r="P144" s="334"/>
      <c r="Q144" s="347"/>
      <c r="R144" s="432">
        <f t="shared" si="175"/>
        <v>0</v>
      </c>
      <c r="S144" s="442">
        <f t="shared" si="176"/>
        <v>0</v>
      </c>
      <c r="T144" s="343">
        <f t="shared" si="177"/>
        <v>0</v>
      </c>
      <c r="U144" s="279"/>
      <c r="V144" s="7">
        <f t="shared" si="50"/>
        <v>0</v>
      </c>
      <c r="W144" s="11">
        <f t="shared" si="149"/>
        <v>0</v>
      </c>
      <c r="X144" s="11">
        <f t="shared" si="52"/>
        <v>0</v>
      </c>
      <c r="Y144" s="11">
        <f t="shared" si="53"/>
        <v>0</v>
      </c>
      <c r="Z144" s="11">
        <f t="shared" si="54"/>
        <v>0</v>
      </c>
      <c r="AA144" s="11">
        <f t="shared" si="55"/>
        <v>0</v>
      </c>
      <c r="AB144" s="11">
        <f t="shared" si="56"/>
        <v>0</v>
      </c>
      <c r="AC144" s="11">
        <f t="shared" si="57"/>
        <v>0</v>
      </c>
      <c r="AD144" s="11">
        <f t="shared" si="58"/>
        <v>0</v>
      </c>
      <c r="AE144" s="11">
        <f t="shared" si="59"/>
        <v>0</v>
      </c>
      <c r="AF144" s="11">
        <f t="shared" si="60"/>
        <v>0</v>
      </c>
      <c r="AG144" s="11">
        <f t="shared" si="61"/>
        <v>0</v>
      </c>
      <c r="AH144" s="11">
        <f t="shared" si="62"/>
        <v>0</v>
      </c>
      <c r="AI144" s="11">
        <f t="shared" si="63"/>
        <v>0</v>
      </c>
      <c r="AJ144" s="11">
        <f t="shared" si="64"/>
        <v>0</v>
      </c>
      <c r="AK144" s="11">
        <f t="shared" si="65"/>
        <v>0</v>
      </c>
      <c r="AL144" s="11">
        <f t="shared" si="66"/>
        <v>0</v>
      </c>
      <c r="AM144" s="11">
        <f t="shared" si="67"/>
        <v>0</v>
      </c>
      <c r="AN144" s="11">
        <f t="shared" si="68"/>
        <v>0</v>
      </c>
      <c r="AO144" s="11">
        <f t="shared" si="69"/>
        <v>0</v>
      </c>
      <c r="AP144" s="11">
        <f t="shared" si="70"/>
        <v>0</v>
      </c>
      <c r="AQ144" s="11">
        <f t="shared" si="71"/>
        <v>0</v>
      </c>
      <c r="AR144" s="11">
        <f t="shared" si="72"/>
        <v>0</v>
      </c>
      <c r="AS144" s="11">
        <f t="shared" si="73"/>
        <v>0</v>
      </c>
      <c r="AT144" s="11">
        <f t="shared" si="74"/>
        <v>0</v>
      </c>
      <c r="AU144" s="11">
        <f t="shared" si="75"/>
        <v>0</v>
      </c>
      <c r="AV144" s="11">
        <f t="shared" si="76"/>
        <v>0</v>
      </c>
      <c r="AW144" s="11">
        <f t="shared" si="77"/>
        <v>0</v>
      </c>
      <c r="AX144" s="11">
        <f t="shared" si="78"/>
        <v>0</v>
      </c>
      <c r="AY144" s="11">
        <f t="shared" si="79"/>
        <v>0</v>
      </c>
      <c r="AZ144" s="11">
        <f t="shared" si="80"/>
        <v>0</v>
      </c>
      <c r="BA144" s="11">
        <f t="shared" si="81"/>
        <v>0</v>
      </c>
      <c r="BB144" s="11">
        <f t="shared" si="82"/>
        <v>0</v>
      </c>
      <c r="BC144" s="11">
        <f t="shared" si="83"/>
        <v>0</v>
      </c>
      <c r="BD144" s="11">
        <f t="shared" si="84"/>
        <v>0</v>
      </c>
      <c r="BE144" s="11">
        <f t="shared" si="85"/>
        <v>0</v>
      </c>
      <c r="BF144" s="11">
        <f t="shared" si="86"/>
        <v>0</v>
      </c>
      <c r="BG144" s="11">
        <f t="shared" si="87"/>
        <v>0</v>
      </c>
      <c r="BH144" s="11">
        <f t="shared" si="88"/>
        <v>0</v>
      </c>
      <c r="BI144" s="11">
        <f t="shared" si="89"/>
        <v>0</v>
      </c>
      <c r="BJ144" s="11">
        <f t="shared" si="90"/>
        <v>0</v>
      </c>
      <c r="BK144" s="11">
        <f t="shared" si="91"/>
        <v>0</v>
      </c>
      <c r="BL144" s="11">
        <f t="shared" si="92"/>
        <v>0</v>
      </c>
      <c r="BM144" s="11">
        <f t="shared" si="93"/>
        <v>0</v>
      </c>
      <c r="BN144" s="11">
        <f t="shared" si="94"/>
        <v>0</v>
      </c>
      <c r="BO144" s="11">
        <f t="shared" si="95"/>
        <v>0</v>
      </c>
      <c r="BP144" s="11">
        <f t="shared" si="96"/>
        <v>0</v>
      </c>
      <c r="BQ144" s="11">
        <f t="shared" si="97"/>
        <v>0</v>
      </c>
      <c r="BR144" s="11">
        <f t="shared" si="98"/>
        <v>0</v>
      </c>
      <c r="BS144" s="11">
        <f t="shared" si="99"/>
        <v>0</v>
      </c>
      <c r="BT144" s="11">
        <f t="shared" si="100"/>
        <v>0</v>
      </c>
      <c r="BU144" s="11">
        <f t="shared" si="101"/>
        <v>0</v>
      </c>
      <c r="BV144" s="11">
        <f t="shared" si="102"/>
        <v>0</v>
      </c>
      <c r="BW144" s="11">
        <f t="shared" si="103"/>
        <v>0</v>
      </c>
      <c r="BX144" s="11">
        <f t="shared" si="104"/>
        <v>0</v>
      </c>
      <c r="BY144" s="11">
        <f t="shared" si="105"/>
        <v>0</v>
      </c>
      <c r="BZ144" s="11">
        <f t="shared" si="106"/>
        <v>0</v>
      </c>
      <c r="CA144" s="11">
        <f t="shared" si="107"/>
        <v>0</v>
      </c>
      <c r="CB144" s="11">
        <f t="shared" si="108"/>
        <v>0</v>
      </c>
      <c r="CC144" s="11">
        <f t="shared" si="109"/>
        <v>0</v>
      </c>
      <c r="CD144" s="11">
        <f t="shared" si="110"/>
        <v>0</v>
      </c>
      <c r="CE144" s="11">
        <f t="shared" si="111"/>
        <v>0</v>
      </c>
      <c r="CF144" s="11">
        <f t="shared" si="112"/>
        <v>0</v>
      </c>
      <c r="CG144" s="11">
        <f t="shared" si="113"/>
        <v>0</v>
      </c>
      <c r="CH144" s="11">
        <f t="shared" si="114"/>
        <v>0</v>
      </c>
      <c r="CI144" s="11">
        <f t="shared" si="115"/>
        <v>0</v>
      </c>
      <c r="CJ144" s="11">
        <f t="shared" si="116"/>
        <v>0</v>
      </c>
      <c r="CK144" s="11">
        <f t="shared" si="117"/>
        <v>0</v>
      </c>
      <c r="CL144" s="11">
        <f t="shared" si="118"/>
        <v>0</v>
      </c>
      <c r="CM144" s="11">
        <f t="shared" si="119"/>
        <v>0</v>
      </c>
      <c r="CN144" s="11">
        <f t="shared" si="120"/>
        <v>0</v>
      </c>
      <c r="CO144" s="11">
        <f t="shared" si="121"/>
        <v>0</v>
      </c>
      <c r="CP144" s="11">
        <f t="shared" si="122"/>
        <v>0</v>
      </c>
      <c r="CQ144" s="11">
        <f t="shared" si="123"/>
        <v>0</v>
      </c>
      <c r="CR144" s="11">
        <f t="shared" si="124"/>
        <v>0</v>
      </c>
      <c r="CS144" s="11">
        <f t="shared" si="125"/>
        <v>0</v>
      </c>
      <c r="CT144" s="11">
        <f t="shared" si="126"/>
        <v>0</v>
      </c>
      <c r="CU144" s="11">
        <f t="shared" si="127"/>
        <v>0</v>
      </c>
      <c r="CV144" s="11">
        <f t="shared" si="128"/>
        <v>0</v>
      </c>
      <c r="CW144" s="11">
        <f t="shared" si="129"/>
        <v>0</v>
      </c>
      <c r="CX144" s="11">
        <f t="shared" si="130"/>
        <v>0</v>
      </c>
      <c r="CY144" s="11">
        <f t="shared" si="131"/>
        <v>0</v>
      </c>
      <c r="CZ144" s="13"/>
      <c r="DA144" s="3"/>
      <c r="DB144" s="4" t="s">
        <v>143</v>
      </c>
      <c r="DC144" s="4">
        <v>70</v>
      </c>
      <c r="DD144" s="4">
        <v>500</v>
      </c>
      <c r="DE144" s="4">
        <v>35000</v>
      </c>
    </row>
    <row r="145" spans="1:109" ht="18" customHeight="1">
      <c r="A145" s="301"/>
      <c r="B145" s="311"/>
      <c r="C145" s="311"/>
      <c r="D145" s="311"/>
      <c r="E145" s="303"/>
      <c r="F145" s="303"/>
      <c r="G145" s="302"/>
      <c r="H145" s="312">
        <f t="shared" si="178"/>
        <v>0</v>
      </c>
      <c r="I145" s="409"/>
      <c r="J145" s="643"/>
      <c r="K145" s="331"/>
      <c r="L145" s="465"/>
      <c r="M145" s="448"/>
      <c r="N145" s="367">
        <f t="shared" si="174"/>
        <v>0</v>
      </c>
      <c r="O145" s="360"/>
      <c r="P145" s="332"/>
      <c r="Q145" s="355"/>
      <c r="R145" s="432">
        <f t="shared" si="175"/>
        <v>0</v>
      </c>
      <c r="S145" s="443">
        <f t="shared" ref="S145:S159" si="179">R145+N145</f>
        <v>0</v>
      </c>
      <c r="T145" s="344">
        <f t="shared" ref="T145:T159" si="180">IF(H145&lt;&gt;0,1-(S145/H145),0)</f>
        <v>0</v>
      </c>
      <c r="U145" s="279"/>
      <c r="V145" s="7">
        <f t="shared" si="50"/>
        <v>0</v>
      </c>
      <c r="W145" s="253">
        <f t="shared" si="149"/>
        <v>0</v>
      </c>
      <c r="X145" s="253">
        <f t="shared" si="52"/>
        <v>0</v>
      </c>
      <c r="Y145" s="253">
        <f t="shared" si="53"/>
        <v>0</v>
      </c>
      <c r="Z145" s="253">
        <f t="shared" si="54"/>
        <v>0</v>
      </c>
      <c r="AA145" s="253">
        <f t="shared" si="55"/>
        <v>0</v>
      </c>
      <c r="AB145" s="253">
        <f t="shared" si="56"/>
        <v>0</v>
      </c>
      <c r="AC145" s="253">
        <f t="shared" si="57"/>
        <v>0</v>
      </c>
      <c r="AD145" s="253">
        <f t="shared" si="58"/>
        <v>0</v>
      </c>
      <c r="AE145" s="253">
        <f t="shared" si="59"/>
        <v>0</v>
      </c>
      <c r="AF145" s="253">
        <f t="shared" si="60"/>
        <v>0</v>
      </c>
      <c r="AG145" s="253">
        <f t="shared" si="61"/>
        <v>0</v>
      </c>
      <c r="AH145" s="253">
        <f t="shared" si="62"/>
        <v>0</v>
      </c>
      <c r="AI145" s="253">
        <f t="shared" si="63"/>
        <v>0</v>
      </c>
      <c r="AJ145" s="253">
        <f t="shared" si="64"/>
        <v>0</v>
      </c>
      <c r="AK145" s="253">
        <f t="shared" si="65"/>
        <v>0</v>
      </c>
      <c r="AL145" s="253">
        <f t="shared" si="66"/>
        <v>0</v>
      </c>
      <c r="AM145" s="253">
        <f t="shared" si="67"/>
        <v>0</v>
      </c>
      <c r="AN145" s="253">
        <f t="shared" si="68"/>
        <v>0</v>
      </c>
      <c r="AO145" s="253">
        <f t="shared" si="69"/>
        <v>0</v>
      </c>
      <c r="AP145" s="253">
        <f t="shared" si="70"/>
        <v>0</v>
      </c>
      <c r="AQ145" s="253">
        <f t="shared" si="71"/>
        <v>0</v>
      </c>
      <c r="AR145" s="253">
        <f t="shared" si="72"/>
        <v>0</v>
      </c>
      <c r="AS145" s="253">
        <f t="shared" si="73"/>
        <v>0</v>
      </c>
      <c r="AT145" s="253">
        <f t="shared" si="74"/>
        <v>0</v>
      </c>
      <c r="AU145" s="253">
        <f t="shared" si="75"/>
        <v>0</v>
      </c>
      <c r="AV145" s="253">
        <f t="shared" si="76"/>
        <v>0</v>
      </c>
      <c r="AW145" s="253">
        <f t="shared" si="77"/>
        <v>0</v>
      </c>
      <c r="AX145" s="253">
        <f t="shared" si="78"/>
        <v>0</v>
      </c>
      <c r="AY145" s="253">
        <f t="shared" si="79"/>
        <v>0</v>
      </c>
      <c r="AZ145" s="253">
        <f t="shared" si="80"/>
        <v>0</v>
      </c>
      <c r="BA145" s="253">
        <f t="shared" si="81"/>
        <v>0</v>
      </c>
      <c r="BB145" s="253">
        <f t="shared" si="82"/>
        <v>0</v>
      </c>
      <c r="BC145" s="253">
        <f t="shared" si="83"/>
        <v>0</v>
      </c>
      <c r="BD145" s="253">
        <f t="shared" si="84"/>
        <v>0</v>
      </c>
      <c r="BE145" s="253">
        <f t="shared" si="85"/>
        <v>0</v>
      </c>
      <c r="BF145" s="253">
        <f t="shared" si="86"/>
        <v>0</v>
      </c>
      <c r="BG145" s="253">
        <f t="shared" si="87"/>
        <v>0</v>
      </c>
      <c r="BH145" s="253">
        <f t="shared" si="88"/>
        <v>0</v>
      </c>
      <c r="BI145" s="253">
        <f t="shared" si="89"/>
        <v>0</v>
      </c>
      <c r="BJ145" s="253">
        <f t="shared" si="90"/>
        <v>0</v>
      </c>
      <c r="BK145" s="253">
        <f t="shared" si="91"/>
        <v>0</v>
      </c>
      <c r="BL145" s="253">
        <f t="shared" si="92"/>
        <v>0</v>
      </c>
      <c r="BM145" s="253">
        <f t="shared" si="93"/>
        <v>0</v>
      </c>
      <c r="BN145" s="253">
        <f t="shared" si="94"/>
        <v>0</v>
      </c>
      <c r="BO145" s="253">
        <f t="shared" si="95"/>
        <v>0</v>
      </c>
      <c r="BP145" s="253">
        <f t="shared" si="96"/>
        <v>0</v>
      </c>
      <c r="BQ145" s="253">
        <f t="shared" si="97"/>
        <v>0</v>
      </c>
      <c r="BR145" s="253">
        <f t="shared" si="98"/>
        <v>0</v>
      </c>
      <c r="BS145" s="253">
        <f t="shared" si="99"/>
        <v>0</v>
      </c>
      <c r="BT145" s="253">
        <f t="shared" si="100"/>
        <v>0</v>
      </c>
      <c r="BU145" s="253">
        <f t="shared" si="101"/>
        <v>0</v>
      </c>
      <c r="BV145" s="253">
        <f t="shared" si="102"/>
        <v>0</v>
      </c>
      <c r="BW145" s="253">
        <f t="shared" si="103"/>
        <v>0</v>
      </c>
      <c r="BX145" s="253">
        <f t="shared" si="104"/>
        <v>0</v>
      </c>
      <c r="BY145" s="253">
        <f t="shared" si="105"/>
        <v>0</v>
      </c>
      <c r="BZ145" s="253">
        <f t="shared" si="106"/>
        <v>0</v>
      </c>
      <c r="CA145" s="253">
        <f t="shared" si="107"/>
        <v>0</v>
      </c>
      <c r="CB145" s="253">
        <f t="shared" si="108"/>
        <v>0</v>
      </c>
      <c r="CC145" s="253">
        <f t="shared" si="109"/>
        <v>0</v>
      </c>
      <c r="CD145" s="253">
        <f t="shared" si="110"/>
        <v>0</v>
      </c>
      <c r="CE145" s="253">
        <f t="shared" si="111"/>
        <v>0</v>
      </c>
      <c r="CF145" s="253">
        <f t="shared" si="112"/>
        <v>0</v>
      </c>
      <c r="CG145" s="253">
        <f t="shared" si="113"/>
        <v>0</v>
      </c>
      <c r="CH145" s="253">
        <f t="shared" si="114"/>
        <v>0</v>
      </c>
      <c r="CI145" s="253">
        <f t="shared" si="115"/>
        <v>0</v>
      </c>
      <c r="CJ145" s="253">
        <f t="shared" si="116"/>
        <v>0</v>
      </c>
      <c r="CK145" s="253">
        <f t="shared" si="117"/>
        <v>0</v>
      </c>
      <c r="CL145" s="253">
        <f t="shared" si="118"/>
        <v>0</v>
      </c>
      <c r="CM145" s="253">
        <f t="shared" si="119"/>
        <v>0</v>
      </c>
      <c r="CN145" s="253">
        <f t="shared" si="120"/>
        <v>0</v>
      </c>
      <c r="CO145" s="253">
        <f t="shared" si="121"/>
        <v>0</v>
      </c>
      <c r="CP145" s="253">
        <f t="shared" si="122"/>
        <v>0</v>
      </c>
      <c r="CQ145" s="253">
        <f t="shared" si="123"/>
        <v>0</v>
      </c>
      <c r="CR145" s="253">
        <f t="shared" si="124"/>
        <v>0</v>
      </c>
      <c r="CS145" s="253">
        <f t="shared" si="125"/>
        <v>0</v>
      </c>
      <c r="CT145" s="253">
        <f t="shared" si="126"/>
        <v>0</v>
      </c>
      <c r="CU145" s="253">
        <f t="shared" si="127"/>
        <v>0</v>
      </c>
      <c r="CV145" s="253">
        <f t="shared" si="128"/>
        <v>0</v>
      </c>
      <c r="CW145" s="253">
        <f t="shared" si="129"/>
        <v>0</v>
      </c>
      <c r="CX145" s="253">
        <f t="shared" si="130"/>
        <v>0</v>
      </c>
      <c r="CY145" s="253">
        <f t="shared" si="131"/>
        <v>0</v>
      </c>
      <c r="CZ145" s="254"/>
      <c r="DA145" s="3"/>
      <c r="DB145" s="4" t="s">
        <v>142</v>
      </c>
      <c r="DC145" s="4">
        <v>12</v>
      </c>
      <c r="DD145" s="4">
        <v>1500</v>
      </c>
      <c r="DE145" s="4">
        <v>18000</v>
      </c>
    </row>
    <row r="146" spans="1:109" ht="18" customHeight="1">
      <c r="A146" s="301"/>
      <c r="B146" s="311"/>
      <c r="C146" s="311"/>
      <c r="D146" s="311"/>
      <c r="E146" s="303"/>
      <c r="F146" s="303"/>
      <c r="G146" s="302"/>
      <c r="H146" s="312">
        <f t="shared" si="178"/>
        <v>0</v>
      </c>
      <c r="I146" s="409"/>
      <c r="J146" s="643"/>
      <c r="K146" s="333"/>
      <c r="L146" s="464"/>
      <c r="M146" s="447"/>
      <c r="N146" s="367">
        <f t="shared" si="174"/>
        <v>0</v>
      </c>
      <c r="O146" s="359"/>
      <c r="P146" s="334"/>
      <c r="Q146" s="347"/>
      <c r="R146" s="432">
        <f t="shared" si="175"/>
        <v>0</v>
      </c>
      <c r="S146" s="442">
        <f t="shared" si="179"/>
        <v>0</v>
      </c>
      <c r="T146" s="343">
        <f t="shared" si="180"/>
        <v>0</v>
      </c>
      <c r="U146" s="279"/>
      <c r="V146" s="7">
        <f t="shared" si="50"/>
        <v>0</v>
      </c>
      <c r="W146" s="11">
        <f t="shared" si="149"/>
        <v>0</v>
      </c>
      <c r="X146" s="11">
        <f t="shared" si="52"/>
        <v>0</v>
      </c>
      <c r="Y146" s="11">
        <f t="shared" si="53"/>
        <v>0</v>
      </c>
      <c r="Z146" s="11">
        <f t="shared" si="54"/>
        <v>0</v>
      </c>
      <c r="AA146" s="11">
        <f t="shared" si="55"/>
        <v>0</v>
      </c>
      <c r="AB146" s="11">
        <f t="shared" si="56"/>
        <v>0</v>
      </c>
      <c r="AC146" s="11">
        <f t="shared" si="57"/>
        <v>0</v>
      </c>
      <c r="AD146" s="11">
        <f t="shared" si="58"/>
        <v>0</v>
      </c>
      <c r="AE146" s="11">
        <f t="shared" si="59"/>
        <v>0</v>
      </c>
      <c r="AF146" s="11">
        <f t="shared" si="60"/>
        <v>0</v>
      </c>
      <c r="AG146" s="11">
        <f t="shared" si="61"/>
        <v>0</v>
      </c>
      <c r="AH146" s="11">
        <f t="shared" si="62"/>
        <v>0</v>
      </c>
      <c r="AI146" s="11">
        <f t="shared" si="63"/>
        <v>0</v>
      </c>
      <c r="AJ146" s="11">
        <f t="shared" si="64"/>
        <v>0</v>
      </c>
      <c r="AK146" s="11">
        <f t="shared" si="65"/>
        <v>0</v>
      </c>
      <c r="AL146" s="11">
        <f t="shared" si="66"/>
        <v>0</v>
      </c>
      <c r="AM146" s="11">
        <f t="shared" si="67"/>
        <v>0</v>
      </c>
      <c r="AN146" s="11">
        <f t="shared" si="68"/>
        <v>0</v>
      </c>
      <c r="AO146" s="11">
        <f t="shared" si="69"/>
        <v>0</v>
      </c>
      <c r="AP146" s="11">
        <f t="shared" si="70"/>
        <v>0</v>
      </c>
      <c r="AQ146" s="11">
        <f t="shared" si="71"/>
        <v>0</v>
      </c>
      <c r="AR146" s="11">
        <f t="shared" si="72"/>
        <v>0</v>
      </c>
      <c r="AS146" s="11">
        <f t="shared" si="73"/>
        <v>0</v>
      </c>
      <c r="AT146" s="11">
        <f t="shared" si="74"/>
        <v>0</v>
      </c>
      <c r="AU146" s="11">
        <f t="shared" si="75"/>
        <v>0</v>
      </c>
      <c r="AV146" s="11">
        <f t="shared" si="76"/>
        <v>0</v>
      </c>
      <c r="AW146" s="11">
        <f t="shared" si="77"/>
        <v>0</v>
      </c>
      <c r="AX146" s="11">
        <f t="shared" si="78"/>
        <v>0</v>
      </c>
      <c r="AY146" s="11">
        <f t="shared" si="79"/>
        <v>0</v>
      </c>
      <c r="AZ146" s="11">
        <f t="shared" si="80"/>
        <v>0</v>
      </c>
      <c r="BA146" s="11">
        <f t="shared" si="81"/>
        <v>0</v>
      </c>
      <c r="BB146" s="11">
        <f t="shared" si="82"/>
        <v>0</v>
      </c>
      <c r="BC146" s="11">
        <f t="shared" si="83"/>
        <v>0</v>
      </c>
      <c r="BD146" s="11">
        <f t="shared" si="84"/>
        <v>0</v>
      </c>
      <c r="BE146" s="11">
        <f t="shared" si="85"/>
        <v>0</v>
      </c>
      <c r="BF146" s="11">
        <f t="shared" si="86"/>
        <v>0</v>
      </c>
      <c r="BG146" s="11">
        <f t="shared" si="87"/>
        <v>0</v>
      </c>
      <c r="BH146" s="11">
        <f t="shared" si="88"/>
        <v>0</v>
      </c>
      <c r="BI146" s="11">
        <f t="shared" si="89"/>
        <v>0</v>
      </c>
      <c r="BJ146" s="11">
        <f t="shared" si="90"/>
        <v>0</v>
      </c>
      <c r="BK146" s="11">
        <f t="shared" si="91"/>
        <v>0</v>
      </c>
      <c r="BL146" s="11">
        <f t="shared" si="92"/>
        <v>0</v>
      </c>
      <c r="BM146" s="11">
        <f t="shared" si="93"/>
        <v>0</v>
      </c>
      <c r="BN146" s="11">
        <f t="shared" si="94"/>
        <v>0</v>
      </c>
      <c r="BO146" s="11">
        <f t="shared" si="95"/>
        <v>0</v>
      </c>
      <c r="BP146" s="11">
        <f t="shared" si="96"/>
        <v>0</v>
      </c>
      <c r="BQ146" s="11">
        <f t="shared" si="97"/>
        <v>0</v>
      </c>
      <c r="BR146" s="11">
        <f t="shared" si="98"/>
        <v>0</v>
      </c>
      <c r="BS146" s="11">
        <f t="shared" si="99"/>
        <v>0</v>
      </c>
      <c r="BT146" s="11">
        <f t="shared" si="100"/>
        <v>0</v>
      </c>
      <c r="BU146" s="11">
        <f t="shared" si="101"/>
        <v>0</v>
      </c>
      <c r="BV146" s="11">
        <f t="shared" si="102"/>
        <v>0</v>
      </c>
      <c r="BW146" s="11">
        <f t="shared" si="103"/>
        <v>0</v>
      </c>
      <c r="BX146" s="11">
        <f t="shared" si="104"/>
        <v>0</v>
      </c>
      <c r="BY146" s="11">
        <f t="shared" si="105"/>
        <v>0</v>
      </c>
      <c r="BZ146" s="11">
        <f t="shared" si="106"/>
        <v>0</v>
      </c>
      <c r="CA146" s="11">
        <f t="shared" si="107"/>
        <v>0</v>
      </c>
      <c r="CB146" s="11">
        <f t="shared" si="108"/>
        <v>0</v>
      </c>
      <c r="CC146" s="11">
        <f t="shared" si="109"/>
        <v>0</v>
      </c>
      <c r="CD146" s="11">
        <f t="shared" si="110"/>
        <v>0</v>
      </c>
      <c r="CE146" s="11">
        <f t="shared" si="111"/>
        <v>0</v>
      </c>
      <c r="CF146" s="11">
        <f t="shared" si="112"/>
        <v>0</v>
      </c>
      <c r="CG146" s="11">
        <f t="shared" si="113"/>
        <v>0</v>
      </c>
      <c r="CH146" s="11">
        <f t="shared" si="114"/>
        <v>0</v>
      </c>
      <c r="CI146" s="11">
        <f t="shared" si="115"/>
        <v>0</v>
      </c>
      <c r="CJ146" s="11">
        <f t="shared" si="116"/>
        <v>0</v>
      </c>
      <c r="CK146" s="11">
        <f t="shared" si="117"/>
        <v>0</v>
      </c>
      <c r="CL146" s="11">
        <f t="shared" si="118"/>
        <v>0</v>
      </c>
      <c r="CM146" s="11">
        <f t="shared" si="119"/>
        <v>0</v>
      </c>
      <c r="CN146" s="11">
        <f t="shared" si="120"/>
        <v>0</v>
      </c>
      <c r="CO146" s="11">
        <f t="shared" si="121"/>
        <v>0</v>
      </c>
      <c r="CP146" s="11">
        <f t="shared" si="122"/>
        <v>0</v>
      </c>
      <c r="CQ146" s="11">
        <f t="shared" si="123"/>
        <v>0</v>
      </c>
      <c r="CR146" s="11">
        <f t="shared" si="124"/>
        <v>0</v>
      </c>
      <c r="CS146" s="11">
        <f t="shared" si="125"/>
        <v>0</v>
      </c>
      <c r="CT146" s="11">
        <f t="shared" si="126"/>
        <v>0</v>
      </c>
      <c r="CU146" s="11">
        <f t="shared" si="127"/>
        <v>0</v>
      </c>
      <c r="CV146" s="11">
        <f t="shared" si="128"/>
        <v>0</v>
      </c>
      <c r="CW146" s="11">
        <f t="shared" si="129"/>
        <v>0</v>
      </c>
      <c r="CX146" s="11">
        <f t="shared" si="130"/>
        <v>0</v>
      </c>
      <c r="CY146" s="11">
        <f t="shared" si="131"/>
        <v>0</v>
      </c>
      <c r="CZ146" s="13"/>
      <c r="DA146" s="3"/>
      <c r="DB146" s="4" t="s">
        <v>144</v>
      </c>
      <c r="DC146" s="4">
        <v>8</v>
      </c>
      <c r="DD146" s="4">
        <v>2000</v>
      </c>
      <c r="DE146" s="4">
        <v>16000</v>
      </c>
    </row>
    <row r="147" spans="1:109" ht="18" customHeight="1">
      <c r="A147" s="301"/>
      <c r="B147" s="311"/>
      <c r="C147" s="311"/>
      <c r="D147" s="311"/>
      <c r="E147" s="303"/>
      <c r="F147" s="303"/>
      <c r="G147" s="409"/>
      <c r="H147" s="312">
        <f t="shared" si="178"/>
        <v>0</v>
      </c>
      <c r="I147" s="409"/>
      <c r="J147" s="643"/>
      <c r="K147" s="331"/>
      <c r="L147" s="465"/>
      <c r="M147" s="448"/>
      <c r="N147" s="367">
        <f t="shared" si="174"/>
        <v>0</v>
      </c>
      <c r="O147" s="360"/>
      <c r="P147" s="332"/>
      <c r="Q147" s="469"/>
      <c r="R147" s="432">
        <f t="shared" si="175"/>
        <v>0</v>
      </c>
      <c r="S147" s="443">
        <f t="shared" si="179"/>
        <v>0</v>
      </c>
      <c r="T147" s="344">
        <f t="shared" si="180"/>
        <v>0</v>
      </c>
      <c r="U147" s="279"/>
      <c r="V147" s="7">
        <f t="shared" si="50"/>
        <v>0</v>
      </c>
      <c r="W147" s="11">
        <f t="shared" si="149"/>
        <v>0</v>
      </c>
      <c r="X147" s="11">
        <f t="shared" si="52"/>
        <v>0</v>
      </c>
      <c r="Y147" s="11">
        <f t="shared" si="53"/>
        <v>0</v>
      </c>
      <c r="Z147" s="11">
        <f t="shared" si="54"/>
        <v>0</v>
      </c>
      <c r="AA147" s="11">
        <f t="shared" si="55"/>
        <v>0</v>
      </c>
      <c r="AB147" s="11">
        <f t="shared" si="56"/>
        <v>0</v>
      </c>
      <c r="AC147" s="11">
        <f t="shared" si="57"/>
        <v>0</v>
      </c>
      <c r="AD147" s="11">
        <f t="shared" si="58"/>
        <v>0</v>
      </c>
      <c r="AE147" s="11">
        <f t="shared" si="59"/>
        <v>0</v>
      </c>
      <c r="AF147" s="11">
        <f t="shared" si="60"/>
        <v>0</v>
      </c>
      <c r="AG147" s="11">
        <f t="shared" si="61"/>
        <v>0</v>
      </c>
      <c r="AH147" s="11">
        <f t="shared" si="62"/>
        <v>0</v>
      </c>
      <c r="AI147" s="11">
        <f t="shared" si="63"/>
        <v>0</v>
      </c>
      <c r="AJ147" s="11">
        <f t="shared" si="64"/>
        <v>0</v>
      </c>
      <c r="AK147" s="11">
        <f t="shared" si="65"/>
        <v>0</v>
      </c>
      <c r="AL147" s="11">
        <f t="shared" si="66"/>
        <v>0</v>
      </c>
      <c r="AM147" s="11">
        <f t="shared" si="67"/>
        <v>0</v>
      </c>
      <c r="AN147" s="11">
        <f t="shared" si="68"/>
        <v>0</v>
      </c>
      <c r="AO147" s="11">
        <f t="shared" si="69"/>
        <v>0</v>
      </c>
      <c r="AP147" s="11">
        <f t="shared" si="70"/>
        <v>0</v>
      </c>
      <c r="AQ147" s="11">
        <f t="shared" si="71"/>
        <v>0</v>
      </c>
      <c r="AR147" s="11">
        <f t="shared" si="72"/>
        <v>0</v>
      </c>
      <c r="AS147" s="11">
        <f t="shared" si="73"/>
        <v>0</v>
      </c>
      <c r="AT147" s="11">
        <f t="shared" si="74"/>
        <v>0</v>
      </c>
      <c r="AU147" s="11">
        <f t="shared" si="75"/>
        <v>0</v>
      </c>
      <c r="AV147" s="11">
        <f t="shared" si="76"/>
        <v>0</v>
      </c>
      <c r="AW147" s="11">
        <f t="shared" si="77"/>
        <v>0</v>
      </c>
      <c r="AX147" s="11">
        <f t="shared" si="78"/>
        <v>0</v>
      </c>
      <c r="AY147" s="11">
        <f t="shared" si="79"/>
        <v>0</v>
      </c>
      <c r="AZ147" s="11">
        <f t="shared" si="80"/>
        <v>0</v>
      </c>
      <c r="BA147" s="11">
        <f t="shared" si="81"/>
        <v>0</v>
      </c>
      <c r="BB147" s="11">
        <f t="shared" si="82"/>
        <v>0</v>
      </c>
      <c r="BC147" s="11">
        <f t="shared" si="83"/>
        <v>0</v>
      </c>
      <c r="BD147" s="11">
        <f t="shared" si="84"/>
        <v>0</v>
      </c>
      <c r="BE147" s="11">
        <f t="shared" si="85"/>
        <v>0</v>
      </c>
      <c r="BF147" s="11">
        <f t="shared" si="86"/>
        <v>0</v>
      </c>
      <c r="BG147" s="11">
        <f t="shared" si="87"/>
        <v>0</v>
      </c>
      <c r="BH147" s="11">
        <f t="shared" si="88"/>
        <v>0</v>
      </c>
      <c r="BI147" s="11">
        <f t="shared" si="89"/>
        <v>0</v>
      </c>
      <c r="BJ147" s="11">
        <f t="shared" si="90"/>
        <v>0</v>
      </c>
      <c r="BK147" s="11">
        <f t="shared" si="91"/>
        <v>0</v>
      </c>
      <c r="BL147" s="11">
        <f t="shared" si="92"/>
        <v>0</v>
      </c>
      <c r="BM147" s="11">
        <f t="shared" si="93"/>
        <v>0</v>
      </c>
      <c r="BN147" s="11">
        <f t="shared" si="94"/>
        <v>0</v>
      </c>
      <c r="BO147" s="11">
        <f t="shared" si="95"/>
        <v>0</v>
      </c>
      <c r="BP147" s="11">
        <f t="shared" si="96"/>
        <v>0</v>
      </c>
      <c r="BQ147" s="11">
        <f t="shared" si="97"/>
        <v>0</v>
      </c>
      <c r="BR147" s="11">
        <f t="shared" si="98"/>
        <v>0</v>
      </c>
      <c r="BS147" s="11">
        <f t="shared" si="99"/>
        <v>0</v>
      </c>
      <c r="BT147" s="11">
        <f t="shared" si="100"/>
        <v>0</v>
      </c>
      <c r="BU147" s="11">
        <f t="shared" si="101"/>
        <v>0</v>
      </c>
      <c r="BV147" s="11">
        <f t="shared" si="102"/>
        <v>0</v>
      </c>
      <c r="BW147" s="11">
        <f t="shared" si="103"/>
        <v>0</v>
      </c>
      <c r="BX147" s="11">
        <f t="shared" si="104"/>
        <v>0</v>
      </c>
      <c r="BY147" s="11">
        <f t="shared" si="105"/>
        <v>0</v>
      </c>
      <c r="BZ147" s="11">
        <f t="shared" si="106"/>
        <v>0</v>
      </c>
      <c r="CA147" s="11">
        <f t="shared" si="107"/>
        <v>0</v>
      </c>
      <c r="CB147" s="11">
        <f t="shared" si="108"/>
        <v>0</v>
      </c>
      <c r="CC147" s="11">
        <f t="shared" si="109"/>
        <v>0</v>
      </c>
      <c r="CD147" s="11">
        <f t="shared" si="110"/>
        <v>0</v>
      </c>
      <c r="CE147" s="11">
        <f t="shared" si="111"/>
        <v>0</v>
      </c>
      <c r="CF147" s="11">
        <f t="shared" si="112"/>
        <v>0</v>
      </c>
      <c r="CG147" s="11">
        <f t="shared" si="113"/>
        <v>0</v>
      </c>
      <c r="CH147" s="11">
        <f t="shared" si="114"/>
        <v>0</v>
      </c>
      <c r="CI147" s="11">
        <f t="shared" si="115"/>
        <v>0</v>
      </c>
      <c r="CJ147" s="11">
        <f t="shared" si="116"/>
        <v>0</v>
      </c>
      <c r="CK147" s="11">
        <f t="shared" si="117"/>
        <v>0</v>
      </c>
      <c r="CL147" s="11">
        <f t="shared" si="118"/>
        <v>0</v>
      </c>
      <c r="CM147" s="11">
        <f t="shared" si="119"/>
        <v>0</v>
      </c>
      <c r="CN147" s="11">
        <f t="shared" si="120"/>
        <v>0</v>
      </c>
      <c r="CO147" s="11">
        <f t="shared" si="121"/>
        <v>0</v>
      </c>
      <c r="CP147" s="11">
        <f t="shared" si="122"/>
        <v>0</v>
      </c>
      <c r="CQ147" s="11">
        <f t="shared" si="123"/>
        <v>0</v>
      </c>
      <c r="CR147" s="11">
        <f t="shared" si="124"/>
        <v>0</v>
      </c>
      <c r="CS147" s="11">
        <f t="shared" si="125"/>
        <v>0</v>
      </c>
      <c r="CT147" s="11">
        <f t="shared" si="126"/>
        <v>0</v>
      </c>
      <c r="CU147" s="11">
        <f t="shared" si="127"/>
        <v>0</v>
      </c>
      <c r="CV147" s="11">
        <f t="shared" si="128"/>
        <v>0</v>
      </c>
      <c r="CW147" s="11">
        <f t="shared" si="129"/>
        <v>0</v>
      </c>
      <c r="CX147" s="11">
        <f t="shared" si="130"/>
        <v>0</v>
      </c>
      <c r="CY147" s="11">
        <f t="shared" si="131"/>
        <v>0</v>
      </c>
      <c r="CZ147" s="13"/>
      <c r="DA147" s="3"/>
    </row>
    <row r="148" spans="1:109" ht="18" customHeight="1">
      <c r="A148" s="301"/>
      <c r="B148" s="311"/>
      <c r="C148" s="311"/>
      <c r="D148" s="311"/>
      <c r="E148" s="303"/>
      <c r="F148" s="303"/>
      <c r="G148" s="409"/>
      <c r="H148" s="312">
        <f t="shared" si="178"/>
        <v>0</v>
      </c>
      <c r="I148" s="409"/>
      <c r="J148" s="643"/>
      <c r="K148" s="333"/>
      <c r="L148" s="464"/>
      <c r="M148" s="447"/>
      <c r="N148" s="367">
        <f t="shared" si="174"/>
        <v>0</v>
      </c>
      <c r="O148" s="359"/>
      <c r="P148" s="334"/>
      <c r="Q148" s="347"/>
      <c r="R148" s="432">
        <f t="shared" si="175"/>
        <v>0</v>
      </c>
      <c r="S148" s="442">
        <f t="shared" si="179"/>
        <v>0</v>
      </c>
      <c r="T148" s="343">
        <f t="shared" si="180"/>
        <v>0</v>
      </c>
      <c r="U148" s="279"/>
      <c r="V148" s="7">
        <f t="shared" si="50"/>
        <v>0</v>
      </c>
      <c r="W148" s="11">
        <f t="shared" si="149"/>
        <v>0</v>
      </c>
      <c r="X148" s="11">
        <f t="shared" si="52"/>
        <v>0</v>
      </c>
      <c r="Y148" s="11">
        <f t="shared" si="53"/>
        <v>0</v>
      </c>
      <c r="Z148" s="11">
        <f t="shared" si="54"/>
        <v>0</v>
      </c>
      <c r="AA148" s="11">
        <f t="shared" si="55"/>
        <v>0</v>
      </c>
      <c r="AB148" s="11">
        <f t="shared" si="56"/>
        <v>0</v>
      </c>
      <c r="AC148" s="11">
        <f t="shared" si="57"/>
        <v>0</v>
      </c>
      <c r="AD148" s="11">
        <f t="shared" si="58"/>
        <v>0</v>
      </c>
      <c r="AE148" s="11">
        <f t="shared" si="59"/>
        <v>0</v>
      </c>
      <c r="AF148" s="11">
        <f t="shared" si="60"/>
        <v>0</v>
      </c>
      <c r="AG148" s="11">
        <f t="shared" si="61"/>
        <v>0</v>
      </c>
      <c r="AH148" s="11">
        <f t="shared" si="62"/>
        <v>0</v>
      </c>
      <c r="AI148" s="11">
        <f t="shared" si="63"/>
        <v>0</v>
      </c>
      <c r="AJ148" s="11">
        <f t="shared" si="64"/>
        <v>0</v>
      </c>
      <c r="AK148" s="11">
        <f t="shared" si="65"/>
        <v>0</v>
      </c>
      <c r="AL148" s="11">
        <f t="shared" si="66"/>
        <v>0</v>
      </c>
      <c r="AM148" s="11">
        <f t="shared" si="67"/>
        <v>0</v>
      </c>
      <c r="AN148" s="11">
        <f t="shared" si="68"/>
        <v>0</v>
      </c>
      <c r="AO148" s="11">
        <f t="shared" si="69"/>
        <v>0</v>
      </c>
      <c r="AP148" s="11">
        <f t="shared" si="70"/>
        <v>0</v>
      </c>
      <c r="AQ148" s="11">
        <f t="shared" si="71"/>
        <v>0</v>
      </c>
      <c r="AR148" s="11">
        <f t="shared" si="72"/>
        <v>0</v>
      </c>
      <c r="AS148" s="11">
        <f t="shared" si="73"/>
        <v>0</v>
      </c>
      <c r="AT148" s="11">
        <f t="shared" si="74"/>
        <v>0</v>
      </c>
      <c r="AU148" s="11">
        <f t="shared" si="75"/>
        <v>0</v>
      </c>
      <c r="AV148" s="11">
        <f t="shared" si="76"/>
        <v>0</v>
      </c>
      <c r="AW148" s="11">
        <f t="shared" si="77"/>
        <v>0</v>
      </c>
      <c r="AX148" s="11">
        <f t="shared" si="78"/>
        <v>0</v>
      </c>
      <c r="AY148" s="11">
        <f t="shared" si="79"/>
        <v>0</v>
      </c>
      <c r="AZ148" s="11">
        <f t="shared" si="80"/>
        <v>0</v>
      </c>
      <c r="BA148" s="11">
        <f t="shared" si="81"/>
        <v>0</v>
      </c>
      <c r="BB148" s="11">
        <f t="shared" si="82"/>
        <v>0</v>
      </c>
      <c r="BC148" s="11">
        <f t="shared" si="83"/>
        <v>0</v>
      </c>
      <c r="BD148" s="11">
        <f t="shared" si="84"/>
        <v>0</v>
      </c>
      <c r="BE148" s="11">
        <f t="shared" si="85"/>
        <v>0</v>
      </c>
      <c r="BF148" s="11">
        <f t="shared" si="86"/>
        <v>0</v>
      </c>
      <c r="BG148" s="11">
        <f t="shared" si="87"/>
        <v>0</v>
      </c>
      <c r="BH148" s="11">
        <f t="shared" si="88"/>
        <v>0</v>
      </c>
      <c r="BI148" s="11">
        <f t="shared" si="89"/>
        <v>0</v>
      </c>
      <c r="BJ148" s="11">
        <f t="shared" si="90"/>
        <v>0</v>
      </c>
      <c r="BK148" s="11">
        <f t="shared" si="91"/>
        <v>0</v>
      </c>
      <c r="BL148" s="11">
        <f t="shared" si="92"/>
        <v>0</v>
      </c>
      <c r="BM148" s="11">
        <f t="shared" si="93"/>
        <v>0</v>
      </c>
      <c r="BN148" s="11">
        <f t="shared" si="94"/>
        <v>0</v>
      </c>
      <c r="BO148" s="11">
        <f t="shared" si="95"/>
        <v>0</v>
      </c>
      <c r="BP148" s="11">
        <f t="shared" si="96"/>
        <v>0</v>
      </c>
      <c r="BQ148" s="11">
        <f t="shared" si="97"/>
        <v>0</v>
      </c>
      <c r="BR148" s="11">
        <f t="shared" si="98"/>
        <v>0</v>
      </c>
      <c r="BS148" s="11">
        <f t="shared" si="99"/>
        <v>0</v>
      </c>
      <c r="BT148" s="11">
        <f t="shared" si="100"/>
        <v>0</v>
      </c>
      <c r="BU148" s="11">
        <f t="shared" si="101"/>
        <v>0</v>
      </c>
      <c r="BV148" s="11">
        <f t="shared" si="102"/>
        <v>0</v>
      </c>
      <c r="BW148" s="11">
        <f t="shared" si="103"/>
        <v>0</v>
      </c>
      <c r="BX148" s="11">
        <f t="shared" si="104"/>
        <v>0</v>
      </c>
      <c r="BY148" s="11">
        <f t="shared" si="105"/>
        <v>0</v>
      </c>
      <c r="BZ148" s="11">
        <f t="shared" si="106"/>
        <v>0</v>
      </c>
      <c r="CA148" s="11">
        <f t="shared" si="107"/>
        <v>0</v>
      </c>
      <c r="CB148" s="11">
        <f t="shared" si="108"/>
        <v>0</v>
      </c>
      <c r="CC148" s="11">
        <f t="shared" si="109"/>
        <v>0</v>
      </c>
      <c r="CD148" s="11">
        <f t="shared" si="110"/>
        <v>0</v>
      </c>
      <c r="CE148" s="11">
        <f t="shared" si="111"/>
        <v>0</v>
      </c>
      <c r="CF148" s="11">
        <f t="shared" si="112"/>
        <v>0</v>
      </c>
      <c r="CG148" s="11">
        <f t="shared" si="113"/>
        <v>0</v>
      </c>
      <c r="CH148" s="11">
        <f t="shared" si="114"/>
        <v>0</v>
      </c>
      <c r="CI148" s="11">
        <f t="shared" si="115"/>
        <v>0</v>
      </c>
      <c r="CJ148" s="11">
        <f t="shared" si="116"/>
        <v>0</v>
      </c>
      <c r="CK148" s="11">
        <f t="shared" si="117"/>
        <v>0</v>
      </c>
      <c r="CL148" s="11">
        <f t="shared" si="118"/>
        <v>0</v>
      </c>
      <c r="CM148" s="11">
        <f t="shared" si="119"/>
        <v>0</v>
      </c>
      <c r="CN148" s="11">
        <f t="shared" si="120"/>
        <v>0</v>
      </c>
      <c r="CO148" s="11">
        <f t="shared" si="121"/>
        <v>0</v>
      </c>
      <c r="CP148" s="11">
        <f t="shared" si="122"/>
        <v>0</v>
      </c>
      <c r="CQ148" s="11">
        <f t="shared" si="123"/>
        <v>0</v>
      </c>
      <c r="CR148" s="11">
        <f t="shared" si="124"/>
        <v>0</v>
      </c>
      <c r="CS148" s="11">
        <f t="shared" si="125"/>
        <v>0</v>
      </c>
      <c r="CT148" s="11">
        <f t="shared" si="126"/>
        <v>0</v>
      </c>
      <c r="CU148" s="11">
        <f t="shared" si="127"/>
        <v>0</v>
      </c>
      <c r="CV148" s="11">
        <f t="shared" si="128"/>
        <v>0</v>
      </c>
      <c r="CW148" s="11">
        <f t="shared" si="129"/>
        <v>0</v>
      </c>
      <c r="CX148" s="11">
        <f t="shared" si="130"/>
        <v>0</v>
      </c>
      <c r="CY148" s="11">
        <f t="shared" si="131"/>
        <v>0</v>
      </c>
      <c r="CZ148" s="13"/>
      <c r="DA148" s="3"/>
    </row>
    <row r="149" spans="1:109" ht="18" customHeight="1">
      <c r="A149" s="301"/>
      <c r="B149" s="311"/>
      <c r="C149" s="311"/>
      <c r="D149" s="311"/>
      <c r="E149" s="303"/>
      <c r="F149" s="303"/>
      <c r="G149" s="409"/>
      <c r="H149" s="312">
        <f t="shared" si="178"/>
        <v>0</v>
      </c>
      <c r="I149" s="409"/>
      <c r="J149" s="643"/>
      <c r="K149" s="331"/>
      <c r="L149" s="465"/>
      <c r="M149" s="448"/>
      <c r="N149" s="367">
        <f t="shared" si="174"/>
        <v>0</v>
      </c>
      <c r="O149" s="360"/>
      <c r="P149" s="332"/>
      <c r="Q149" s="469"/>
      <c r="R149" s="432">
        <f t="shared" si="175"/>
        <v>0</v>
      </c>
      <c r="S149" s="443">
        <f t="shared" si="179"/>
        <v>0</v>
      </c>
      <c r="T149" s="344">
        <f t="shared" si="180"/>
        <v>0</v>
      </c>
      <c r="U149" s="279"/>
      <c r="V149" s="7">
        <f t="shared" si="50"/>
        <v>0</v>
      </c>
      <c r="W149" s="11">
        <f t="shared" si="149"/>
        <v>0</v>
      </c>
      <c r="X149" s="11">
        <f t="shared" si="52"/>
        <v>0</v>
      </c>
      <c r="Y149" s="11">
        <f t="shared" si="53"/>
        <v>0</v>
      </c>
      <c r="Z149" s="11">
        <f t="shared" si="54"/>
        <v>0</v>
      </c>
      <c r="AA149" s="11">
        <f t="shared" si="55"/>
        <v>0</v>
      </c>
      <c r="AB149" s="11">
        <f t="shared" si="56"/>
        <v>0</v>
      </c>
      <c r="AC149" s="11">
        <f t="shared" si="57"/>
        <v>0</v>
      </c>
      <c r="AD149" s="11">
        <f t="shared" si="58"/>
        <v>0</v>
      </c>
      <c r="AE149" s="11">
        <f t="shared" si="59"/>
        <v>0</v>
      </c>
      <c r="AF149" s="11">
        <f t="shared" si="60"/>
        <v>0</v>
      </c>
      <c r="AG149" s="11">
        <f t="shared" si="61"/>
        <v>0</v>
      </c>
      <c r="AH149" s="11">
        <f t="shared" si="62"/>
        <v>0</v>
      </c>
      <c r="AI149" s="11">
        <f t="shared" si="63"/>
        <v>0</v>
      </c>
      <c r="AJ149" s="11">
        <f t="shared" si="64"/>
        <v>0</v>
      </c>
      <c r="AK149" s="11">
        <f t="shared" si="65"/>
        <v>0</v>
      </c>
      <c r="AL149" s="11">
        <f t="shared" si="66"/>
        <v>0</v>
      </c>
      <c r="AM149" s="11">
        <f t="shared" si="67"/>
        <v>0</v>
      </c>
      <c r="AN149" s="11">
        <f t="shared" si="68"/>
        <v>0</v>
      </c>
      <c r="AO149" s="11">
        <f t="shared" si="69"/>
        <v>0</v>
      </c>
      <c r="AP149" s="11">
        <f t="shared" si="70"/>
        <v>0</v>
      </c>
      <c r="AQ149" s="11">
        <f t="shared" si="71"/>
        <v>0</v>
      </c>
      <c r="AR149" s="11">
        <f t="shared" si="72"/>
        <v>0</v>
      </c>
      <c r="AS149" s="11">
        <f t="shared" si="73"/>
        <v>0</v>
      </c>
      <c r="AT149" s="11">
        <f t="shared" si="74"/>
        <v>0</v>
      </c>
      <c r="AU149" s="11">
        <f t="shared" si="75"/>
        <v>0</v>
      </c>
      <c r="AV149" s="11">
        <f t="shared" si="76"/>
        <v>0</v>
      </c>
      <c r="AW149" s="11">
        <f t="shared" si="77"/>
        <v>0</v>
      </c>
      <c r="AX149" s="11">
        <f t="shared" si="78"/>
        <v>0</v>
      </c>
      <c r="AY149" s="11">
        <f t="shared" si="79"/>
        <v>0</v>
      </c>
      <c r="AZ149" s="11">
        <f t="shared" si="80"/>
        <v>0</v>
      </c>
      <c r="BA149" s="11">
        <f t="shared" si="81"/>
        <v>0</v>
      </c>
      <c r="BB149" s="11">
        <f t="shared" si="82"/>
        <v>0</v>
      </c>
      <c r="BC149" s="11">
        <f t="shared" si="83"/>
        <v>0</v>
      </c>
      <c r="BD149" s="11">
        <f t="shared" si="84"/>
        <v>0</v>
      </c>
      <c r="BE149" s="11">
        <f t="shared" si="85"/>
        <v>0</v>
      </c>
      <c r="BF149" s="11">
        <f t="shared" si="86"/>
        <v>0</v>
      </c>
      <c r="BG149" s="11">
        <f t="shared" si="87"/>
        <v>0</v>
      </c>
      <c r="BH149" s="11">
        <f t="shared" si="88"/>
        <v>0</v>
      </c>
      <c r="BI149" s="11">
        <f t="shared" si="89"/>
        <v>0</v>
      </c>
      <c r="BJ149" s="11">
        <f t="shared" si="90"/>
        <v>0</v>
      </c>
      <c r="BK149" s="11">
        <f t="shared" si="91"/>
        <v>0</v>
      </c>
      <c r="BL149" s="11">
        <f t="shared" si="92"/>
        <v>0</v>
      </c>
      <c r="BM149" s="11">
        <f t="shared" si="93"/>
        <v>0</v>
      </c>
      <c r="BN149" s="11">
        <f t="shared" si="94"/>
        <v>0</v>
      </c>
      <c r="BO149" s="11">
        <f t="shared" si="95"/>
        <v>0</v>
      </c>
      <c r="BP149" s="11">
        <f t="shared" si="96"/>
        <v>0</v>
      </c>
      <c r="BQ149" s="11">
        <f t="shared" si="97"/>
        <v>0</v>
      </c>
      <c r="BR149" s="11">
        <f t="shared" si="98"/>
        <v>0</v>
      </c>
      <c r="BS149" s="11">
        <f t="shared" si="99"/>
        <v>0</v>
      </c>
      <c r="BT149" s="11">
        <f t="shared" si="100"/>
        <v>0</v>
      </c>
      <c r="BU149" s="11">
        <f t="shared" si="101"/>
        <v>0</v>
      </c>
      <c r="BV149" s="11">
        <f t="shared" si="102"/>
        <v>0</v>
      </c>
      <c r="BW149" s="11">
        <f t="shared" si="103"/>
        <v>0</v>
      </c>
      <c r="BX149" s="11">
        <f t="shared" si="104"/>
        <v>0</v>
      </c>
      <c r="BY149" s="11">
        <f t="shared" si="105"/>
        <v>0</v>
      </c>
      <c r="BZ149" s="11">
        <f t="shared" si="106"/>
        <v>0</v>
      </c>
      <c r="CA149" s="11">
        <f t="shared" si="107"/>
        <v>0</v>
      </c>
      <c r="CB149" s="11">
        <f t="shared" si="108"/>
        <v>0</v>
      </c>
      <c r="CC149" s="11">
        <f t="shared" si="109"/>
        <v>0</v>
      </c>
      <c r="CD149" s="11">
        <f t="shared" si="110"/>
        <v>0</v>
      </c>
      <c r="CE149" s="11">
        <f t="shared" si="111"/>
        <v>0</v>
      </c>
      <c r="CF149" s="11">
        <f t="shared" si="112"/>
        <v>0</v>
      </c>
      <c r="CG149" s="11">
        <f t="shared" si="113"/>
        <v>0</v>
      </c>
      <c r="CH149" s="11">
        <f t="shared" si="114"/>
        <v>0</v>
      </c>
      <c r="CI149" s="11">
        <f t="shared" si="115"/>
        <v>0</v>
      </c>
      <c r="CJ149" s="11">
        <f t="shared" si="116"/>
        <v>0</v>
      </c>
      <c r="CK149" s="11">
        <f t="shared" si="117"/>
        <v>0</v>
      </c>
      <c r="CL149" s="11">
        <f t="shared" si="118"/>
        <v>0</v>
      </c>
      <c r="CM149" s="11">
        <f t="shared" si="119"/>
        <v>0</v>
      </c>
      <c r="CN149" s="11">
        <f t="shared" si="120"/>
        <v>0</v>
      </c>
      <c r="CO149" s="11">
        <f t="shared" si="121"/>
        <v>0</v>
      </c>
      <c r="CP149" s="11">
        <f t="shared" si="122"/>
        <v>0</v>
      </c>
      <c r="CQ149" s="11">
        <f t="shared" si="123"/>
        <v>0</v>
      </c>
      <c r="CR149" s="11">
        <f t="shared" si="124"/>
        <v>0</v>
      </c>
      <c r="CS149" s="11">
        <f t="shared" si="125"/>
        <v>0</v>
      </c>
      <c r="CT149" s="11">
        <f t="shared" si="126"/>
        <v>0</v>
      </c>
      <c r="CU149" s="11">
        <f t="shared" si="127"/>
        <v>0</v>
      </c>
      <c r="CV149" s="11">
        <f t="shared" si="128"/>
        <v>0</v>
      </c>
      <c r="CW149" s="11">
        <f t="shared" si="129"/>
        <v>0</v>
      </c>
      <c r="CX149" s="11">
        <f t="shared" si="130"/>
        <v>0</v>
      </c>
      <c r="CY149" s="11">
        <f t="shared" si="131"/>
        <v>0</v>
      </c>
      <c r="CZ149" s="13"/>
      <c r="DA149" s="3"/>
    </row>
    <row r="150" spans="1:109" ht="18" customHeight="1">
      <c r="A150" s="301"/>
      <c r="B150" s="311"/>
      <c r="C150" s="311"/>
      <c r="D150" s="311"/>
      <c r="E150" s="303"/>
      <c r="F150" s="303"/>
      <c r="G150" s="409"/>
      <c r="H150" s="312">
        <f t="shared" si="178"/>
        <v>0</v>
      </c>
      <c r="I150" s="409"/>
      <c r="J150" s="643"/>
      <c r="K150" s="333"/>
      <c r="L150" s="464"/>
      <c r="M150" s="447"/>
      <c r="N150" s="367">
        <f t="shared" si="174"/>
        <v>0</v>
      </c>
      <c r="O150" s="359"/>
      <c r="P150" s="334"/>
      <c r="Q150" s="347"/>
      <c r="R150" s="432">
        <f t="shared" si="175"/>
        <v>0</v>
      </c>
      <c r="S150" s="442">
        <f t="shared" si="179"/>
        <v>0</v>
      </c>
      <c r="T150" s="343">
        <f t="shared" si="180"/>
        <v>0</v>
      </c>
      <c r="U150" s="279"/>
      <c r="V150" s="7">
        <f t="shared" si="50"/>
        <v>0</v>
      </c>
      <c r="W150" s="11">
        <f t="shared" si="149"/>
        <v>0</v>
      </c>
      <c r="X150" s="11">
        <f t="shared" si="52"/>
        <v>0</v>
      </c>
      <c r="Y150" s="11">
        <f t="shared" si="53"/>
        <v>0</v>
      </c>
      <c r="Z150" s="11">
        <f t="shared" si="54"/>
        <v>0</v>
      </c>
      <c r="AA150" s="11">
        <f t="shared" si="55"/>
        <v>0</v>
      </c>
      <c r="AB150" s="11">
        <f t="shared" si="56"/>
        <v>0</v>
      </c>
      <c r="AC150" s="11">
        <f t="shared" si="57"/>
        <v>0</v>
      </c>
      <c r="AD150" s="11">
        <f t="shared" si="58"/>
        <v>0</v>
      </c>
      <c r="AE150" s="11">
        <f t="shared" si="59"/>
        <v>0</v>
      </c>
      <c r="AF150" s="11">
        <f t="shared" si="60"/>
        <v>0</v>
      </c>
      <c r="AG150" s="11">
        <f t="shared" si="61"/>
        <v>0</v>
      </c>
      <c r="AH150" s="11">
        <f t="shared" si="62"/>
        <v>0</v>
      </c>
      <c r="AI150" s="11">
        <f t="shared" si="63"/>
        <v>0</v>
      </c>
      <c r="AJ150" s="11">
        <f t="shared" si="64"/>
        <v>0</v>
      </c>
      <c r="AK150" s="11">
        <f t="shared" si="65"/>
        <v>0</v>
      </c>
      <c r="AL150" s="11">
        <f t="shared" si="66"/>
        <v>0</v>
      </c>
      <c r="AM150" s="11">
        <f t="shared" si="67"/>
        <v>0</v>
      </c>
      <c r="AN150" s="11">
        <f t="shared" si="68"/>
        <v>0</v>
      </c>
      <c r="AO150" s="11">
        <f t="shared" si="69"/>
        <v>0</v>
      </c>
      <c r="AP150" s="11">
        <f t="shared" si="70"/>
        <v>0</v>
      </c>
      <c r="AQ150" s="11">
        <f t="shared" si="71"/>
        <v>0</v>
      </c>
      <c r="AR150" s="11">
        <f t="shared" si="72"/>
        <v>0</v>
      </c>
      <c r="AS150" s="11">
        <f t="shared" si="73"/>
        <v>0</v>
      </c>
      <c r="AT150" s="11">
        <f t="shared" si="74"/>
        <v>0</v>
      </c>
      <c r="AU150" s="11">
        <f t="shared" si="75"/>
        <v>0</v>
      </c>
      <c r="AV150" s="11">
        <f t="shared" si="76"/>
        <v>0</v>
      </c>
      <c r="AW150" s="11">
        <f t="shared" si="77"/>
        <v>0</v>
      </c>
      <c r="AX150" s="11">
        <f t="shared" si="78"/>
        <v>0</v>
      </c>
      <c r="AY150" s="11">
        <f t="shared" si="79"/>
        <v>0</v>
      </c>
      <c r="AZ150" s="11">
        <f t="shared" si="80"/>
        <v>0</v>
      </c>
      <c r="BA150" s="11">
        <f t="shared" si="81"/>
        <v>0</v>
      </c>
      <c r="BB150" s="11">
        <f t="shared" si="82"/>
        <v>0</v>
      </c>
      <c r="BC150" s="11">
        <f t="shared" si="83"/>
        <v>0</v>
      </c>
      <c r="BD150" s="11">
        <f t="shared" si="84"/>
        <v>0</v>
      </c>
      <c r="BE150" s="11">
        <f t="shared" si="85"/>
        <v>0</v>
      </c>
      <c r="BF150" s="11">
        <f t="shared" si="86"/>
        <v>0</v>
      </c>
      <c r="BG150" s="11">
        <f t="shared" si="87"/>
        <v>0</v>
      </c>
      <c r="BH150" s="11">
        <f t="shared" si="88"/>
        <v>0</v>
      </c>
      <c r="BI150" s="11">
        <f t="shared" si="89"/>
        <v>0</v>
      </c>
      <c r="BJ150" s="11">
        <f t="shared" si="90"/>
        <v>0</v>
      </c>
      <c r="BK150" s="11">
        <f t="shared" si="91"/>
        <v>0</v>
      </c>
      <c r="BL150" s="11">
        <f t="shared" si="92"/>
        <v>0</v>
      </c>
      <c r="BM150" s="11">
        <f t="shared" si="93"/>
        <v>0</v>
      </c>
      <c r="BN150" s="11">
        <f t="shared" si="94"/>
        <v>0</v>
      </c>
      <c r="BO150" s="11">
        <f t="shared" si="95"/>
        <v>0</v>
      </c>
      <c r="BP150" s="11">
        <f t="shared" si="96"/>
        <v>0</v>
      </c>
      <c r="BQ150" s="11">
        <f t="shared" si="97"/>
        <v>0</v>
      </c>
      <c r="BR150" s="11">
        <f t="shared" si="98"/>
        <v>0</v>
      </c>
      <c r="BS150" s="11">
        <f t="shared" si="99"/>
        <v>0</v>
      </c>
      <c r="BT150" s="11">
        <f t="shared" si="100"/>
        <v>0</v>
      </c>
      <c r="BU150" s="11">
        <f t="shared" si="101"/>
        <v>0</v>
      </c>
      <c r="BV150" s="11">
        <f t="shared" si="102"/>
        <v>0</v>
      </c>
      <c r="BW150" s="11">
        <f t="shared" si="103"/>
        <v>0</v>
      </c>
      <c r="BX150" s="11">
        <f t="shared" si="104"/>
        <v>0</v>
      </c>
      <c r="BY150" s="11">
        <f t="shared" si="105"/>
        <v>0</v>
      </c>
      <c r="BZ150" s="11">
        <f t="shared" si="106"/>
        <v>0</v>
      </c>
      <c r="CA150" s="11">
        <f t="shared" si="107"/>
        <v>0</v>
      </c>
      <c r="CB150" s="11">
        <f t="shared" si="108"/>
        <v>0</v>
      </c>
      <c r="CC150" s="11">
        <f t="shared" si="109"/>
        <v>0</v>
      </c>
      <c r="CD150" s="11">
        <f t="shared" si="110"/>
        <v>0</v>
      </c>
      <c r="CE150" s="11">
        <f t="shared" si="111"/>
        <v>0</v>
      </c>
      <c r="CF150" s="11">
        <f t="shared" si="112"/>
        <v>0</v>
      </c>
      <c r="CG150" s="11">
        <f t="shared" si="113"/>
        <v>0</v>
      </c>
      <c r="CH150" s="11">
        <f t="shared" si="114"/>
        <v>0</v>
      </c>
      <c r="CI150" s="11">
        <f t="shared" si="115"/>
        <v>0</v>
      </c>
      <c r="CJ150" s="11">
        <f t="shared" si="116"/>
        <v>0</v>
      </c>
      <c r="CK150" s="11">
        <f t="shared" si="117"/>
        <v>0</v>
      </c>
      <c r="CL150" s="11">
        <f t="shared" si="118"/>
        <v>0</v>
      </c>
      <c r="CM150" s="11">
        <f t="shared" si="119"/>
        <v>0</v>
      </c>
      <c r="CN150" s="11">
        <f t="shared" si="120"/>
        <v>0</v>
      </c>
      <c r="CO150" s="11">
        <f t="shared" si="121"/>
        <v>0</v>
      </c>
      <c r="CP150" s="11">
        <f t="shared" si="122"/>
        <v>0</v>
      </c>
      <c r="CQ150" s="11">
        <f t="shared" si="123"/>
        <v>0</v>
      </c>
      <c r="CR150" s="11">
        <f t="shared" si="124"/>
        <v>0</v>
      </c>
      <c r="CS150" s="11">
        <f t="shared" si="125"/>
        <v>0</v>
      </c>
      <c r="CT150" s="11">
        <f t="shared" si="126"/>
        <v>0</v>
      </c>
      <c r="CU150" s="11">
        <f t="shared" si="127"/>
        <v>0</v>
      </c>
      <c r="CV150" s="11">
        <f t="shared" si="128"/>
        <v>0</v>
      </c>
      <c r="CW150" s="11">
        <f t="shared" si="129"/>
        <v>0</v>
      </c>
      <c r="CX150" s="11">
        <f t="shared" si="130"/>
        <v>0</v>
      </c>
      <c r="CY150" s="11">
        <f t="shared" si="131"/>
        <v>0</v>
      </c>
      <c r="CZ150" s="13"/>
      <c r="DA150" s="3"/>
    </row>
    <row r="151" spans="1:109" ht="18" customHeight="1">
      <c r="A151" s="301"/>
      <c r="B151" s="311"/>
      <c r="C151" s="311"/>
      <c r="D151" s="311"/>
      <c r="E151" s="644"/>
      <c r="F151" s="303"/>
      <c r="G151" s="409"/>
      <c r="H151" s="312">
        <f t="shared" si="178"/>
        <v>0</v>
      </c>
      <c r="I151" s="409"/>
      <c r="J151" s="643"/>
      <c r="K151" s="331"/>
      <c r="L151" s="465"/>
      <c r="M151" s="448"/>
      <c r="N151" s="367">
        <f t="shared" si="174"/>
        <v>0</v>
      </c>
      <c r="O151" s="360"/>
      <c r="P151" s="332"/>
      <c r="Q151" s="469"/>
      <c r="R151" s="432">
        <f t="shared" si="175"/>
        <v>0</v>
      </c>
      <c r="S151" s="443">
        <f t="shared" si="179"/>
        <v>0</v>
      </c>
      <c r="T151" s="344">
        <f t="shared" si="180"/>
        <v>0</v>
      </c>
      <c r="U151" s="279"/>
      <c r="V151" s="7">
        <f t="shared" si="50"/>
        <v>0</v>
      </c>
      <c r="W151" s="11">
        <f t="shared" si="149"/>
        <v>0</v>
      </c>
      <c r="X151" s="11">
        <f t="shared" si="52"/>
        <v>0</v>
      </c>
      <c r="Y151" s="11">
        <f t="shared" si="53"/>
        <v>0</v>
      </c>
      <c r="Z151" s="11">
        <f t="shared" si="54"/>
        <v>0</v>
      </c>
      <c r="AA151" s="11">
        <f t="shared" si="55"/>
        <v>0</v>
      </c>
      <c r="AB151" s="11">
        <f t="shared" si="56"/>
        <v>0</v>
      </c>
      <c r="AC151" s="11">
        <f t="shared" si="57"/>
        <v>0</v>
      </c>
      <c r="AD151" s="11">
        <f t="shared" si="58"/>
        <v>0</v>
      </c>
      <c r="AE151" s="11">
        <f t="shared" si="59"/>
        <v>0</v>
      </c>
      <c r="AF151" s="11">
        <f t="shared" si="60"/>
        <v>0</v>
      </c>
      <c r="AG151" s="11">
        <f t="shared" si="61"/>
        <v>0</v>
      </c>
      <c r="AH151" s="11">
        <f t="shared" si="62"/>
        <v>0</v>
      </c>
      <c r="AI151" s="11">
        <f t="shared" si="63"/>
        <v>0</v>
      </c>
      <c r="AJ151" s="11">
        <f t="shared" si="64"/>
        <v>0</v>
      </c>
      <c r="AK151" s="11">
        <f t="shared" si="65"/>
        <v>0</v>
      </c>
      <c r="AL151" s="11">
        <f t="shared" si="66"/>
        <v>0</v>
      </c>
      <c r="AM151" s="11">
        <f t="shared" si="67"/>
        <v>0</v>
      </c>
      <c r="AN151" s="11">
        <f t="shared" si="68"/>
        <v>0</v>
      </c>
      <c r="AO151" s="11">
        <f t="shared" si="69"/>
        <v>0</v>
      </c>
      <c r="AP151" s="11">
        <f t="shared" si="70"/>
        <v>0</v>
      </c>
      <c r="AQ151" s="11">
        <f t="shared" si="71"/>
        <v>0</v>
      </c>
      <c r="AR151" s="11">
        <f t="shared" si="72"/>
        <v>0</v>
      </c>
      <c r="AS151" s="11">
        <f t="shared" si="73"/>
        <v>0</v>
      </c>
      <c r="AT151" s="11">
        <f t="shared" si="74"/>
        <v>0</v>
      </c>
      <c r="AU151" s="11">
        <f t="shared" si="75"/>
        <v>0</v>
      </c>
      <c r="AV151" s="11">
        <f t="shared" si="76"/>
        <v>0</v>
      </c>
      <c r="AW151" s="11">
        <f t="shared" si="77"/>
        <v>0</v>
      </c>
      <c r="AX151" s="11">
        <f t="shared" si="78"/>
        <v>0</v>
      </c>
      <c r="AY151" s="11">
        <f t="shared" si="79"/>
        <v>0</v>
      </c>
      <c r="AZ151" s="11">
        <f t="shared" si="80"/>
        <v>0</v>
      </c>
      <c r="BA151" s="11">
        <f t="shared" si="81"/>
        <v>0</v>
      </c>
      <c r="BB151" s="11">
        <f t="shared" si="82"/>
        <v>0</v>
      </c>
      <c r="BC151" s="11">
        <f t="shared" si="83"/>
        <v>0</v>
      </c>
      <c r="BD151" s="11">
        <f t="shared" si="84"/>
        <v>0</v>
      </c>
      <c r="BE151" s="11">
        <f t="shared" si="85"/>
        <v>0</v>
      </c>
      <c r="BF151" s="11">
        <f t="shared" si="86"/>
        <v>0</v>
      </c>
      <c r="BG151" s="11">
        <f t="shared" si="87"/>
        <v>0</v>
      </c>
      <c r="BH151" s="11">
        <f t="shared" si="88"/>
        <v>0</v>
      </c>
      <c r="BI151" s="11">
        <f t="shared" si="89"/>
        <v>0</v>
      </c>
      <c r="BJ151" s="11">
        <f t="shared" si="90"/>
        <v>0</v>
      </c>
      <c r="BK151" s="11">
        <f t="shared" si="91"/>
        <v>0</v>
      </c>
      <c r="BL151" s="11">
        <f t="shared" si="92"/>
        <v>0</v>
      </c>
      <c r="BM151" s="11">
        <f t="shared" si="93"/>
        <v>0</v>
      </c>
      <c r="BN151" s="11">
        <f t="shared" si="94"/>
        <v>0</v>
      </c>
      <c r="BO151" s="11">
        <f t="shared" si="95"/>
        <v>0</v>
      </c>
      <c r="BP151" s="11">
        <f t="shared" si="96"/>
        <v>0</v>
      </c>
      <c r="BQ151" s="11">
        <f t="shared" si="97"/>
        <v>0</v>
      </c>
      <c r="BR151" s="11">
        <f t="shared" si="98"/>
        <v>0</v>
      </c>
      <c r="BS151" s="11">
        <f t="shared" si="99"/>
        <v>0</v>
      </c>
      <c r="BT151" s="11">
        <f t="shared" si="100"/>
        <v>0</v>
      </c>
      <c r="BU151" s="11">
        <f t="shared" si="101"/>
        <v>0</v>
      </c>
      <c r="BV151" s="11">
        <f t="shared" si="102"/>
        <v>0</v>
      </c>
      <c r="BW151" s="11">
        <f t="shared" si="103"/>
        <v>0</v>
      </c>
      <c r="BX151" s="11">
        <f t="shared" si="104"/>
        <v>0</v>
      </c>
      <c r="BY151" s="11">
        <f t="shared" si="105"/>
        <v>0</v>
      </c>
      <c r="BZ151" s="11">
        <f t="shared" si="106"/>
        <v>0</v>
      </c>
      <c r="CA151" s="11">
        <f t="shared" si="107"/>
        <v>0</v>
      </c>
      <c r="CB151" s="11">
        <f t="shared" si="108"/>
        <v>0</v>
      </c>
      <c r="CC151" s="11">
        <f t="shared" si="109"/>
        <v>0</v>
      </c>
      <c r="CD151" s="11">
        <f t="shared" si="110"/>
        <v>0</v>
      </c>
      <c r="CE151" s="11">
        <f t="shared" si="111"/>
        <v>0</v>
      </c>
      <c r="CF151" s="11">
        <f t="shared" si="112"/>
        <v>0</v>
      </c>
      <c r="CG151" s="11">
        <f t="shared" si="113"/>
        <v>0</v>
      </c>
      <c r="CH151" s="11">
        <f t="shared" si="114"/>
        <v>0</v>
      </c>
      <c r="CI151" s="11">
        <f t="shared" si="115"/>
        <v>0</v>
      </c>
      <c r="CJ151" s="11">
        <f t="shared" si="116"/>
        <v>0</v>
      </c>
      <c r="CK151" s="11">
        <f t="shared" si="117"/>
        <v>0</v>
      </c>
      <c r="CL151" s="11">
        <f t="shared" si="118"/>
        <v>0</v>
      </c>
      <c r="CM151" s="11">
        <f t="shared" si="119"/>
        <v>0</v>
      </c>
      <c r="CN151" s="11">
        <f t="shared" si="120"/>
        <v>0</v>
      </c>
      <c r="CO151" s="11">
        <f t="shared" si="121"/>
        <v>0</v>
      </c>
      <c r="CP151" s="11">
        <f t="shared" si="122"/>
        <v>0</v>
      </c>
      <c r="CQ151" s="11">
        <f t="shared" si="123"/>
        <v>0</v>
      </c>
      <c r="CR151" s="11">
        <f t="shared" si="124"/>
        <v>0</v>
      </c>
      <c r="CS151" s="11">
        <f t="shared" si="125"/>
        <v>0</v>
      </c>
      <c r="CT151" s="11">
        <f t="shared" si="126"/>
        <v>0</v>
      </c>
      <c r="CU151" s="11">
        <f t="shared" si="127"/>
        <v>0</v>
      </c>
      <c r="CV151" s="11">
        <f t="shared" si="128"/>
        <v>0</v>
      </c>
      <c r="CW151" s="11">
        <f t="shared" si="129"/>
        <v>0</v>
      </c>
      <c r="CX151" s="11">
        <f t="shared" si="130"/>
        <v>0</v>
      </c>
      <c r="CY151" s="11">
        <f t="shared" si="131"/>
        <v>0</v>
      </c>
      <c r="CZ151" s="13"/>
      <c r="DA151" s="3"/>
    </row>
    <row r="152" spans="1:109" ht="18" customHeight="1">
      <c r="A152" s="301"/>
      <c r="B152" s="311"/>
      <c r="C152" s="311"/>
      <c r="D152" s="311"/>
      <c r="E152" s="644"/>
      <c r="F152" s="303"/>
      <c r="G152" s="409"/>
      <c r="H152" s="312">
        <f t="shared" si="178"/>
        <v>0</v>
      </c>
      <c r="I152" s="409"/>
      <c r="J152" s="643"/>
      <c r="K152" s="333"/>
      <c r="L152" s="464"/>
      <c r="M152" s="447"/>
      <c r="N152" s="367">
        <f t="shared" si="174"/>
        <v>0</v>
      </c>
      <c r="O152" s="359"/>
      <c r="P152" s="334"/>
      <c r="Q152" s="347"/>
      <c r="R152" s="432">
        <f t="shared" si="175"/>
        <v>0</v>
      </c>
      <c r="S152" s="442">
        <f t="shared" si="179"/>
        <v>0</v>
      </c>
      <c r="T152" s="343">
        <f t="shared" si="180"/>
        <v>0</v>
      </c>
      <c r="U152" s="279"/>
      <c r="V152" s="7">
        <f t="shared" si="50"/>
        <v>0</v>
      </c>
      <c r="W152" s="11">
        <f t="shared" si="149"/>
        <v>0</v>
      </c>
      <c r="X152" s="11">
        <f t="shared" si="52"/>
        <v>0</v>
      </c>
      <c r="Y152" s="11">
        <f t="shared" si="53"/>
        <v>0</v>
      </c>
      <c r="Z152" s="11">
        <f t="shared" si="54"/>
        <v>0</v>
      </c>
      <c r="AA152" s="11">
        <f t="shared" si="55"/>
        <v>0</v>
      </c>
      <c r="AB152" s="11">
        <f t="shared" si="56"/>
        <v>0</v>
      </c>
      <c r="AC152" s="11">
        <f t="shared" si="57"/>
        <v>0</v>
      </c>
      <c r="AD152" s="11">
        <f t="shared" si="58"/>
        <v>0</v>
      </c>
      <c r="AE152" s="11">
        <f t="shared" si="59"/>
        <v>0</v>
      </c>
      <c r="AF152" s="11">
        <f t="shared" si="60"/>
        <v>0</v>
      </c>
      <c r="AG152" s="11">
        <f t="shared" si="61"/>
        <v>0</v>
      </c>
      <c r="AH152" s="11">
        <f t="shared" si="62"/>
        <v>0</v>
      </c>
      <c r="AI152" s="11">
        <f t="shared" si="63"/>
        <v>0</v>
      </c>
      <c r="AJ152" s="11">
        <f t="shared" si="64"/>
        <v>0</v>
      </c>
      <c r="AK152" s="11">
        <f t="shared" si="65"/>
        <v>0</v>
      </c>
      <c r="AL152" s="11">
        <f t="shared" si="66"/>
        <v>0</v>
      </c>
      <c r="AM152" s="11">
        <f t="shared" si="67"/>
        <v>0</v>
      </c>
      <c r="AN152" s="11">
        <f t="shared" si="68"/>
        <v>0</v>
      </c>
      <c r="AO152" s="11">
        <f t="shared" si="69"/>
        <v>0</v>
      </c>
      <c r="AP152" s="11">
        <f t="shared" si="70"/>
        <v>0</v>
      </c>
      <c r="AQ152" s="11">
        <f t="shared" si="71"/>
        <v>0</v>
      </c>
      <c r="AR152" s="11">
        <f t="shared" si="72"/>
        <v>0</v>
      </c>
      <c r="AS152" s="11">
        <f t="shared" si="73"/>
        <v>0</v>
      </c>
      <c r="AT152" s="11">
        <f t="shared" si="74"/>
        <v>0</v>
      </c>
      <c r="AU152" s="11">
        <f t="shared" si="75"/>
        <v>0</v>
      </c>
      <c r="AV152" s="11">
        <f t="shared" si="76"/>
        <v>0</v>
      </c>
      <c r="AW152" s="11">
        <f t="shared" si="77"/>
        <v>0</v>
      </c>
      <c r="AX152" s="11">
        <f t="shared" si="78"/>
        <v>0</v>
      </c>
      <c r="AY152" s="11">
        <f t="shared" si="79"/>
        <v>0</v>
      </c>
      <c r="AZ152" s="11">
        <f t="shared" si="80"/>
        <v>0</v>
      </c>
      <c r="BA152" s="11">
        <f t="shared" si="81"/>
        <v>0</v>
      </c>
      <c r="BB152" s="11">
        <f t="shared" si="82"/>
        <v>0</v>
      </c>
      <c r="BC152" s="11">
        <f t="shared" si="83"/>
        <v>0</v>
      </c>
      <c r="BD152" s="11">
        <f t="shared" si="84"/>
        <v>0</v>
      </c>
      <c r="BE152" s="11">
        <f t="shared" si="85"/>
        <v>0</v>
      </c>
      <c r="BF152" s="11">
        <f t="shared" si="86"/>
        <v>0</v>
      </c>
      <c r="BG152" s="11">
        <f t="shared" si="87"/>
        <v>0</v>
      </c>
      <c r="BH152" s="11">
        <f t="shared" si="88"/>
        <v>0</v>
      </c>
      <c r="BI152" s="11">
        <f t="shared" si="89"/>
        <v>0</v>
      </c>
      <c r="BJ152" s="11">
        <f t="shared" si="90"/>
        <v>0</v>
      </c>
      <c r="BK152" s="11">
        <f t="shared" si="91"/>
        <v>0</v>
      </c>
      <c r="BL152" s="11">
        <f t="shared" si="92"/>
        <v>0</v>
      </c>
      <c r="BM152" s="11">
        <f t="shared" si="93"/>
        <v>0</v>
      </c>
      <c r="BN152" s="11">
        <f t="shared" si="94"/>
        <v>0</v>
      </c>
      <c r="BO152" s="11">
        <f t="shared" si="95"/>
        <v>0</v>
      </c>
      <c r="BP152" s="11">
        <f t="shared" si="96"/>
        <v>0</v>
      </c>
      <c r="BQ152" s="11">
        <f t="shared" si="97"/>
        <v>0</v>
      </c>
      <c r="BR152" s="11">
        <f t="shared" si="98"/>
        <v>0</v>
      </c>
      <c r="BS152" s="11">
        <f t="shared" si="99"/>
        <v>0</v>
      </c>
      <c r="BT152" s="11">
        <f t="shared" si="100"/>
        <v>0</v>
      </c>
      <c r="BU152" s="11">
        <f t="shared" si="101"/>
        <v>0</v>
      </c>
      <c r="BV152" s="11">
        <f t="shared" si="102"/>
        <v>0</v>
      </c>
      <c r="BW152" s="11">
        <f t="shared" si="103"/>
        <v>0</v>
      </c>
      <c r="BX152" s="11">
        <f t="shared" si="104"/>
        <v>0</v>
      </c>
      <c r="BY152" s="11">
        <f t="shared" si="105"/>
        <v>0</v>
      </c>
      <c r="BZ152" s="11">
        <f t="shared" si="106"/>
        <v>0</v>
      </c>
      <c r="CA152" s="11">
        <f t="shared" si="107"/>
        <v>0</v>
      </c>
      <c r="CB152" s="11">
        <f t="shared" si="108"/>
        <v>0</v>
      </c>
      <c r="CC152" s="11">
        <f t="shared" si="109"/>
        <v>0</v>
      </c>
      <c r="CD152" s="11">
        <f t="shared" si="110"/>
        <v>0</v>
      </c>
      <c r="CE152" s="11">
        <f t="shared" si="111"/>
        <v>0</v>
      </c>
      <c r="CF152" s="11">
        <f t="shared" si="112"/>
        <v>0</v>
      </c>
      <c r="CG152" s="11">
        <f t="shared" si="113"/>
        <v>0</v>
      </c>
      <c r="CH152" s="11">
        <f t="shared" si="114"/>
        <v>0</v>
      </c>
      <c r="CI152" s="11">
        <f t="shared" si="115"/>
        <v>0</v>
      </c>
      <c r="CJ152" s="11">
        <f t="shared" si="116"/>
        <v>0</v>
      </c>
      <c r="CK152" s="11">
        <f t="shared" si="117"/>
        <v>0</v>
      </c>
      <c r="CL152" s="11">
        <f t="shared" si="118"/>
        <v>0</v>
      </c>
      <c r="CM152" s="11">
        <f t="shared" si="119"/>
        <v>0</v>
      </c>
      <c r="CN152" s="11">
        <f t="shared" si="120"/>
        <v>0</v>
      </c>
      <c r="CO152" s="11">
        <f t="shared" si="121"/>
        <v>0</v>
      </c>
      <c r="CP152" s="11">
        <f t="shared" si="122"/>
        <v>0</v>
      </c>
      <c r="CQ152" s="11">
        <f t="shared" si="123"/>
        <v>0</v>
      </c>
      <c r="CR152" s="11">
        <f t="shared" si="124"/>
        <v>0</v>
      </c>
      <c r="CS152" s="11">
        <f t="shared" si="125"/>
        <v>0</v>
      </c>
      <c r="CT152" s="11">
        <f t="shared" si="126"/>
        <v>0</v>
      </c>
      <c r="CU152" s="11">
        <f t="shared" si="127"/>
        <v>0</v>
      </c>
      <c r="CV152" s="11">
        <f t="shared" si="128"/>
        <v>0</v>
      </c>
      <c r="CW152" s="11">
        <f t="shared" si="129"/>
        <v>0</v>
      </c>
      <c r="CX152" s="11">
        <f t="shared" si="130"/>
        <v>0</v>
      </c>
      <c r="CY152" s="11">
        <f t="shared" si="131"/>
        <v>0</v>
      </c>
      <c r="CZ152" s="13"/>
      <c r="DA152" s="3"/>
    </row>
    <row r="153" spans="1:109" ht="18" customHeight="1">
      <c r="A153" s="301"/>
      <c r="B153" s="311"/>
      <c r="C153" s="311"/>
      <c r="D153" s="311"/>
      <c r="E153" s="644"/>
      <c r="F153" s="303"/>
      <c r="G153" s="409"/>
      <c r="H153" s="312">
        <f t="shared" si="178"/>
        <v>0</v>
      </c>
      <c r="I153" s="409"/>
      <c r="J153" s="643"/>
      <c r="K153" s="331"/>
      <c r="L153" s="465"/>
      <c r="M153" s="448"/>
      <c r="N153" s="367">
        <f t="shared" si="174"/>
        <v>0</v>
      </c>
      <c r="O153" s="360"/>
      <c r="P153" s="332"/>
      <c r="Q153" s="469"/>
      <c r="R153" s="432">
        <f t="shared" si="175"/>
        <v>0</v>
      </c>
      <c r="S153" s="443">
        <f t="shared" si="179"/>
        <v>0</v>
      </c>
      <c r="T153" s="344">
        <f t="shared" si="180"/>
        <v>0</v>
      </c>
      <c r="U153" s="279"/>
      <c r="V153" s="7">
        <f t="shared" si="50"/>
        <v>0</v>
      </c>
      <c r="W153" s="11">
        <f t="shared" si="149"/>
        <v>0</v>
      </c>
      <c r="X153" s="11">
        <f t="shared" si="52"/>
        <v>0</v>
      </c>
      <c r="Y153" s="11">
        <f t="shared" si="53"/>
        <v>0</v>
      </c>
      <c r="Z153" s="11">
        <f t="shared" si="54"/>
        <v>0</v>
      </c>
      <c r="AA153" s="11">
        <f t="shared" si="55"/>
        <v>0</v>
      </c>
      <c r="AB153" s="11">
        <f t="shared" si="56"/>
        <v>0</v>
      </c>
      <c r="AC153" s="11">
        <f t="shared" si="57"/>
        <v>0</v>
      </c>
      <c r="AD153" s="11">
        <f t="shared" si="58"/>
        <v>0</v>
      </c>
      <c r="AE153" s="11">
        <f t="shared" si="59"/>
        <v>0</v>
      </c>
      <c r="AF153" s="11">
        <f t="shared" si="60"/>
        <v>0</v>
      </c>
      <c r="AG153" s="11">
        <f t="shared" si="61"/>
        <v>0</v>
      </c>
      <c r="AH153" s="11">
        <f t="shared" si="62"/>
        <v>0</v>
      </c>
      <c r="AI153" s="11">
        <f t="shared" si="63"/>
        <v>0</v>
      </c>
      <c r="AJ153" s="11">
        <f t="shared" si="64"/>
        <v>0</v>
      </c>
      <c r="AK153" s="11">
        <f t="shared" si="65"/>
        <v>0</v>
      </c>
      <c r="AL153" s="11">
        <f t="shared" si="66"/>
        <v>0</v>
      </c>
      <c r="AM153" s="11">
        <f t="shared" si="67"/>
        <v>0</v>
      </c>
      <c r="AN153" s="11">
        <f t="shared" si="68"/>
        <v>0</v>
      </c>
      <c r="AO153" s="11">
        <f t="shared" si="69"/>
        <v>0</v>
      </c>
      <c r="AP153" s="11">
        <f t="shared" si="70"/>
        <v>0</v>
      </c>
      <c r="AQ153" s="11">
        <f t="shared" si="71"/>
        <v>0</v>
      </c>
      <c r="AR153" s="11">
        <f t="shared" si="72"/>
        <v>0</v>
      </c>
      <c r="AS153" s="11">
        <f t="shared" si="73"/>
        <v>0</v>
      </c>
      <c r="AT153" s="11">
        <f t="shared" si="74"/>
        <v>0</v>
      </c>
      <c r="AU153" s="11">
        <f t="shared" si="75"/>
        <v>0</v>
      </c>
      <c r="AV153" s="11">
        <f t="shared" si="76"/>
        <v>0</v>
      </c>
      <c r="AW153" s="11">
        <f t="shared" si="77"/>
        <v>0</v>
      </c>
      <c r="AX153" s="11">
        <f t="shared" si="78"/>
        <v>0</v>
      </c>
      <c r="AY153" s="11">
        <f t="shared" si="79"/>
        <v>0</v>
      </c>
      <c r="AZ153" s="11">
        <f t="shared" si="80"/>
        <v>0</v>
      </c>
      <c r="BA153" s="11">
        <f t="shared" si="81"/>
        <v>0</v>
      </c>
      <c r="BB153" s="11">
        <f t="shared" si="82"/>
        <v>0</v>
      </c>
      <c r="BC153" s="11">
        <f t="shared" si="83"/>
        <v>0</v>
      </c>
      <c r="BD153" s="11">
        <f t="shared" si="84"/>
        <v>0</v>
      </c>
      <c r="BE153" s="11">
        <f t="shared" si="85"/>
        <v>0</v>
      </c>
      <c r="BF153" s="11">
        <f t="shared" si="86"/>
        <v>0</v>
      </c>
      <c r="BG153" s="11">
        <f t="shared" si="87"/>
        <v>0</v>
      </c>
      <c r="BH153" s="11">
        <f t="shared" si="88"/>
        <v>0</v>
      </c>
      <c r="BI153" s="11">
        <f t="shared" si="89"/>
        <v>0</v>
      </c>
      <c r="BJ153" s="11">
        <f t="shared" si="90"/>
        <v>0</v>
      </c>
      <c r="BK153" s="11">
        <f t="shared" si="91"/>
        <v>0</v>
      </c>
      <c r="BL153" s="11">
        <f t="shared" si="92"/>
        <v>0</v>
      </c>
      <c r="BM153" s="11">
        <f t="shared" si="93"/>
        <v>0</v>
      </c>
      <c r="BN153" s="11">
        <f t="shared" si="94"/>
        <v>0</v>
      </c>
      <c r="BO153" s="11">
        <f t="shared" si="95"/>
        <v>0</v>
      </c>
      <c r="BP153" s="11">
        <f t="shared" si="96"/>
        <v>0</v>
      </c>
      <c r="BQ153" s="11">
        <f t="shared" si="97"/>
        <v>0</v>
      </c>
      <c r="BR153" s="11">
        <f t="shared" si="98"/>
        <v>0</v>
      </c>
      <c r="BS153" s="11">
        <f t="shared" si="99"/>
        <v>0</v>
      </c>
      <c r="BT153" s="11">
        <f t="shared" si="100"/>
        <v>0</v>
      </c>
      <c r="BU153" s="11">
        <f t="shared" si="101"/>
        <v>0</v>
      </c>
      <c r="BV153" s="11">
        <f t="shared" si="102"/>
        <v>0</v>
      </c>
      <c r="BW153" s="11">
        <f t="shared" si="103"/>
        <v>0</v>
      </c>
      <c r="BX153" s="11">
        <f t="shared" si="104"/>
        <v>0</v>
      </c>
      <c r="BY153" s="11">
        <f t="shared" si="105"/>
        <v>0</v>
      </c>
      <c r="BZ153" s="11">
        <f t="shared" si="106"/>
        <v>0</v>
      </c>
      <c r="CA153" s="11">
        <f t="shared" si="107"/>
        <v>0</v>
      </c>
      <c r="CB153" s="11">
        <f t="shared" si="108"/>
        <v>0</v>
      </c>
      <c r="CC153" s="11">
        <f t="shared" si="109"/>
        <v>0</v>
      </c>
      <c r="CD153" s="11">
        <f t="shared" si="110"/>
        <v>0</v>
      </c>
      <c r="CE153" s="11">
        <f t="shared" si="111"/>
        <v>0</v>
      </c>
      <c r="CF153" s="11">
        <f t="shared" si="112"/>
        <v>0</v>
      </c>
      <c r="CG153" s="11">
        <f t="shared" si="113"/>
        <v>0</v>
      </c>
      <c r="CH153" s="11">
        <f t="shared" si="114"/>
        <v>0</v>
      </c>
      <c r="CI153" s="11">
        <f t="shared" si="115"/>
        <v>0</v>
      </c>
      <c r="CJ153" s="11">
        <f t="shared" si="116"/>
        <v>0</v>
      </c>
      <c r="CK153" s="11">
        <f t="shared" si="117"/>
        <v>0</v>
      </c>
      <c r="CL153" s="11">
        <f t="shared" si="118"/>
        <v>0</v>
      </c>
      <c r="CM153" s="11">
        <f t="shared" si="119"/>
        <v>0</v>
      </c>
      <c r="CN153" s="11">
        <f t="shared" si="120"/>
        <v>0</v>
      </c>
      <c r="CO153" s="11">
        <f t="shared" si="121"/>
        <v>0</v>
      </c>
      <c r="CP153" s="11">
        <f t="shared" si="122"/>
        <v>0</v>
      </c>
      <c r="CQ153" s="11">
        <f t="shared" si="123"/>
        <v>0</v>
      </c>
      <c r="CR153" s="11">
        <f t="shared" si="124"/>
        <v>0</v>
      </c>
      <c r="CS153" s="11">
        <f t="shared" si="125"/>
        <v>0</v>
      </c>
      <c r="CT153" s="11">
        <f t="shared" si="126"/>
        <v>0</v>
      </c>
      <c r="CU153" s="11">
        <f t="shared" si="127"/>
        <v>0</v>
      </c>
      <c r="CV153" s="11">
        <f t="shared" si="128"/>
        <v>0</v>
      </c>
      <c r="CW153" s="11">
        <f t="shared" si="129"/>
        <v>0</v>
      </c>
      <c r="CX153" s="11">
        <f t="shared" si="130"/>
        <v>0</v>
      </c>
      <c r="CY153" s="11">
        <f t="shared" si="131"/>
        <v>0</v>
      </c>
      <c r="CZ153" s="13"/>
      <c r="DA153" s="3"/>
    </row>
    <row r="154" spans="1:109" ht="18" customHeight="1">
      <c r="A154" s="301"/>
      <c r="B154" s="311"/>
      <c r="C154" s="311"/>
      <c r="D154" s="311"/>
      <c r="E154" s="644"/>
      <c r="F154" s="303"/>
      <c r="G154" s="302"/>
      <c r="H154" s="312">
        <f t="shared" si="178"/>
        <v>0</v>
      </c>
      <c r="I154" s="409"/>
      <c r="J154" s="643"/>
      <c r="K154" s="333"/>
      <c r="L154" s="464"/>
      <c r="M154" s="447"/>
      <c r="N154" s="367">
        <f t="shared" si="174"/>
        <v>0</v>
      </c>
      <c r="O154" s="359"/>
      <c r="P154" s="334"/>
      <c r="Q154" s="347"/>
      <c r="R154" s="432">
        <f t="shared" si="175"/>
        <v>0</v>
      </c>
      <c r="S154" s="442">
        <f t="shared" si="179"/>
        <v>0</v>
      </c>
      <c r="T154" s="343">
        <f t="shared" si="180"/>
        <v>0</v>
      </c>
      <c r="U154" s="279"/>
      <c r="V154" s="7">
        <f t="shared" si="50"/>
        <v>0</v>
      </c>
      <c r="W154" s="11">
        <f t="shared" si="149"/>
        <v>0</v>
      </c>
      <c r="X154" s="11">
        <f t="shared" si="52"/>
        <v>0</v>
      </c>
      <c r="Y154" s="11">
        <f t="shared" si="53"/>
        <v>0</v>
      </c>
      <c r="Z154" s="11">
        <f t="shared" si="54"/>
        <v>0</v>
      </c>
      <c r="AA154" s="11">
        <f t="shared" si="55"/>
        <v>0</v>
      </c>
      <c r="AB154" s="11">
        <f t="shared" si="56"/>
        <v>0</v>
      </c>
      <c r="AC154" s="11">
        <f t="shared" si="57"/>
        <v>0</v>
      </c>
      <c r="AD154" s="11">
        <f t="shared" si="58"/>
        <v>0</v>
      </c>
      <c r="AE154" s="11">
        <f t="shared" si="59"/>
        <v>0</v>
      </c>
      <c r="AF154" s="11">
        <f t="shared" si="60"/>
        <v>0</v>
      </c>
      <c r="AG154" s="11">
        <f t="shared" si="61"/>
        <v>0</v>
      </c>
      <c r="AH154" s="11">
        <f t="shared" si="62"/>
        <v>0</v>
      </c>
      <c r="AI154" s="11">
        <f t="shared" si="63"/>
        <v>0</v>
      </c>
      <c r="AJ154" s="11">
        <f t="shared" si="64"/>
        <v>0</v>
      </c>
      <c r="AK154" s="11">
        <f t="shared" si="65"/>
        <v>0</v>
      </c>
      <c r="AL154" s="11">
        <f t="shared" si="66"/>
        <v>0</v>
      </c>
      <c r="AM154" s="11">
        <f t="shared" si="67"/>
        <v>0</v>
      </c>
      <c r="AN154" s="11">
        <f t="shared" si="68"/>
        <v>0</v>
      </c>
      <c r="AO154" s="11">
        <f t="shared" si="69"/>
        <v>0</v>
      </c>
      <c r="AP154" s="11">
        <f t="shared" si="70"/>
        <v>0</v>
      </c>
      <c r="AQ154" s="11">
        <f t="shared" si="71"/>
        <v>0</v>
      </c>
      <c r="AR154" s="11">
        <f t="shared" si="72"/>
        <v>0</v>
      </c>
      <c r="AS154" s="11">
        <f t="shared" si="73"/>
        <v>0</v>
      </c>
      <c r="AT154" s="11">
        <f t="shared" si="74"/>
        <v>0</v>
      </c>
      <c r="AU154" s="11">
        <f t="shared" si="75"/>
        <v>0</v>
      </c>
      <c r="AV154" s="11">
        <f t="shared" si="76"/>
        <v>0</v>
      </c>
      <c r="AW154" s="11">
        <f t="shared" si="77"/>
        <v>0</v>
      </c>
      <c r="AX154" s="11">
        <f t="shared" si="78"/>
        <v>0</v>
      </c>
      <c r="AY154" s="11">
        <f t="shared" si="79"/>
        <v>0</v>
      </c>
      <c r="AZ154" s="11">
        <f t="shared" si="80"/>
        <v>0</v>
      </c>
      <c r="BA154" s="11">
        <f t="shared" si="81"/>
        <v>0</v>
      </c>
      <c r="BB154" s="11">
        <f t="shared" si="82"/>
        <v>0</v>
      </c>
      <c r="BC154" s="11">
        <f t="shared" si="83"/>
        <v>0</v>
      </c>
      <c r="BD154" s="11">
        <f t="shared" si="84"/>
        <v>0</v>
      </c>
      <c r="BE154" s="11">
        <f t="shared" si="85"/>
        <v>0</v>
      </c>
      <c r="BF154" s="11">
        <f t="shared" si="86"/>
        <v>0</v>
      </c>
      <c r="BG154" s="11">
        <f t="shared" si="87"/>
        <v>0</v>
      </c>
      <c r="BH154" s="11">
        <f t="shared" si="88"/>
        <v>0</v>
      </c>
      <c r="BI154" s="11">
        <f t="shared" si="89"/>
        <v>0</v>
      </c>
      <c r="BJ154" s="11">
        <f t="shared" si="90"/>
        <v>0</v>
      </c>
      <c r="BK154" s="11">
        <f t="shared" si="91"/>
        <v>0</v>
      </c>
      <c r="BL154" s="11">
        <f t="shared" si="92"/>
        <v>0</v>
      </c>
      <c r="BM154" s="11">
        <f t="shared" si="93"/>
        <v>0</v>
      </c>
      <c r="BN154" s="11">
        <f t="shared" si="94"/>
        <v>0</v>
      </c>
      <c r="BO154" s="11">
        <f t="shared" si="95"/>
        <v>0</v>
      </c>
      <c r="BP154" s="11">
        <f t="shared" si="96"/>
        <v>0</v>
      </c>
      <c r="BQ154" s="11">
        <f t="shared" si="97"/>
        <v>0</v>
      </c>
      <c r="BR154" s="11">
        <f t="shared" si="98"/>
        <v>0</v>
      </c>
      <c r="BS154" s="11">
        <f t="shared" si="99"/>
        <v>0</v>
      </c>
      <c r="BT154" s="11">
        <f t="shared" si="100"/>
        <v>0</v>
      </c>
      <c r="BU154" s="11">
        <f t="shared" si="101"/>
        <v>0</v>
      </c>
      <c r="BV154" s="11">
        <f t="shared" si="102"/>
        <v>0</v>
      </c>
      <c r="BW154" s="11">
        <f t="shared" si="103"/>
        <v>0</v>
      </c>
      <c r="BX154" s="11">
        <f t="shared" si="104"/>
        <v>0</v>
      </c>
      <c r="BY154" s="11">
        <f t="shared" si="105"/>
        <v>0</v>
      </c>
      <c r="BZ154" s="11">
        <f t="shared" si="106"/>
        <v>0</v>
      </c>
      <c r="CA154" s="11">
        <f t="shared" si="107"/>
        <v>0</v>
      </c>
      <c r="CB154" s="11">
        <f t="shared" si="108"/>
        <v>0</v>
      </c>
      <c r="CC154" s="11">
        <f t="shared" si="109"/>
        <v>0</v>
      </c>
      <c r="CD154" s="11">
        <f t="shared" si="110"/>
        <v>0</v>
      </c>
      <c r="CE154" s="11">
        <f t="shared" si="111"/>
        <v>0</v>
      </c>
      <c r="CF154" s="11">
        <f t="shared" si="112"/>
        <v>0</v>
      </c>
      <c r="CG154" s="11">
        <f t="shared" si="113"/>
        <v>0</v>
      </c>
      <c r="CH154" s="11">
        <f t="shared" si="114"/>
        <v>0</v>
      </c>
      <c r="CI154" s="11">
        <f t="shared" si="115"/>
        <v>0</v>
      </c>
      <c r="CJ154" s="11">
        <f t="shared" si="116"/>
        <v>0</v>
      </c>
      <c r="CK154" s="11">
        <f t="shared" si="117"/>
        <v>0</v>
      </c>
      <c r="CL154" s="11">
        <f t="shared" si="118"/>
        <v>0</v>
      </c>
      <c r="CM154" s="11">
        <f t="shared" si="119"/>
        <v>0</v>
      </c>
      <c r="CN154" s="11">
        <f t="shared" si="120"/>
        <v>0</v>
      </c>
      <c r="CO154" s="11">
        <f t="shared" si="121"/>
        <v>0</v>
      </c>
      <c r="CP154" s="11">
        <f t="shared" si="122"/>
        <v>0</v>
      </c>
      <c r="CQ154" s="11">
        <f t="shared" si="123"/>
        <v>0</v>
      </c>
      <c r="CR154" s="11">
        <f t="shared" si="124"/>
        <v>0</v>
      </c>
      <c r="CS154" s="11">
        <f t="shared" si="125"/>
        <v>0</v>
      </c>
      <c r="CT154" s="11">
        <f t="shared" si="126"/>
        <v>0</v>
      </c>
      <c r="CU154" s="11">
        <f t="shared" si="127"/>
        <v>0</v>
      </c>
      <c r="CV154" s="11">
        <f t="shared" si="128"/>
        <v>0</v>
      </c>
      <c r="CW154" s="11">
        <f t="shared" si="129"/>
        <v>0</v>
      </c>
      <c r="CX154" s="11">
        <f t="shared" si="130"/>
        <v>0</v>
      </c>
      <c r="CY154" s="11">
        <f t="shared" si="131"/>
        <v>0</v>
      </c>
      <c r="CZ154" s="13"/>
      <c r="DA154" s="3"/>
    </row>
    <row r="155" spans="1:109" ht="18" customHeight="1">
      <c r="A155" s="301"/>
      <c r="B155" s="311"/>
      <c r="C155" s="311"/>
      <c r="D155" s="311"/>
      <c r="E155" s="303"/>
      <c r="F155" s="303"/>
      <c r="G155" s="302"/>
      <c r="H155" s="312">
        <f t="shared" si="178"/>
        <v>0</v>
      </c>
      <c r="I155" s="409"/>
      <c r="J155" s="643"/>
      <c r="K155" s="331"/>
      <c r="L155" s="465"/>
      <c r="M155" s="448"/>
      <c r="N155" s="367">
        <f t="shared" si="174"/>
        <v>0</v>
      </c>
      <c r="O155" s="360"/>
      <c r="P155" s="332"/>
      <c r="Q155" s="355"/>
      <c r="R155" s="432">
        <f t="shared" si="175"/>
        <v>0</v>
      </c>
      <c r="S155" s="443">
        <f t="shared" si="179"/>
        <v>0</v>
      </c>
      <c r="T155" s="344">
        <f t="shared" si="180"/>
        <v>0</v>
      </c>
      <c r="U155" s="279"/>
      <c r="V155" s="7">
        <f t="shared" si="50"/>
        <v>0</v>
      </c>
      <c r="W155" s="11">
        <f t="shared" si="149"/>
        <v>0</v>
      </c>
      <c r="X155" s="11">
        <f t="shared" si="52"/>
        <v>0</v>
      </c>
      <c r="Y155" s="11">
        <f t="shared" si="53"/>
        <v>0</v>
      </c>
      <c r="Z155" s="11">
        <f t="shared" si="54"/>
        <v>0</v>
      </c>
      <c r="AA155" s="11">
        <f t="shared" si="55"/>
        <v>0</v>
      </c>
      <c r="AB155" s="11">
        <f t="shared" si="56"/>
        <v>0</v>
      </c>
      <c r="AC155" s="11">
        <f t="shared" si="57"/>
        <v>0</v>
      </c>
      <c r="AD155" s="11">
        <f t="shared" si="58"/>
        <v>0</v>
      </c>
      <c r="AE155" s="11">
        <f t="shared" si="59"/>
        <v>0</v>
      </c>
      <c r="AF155" s="11">
        <f t="shared" si="60"/>
        <v>0</v>
      </c>
      <c r="AG155" s="11">
        <f t="shared" si="61"/>
        <v>0</v>
      </c>
      <c r="AH155" s="11">
        <f t="shared" si="62"/>
        <v>0</v>
      </c>
      <c r="AI155" s="11">
        <f t="shared" si="63"/>
        <v>0</v>
      </c>
      <c r="AJ155" s="11">
        <f t="shared" si="64"/>
        <v>0</v>
      </c>
      <c r="AK155" s="11">
        <f t="shared" si="65"/>
        <v>0</v>
      </c>
      <c r="AL155" s="11">
        <f t="shared" si="66"/>
        <v>0</v>
      </c>
      <c r="AM155" s="11">
        <f t="shared" si="67"/>
        <v>0</v>
      </c>
      <c r="AN155" s="11">
        <f t="shared" si="68"/>
        <v>0</v>
      </c>
      <c r="AO155" s="11">
        <f t="shared" si="69"/>
        <v>0</v>
      </c>
      <c r="AP155" s="11">
        <f t="shared" si="70"/>
        <v>0</v>
      </c>
      <c r="AQ155" s="11">
        <f t="shared" si="71"/>
        <v>0</v>
      </c>
      <c r="AR155" s="11">
        <f t="shared" si="72"/>
        <v>0</v>
      </c>
      <c r="AS155" s="11">
        <f t="shared" si="73"/>
        <v>0</v>
      </c>
      <c r="AT155" s="11">
        <f t="shared" si="74"/>
        <v>0</v>
      </c>
      <c r="AU155" s="11">
        <f t="shared" si="75"/>
        <v>0</v>
      </c>
      <c r="AV155" s="11">
        <f t="shared" si="76"/>
        <v>0</v>
      </c>
      <c r="AW155" s="11">
        <f t="shared" si="77"/>
        <v>0</v>
      </c>
      <c r="AX155" s="11">
        <f t="shared" si="78"/>
        <v>0</v>
      </c>
      <c r="AY155" s="11">
        <f t="shared" si="79"/>
        <v>0</v>
      </c>
      <c r="AZ155" s="11">
        <f t="shared" si="80"/>
        <v>0</v>
      </c>
      <c r="BA155" s="11">
        <f t="shared" si="81"/>
        <v>0</v>
      </c>
      <c r="BB155" s="11">
        <f t="shared" si="82"/>
        <v>0</v>
      </c>
      <c r="BC155" s="11">
        <f t="shared" si="83"/>
        <v>0</v>
      </c>
      <c r="BD155" s="11">
        <f t="shared" si="84"/>
        <v>0</v>
      </c>
      <c r="BE155" s="11">
        <f t="shared" si="85"/>
        <v>0</v>
      </c>
      <c r="BF155" s="11">
        <f t="shared" si="86"/>
        <v>0</v>
      </c>
      <c r="BG155" s="11">
        <f t="shared" si="87"/>
        <v>0</v>
      </c>
      <c r="BH155" s="11">
        <f t="shared" si="88"/>
        <v>0</v>
      </c>
      <c r="BI155" s="11">
        <f t="shared" si="89"/>
        <v>0</v>
      </c>
      <c r="BJ155" s="11">
        <f t="shared" si="90"/>
        <v>0</v>
      </c>
      <c r="BK155" s="11">
        <f t="shared" si="91"/>
        <v>0</v>
      </c>
      <c r="BL155" s="11">
        <f t="shared" si="92"/>
        <v>0</v>
      </c>
      <c r="BM155" s="11">
        <f t="shared" si="93"/>
        <v>0</v>
      </c>
      <c r="BN155" s="11">
        <f t="shared" si="94"/>
        <v>0</v>
      </c>
      <c r="BO155" s="11">
        <f t="shared" si="95"/>
        <v>0</v>
      </c>
      <c r="BP155" s="11">
        <f t="shared" si="96"/>
        <v>0</v>
      </c>
      <c r="BQ155" s="11">
        <f t="shared" si="97"/>
        <v>0</v>
      </c>
      <c r="BR155" s="11">
        <f t="shared" si="98"/>
        <v>0</v>
      </c>
      <c r="BS155" s="11">
        <f t="shared" si="99"/>
        <v>0</v>
      </c>
      <c r="BT155" s="11">
        <f t="shared" si="100"/>
        <v>0</v>
      </c>
      <c r="BU155" s="11">
        <f t="shared" si="101"/>
        <v>0</v>
      </c>
      <c r="BV155" s="11">
        <f t="shared" si="102"/>
        <v>0</v>
      </c>
      <c r="BW155" s="11">
        <f t="shared" si="103"/>
        <v>0</v>
      </c>
      <c r="BX155" s="11">
        <f t="shared" si="104"/>
        <v>0</v>
      </c>
      <c r="BY155" s="11">
        <f t="shared" si="105"/>
        <v>0</v>
      </c>
      <c r="BZ155" s="11">
        <f t="shared" si="106"/>
        <v>0</v>
      </c>
      <c r="CA155" s="11">
        <f t="shared" si="107"/>
        <v>0</v>
      </c>
      <c r="CB155" s="11">
        <f t="shared" si="108"/>
        <v>0</v>
      </c>
      <c r="CC155" s="11">
        <f t="shared" si="109"/>
        <v>0</v>
      </c>
      <c r="CD155" s="11">
        <f t="shared" si="110"/>
        <v>0</v>
      </c>
      <c r="CE155" s="11">
        <f t="shared" si="111"/>
        <v>0</v>
      </c>
      <c r="CF155" s="11">
        <f t="shared" si="112"/>
        <v>0</v>
      </c>
      <c r="CG155" s="11">
        <f t="shared" si="113"/>
        <v>0</v>
      </c>
      <c r="CH155" s="11">
        <f t="shared" si="114"/>
        <v>0</v>
      </c>
      <c r="CI155" s="11">
        <f t="shared" si="115"/>
        <v>0</v>
      </c>
      <c r="CJ155" s="11">
        <f t="shared" si="116"/>
        <v>0</v>
      </c>
      <c r="CK155" s="11">
        <f t="shared" si="117"/>
        <v>0</v>
      </c>
      <c r="CL155" s="11">
        <f t="shared" si="118"/>
        <v>0</v>
      </c>
      <c r="CM155" s="11">
        <f t="shared" si="119"/>
        <v>0</v>
      </c>
      <c r="CN155" s="11">
        <f t="shared" si="120"/>
        <v>0</v>
      </c>
      <c r="CO155" s="11">
        <f t="shared" si="121"/>
        <v>0</v>
      </c>
      <c r="CP155" s="11">
        <f t="shared" si="122"/>
        <v>0</v>
      </c>
      <c r="CQ155" s="11">
        <f t="shared" si="123"/>
        <v>0</v>
      </c>
      <c r="CR155" s="11">
        <f t="shared" si="124"/>
        <v>0</v>
      </c>
      <c r="CS155" s="11">
        <f t="shared" si="125"/>
        <v>0</v>
      </c>
      <c r="CT155" s="11">
        <f t="shared" si="126"/>
        <v>0</v>
      </c>
      <c r="CU155" s="11">
        <f t="shared" si="127"/>
        <v>0</v>
      </c>
      <c r="CV155" s="11">
        <f t="shared" si="128"/>
        <v>0</v>
      </c>
      <c r="CW155" s="11">
        <f t="shared" si="129"/>
        <v>0</v>
      </c>
      <c r="CX155" s="11">
        <f t="shared" si="130"/>
        <v>0</v>
      </c>
      <c r="CY155" s="11">
        <f t="shared" si="131"/>
        <v>0</v>
      </c>
      <c r="CZ155" s="13"/>
      <c r="DA155" s="3"/>
    </row>
    <row r="156" spans="1:109" ht="18" customHeight="1">
      <c r="A156" s="301"/>
      <c r="B156" s="311"/>
      <c r="C156" s="311"/>
      <c r="D156" s="311"/>
      <c r="E156" s="303"/>
      <c r="F156" s="303"/>
      <c r="G156" s="302"/>
      <c r="H156" s="312">
        <f t="shared" si="178"/>
        <v>0</v>
      </c>
      <c r="I156" s="409"/>
      <c r="J156" s="643"/>
      <c r="K156" s="333"/>
      <c r="L156" s="464"/>
      <c r="M156" s="447"/>
      <c r="N156" s="367">
        <f t="shared" si="174"/>
        <v>0</v>
      </c>
      <c r="O156" s="359"/>
      <c r="P156" s="334"/>
      <c r="Q156" s="347"/>
      <c r="R156" s="431">
        <f t="shared" ref="R156:R159" si="181">Q156*P156</f>
        <v>0</v>
      </c>
      <c r="S156" s="442">
        <f t="shared" si="179"/>
        <v>0</v>
      </c>
      <c r="T156" s="343">
        <f t="shared" si="180"/>
        <v>0</v>
      </c>
      <c r="U156" s="279"/>
      <c r="V156" s="7">
        <f t="shared" si="50"/>
        <v>0</v>
      </c>
      <c r="W156" s="11">
        <f t="shared" si="149"/>
        <v>0</v>
      </c>
      <c r="X156" s="11">
        <f t="shared" si="52"/>
        <v>0</v>
      </c>
      <c r="Y156" s="11">
        <f t="shared" si="53"/>
        <v>0</v>
      </c>
      <c r="Z156" s="11">
        <f t="shared" si="54"/>
        <v>0</v>
      </c>
      <c r="AA156" s="11">
        <f t="shared" si="55"/>
        <v>0</v>
      </c>
      <c r="AB156" s="11">
        <f t="shared" si="56"/>
        <v>0</v>
      </c>
      <c r="AC156" s="11">
        <f t="shared" si="57"/>
        <v>0</v>
      </c>
      <c r="AD156" s="11">
        <f t="shared" si="58"/>
        <v>0</v>
      </c>
      <c r="AE156" s="11">
        <f t="shared" si="59"/>
        <v>0</v>
      </c>
      <c r="AF156" s="11">
        <f t="shared" si="60"/>
        <v>0</v>
      </c>
      <c r="AG156" s="11">
        <f t="shared" si="61"/>
        <v>0</v>
      </c>
      <c r="AH156" s="11">
        <f t="shared" si="62"/>
        <v>0</v>
      </c>
      <c r="AI156" s="11">
        <f t="shared" si="63"/>
        <v>0</v>
      </c>
      <c r="AJ156" s="11">
        <f t="shared" si="64"/>
        <v>0</v>
      </c>
      <c r="AK156" s="11">
        <f t="shared" si="65"/>
        <v>0</v>
      </c>
      <c r="AL156" s="11">
        <f t="shared" si="66"/>
        <v>0</v>
      </c>
      <c r="AM156" s="11">
        <f t="shared" si="67"/>
        <v>0</v>
      </c>
      <c r="AN156" s="11">
        <f t="shared" si="68"/>
        <v>0</v>
      </c>
      <c r="AO156" s="11">
        <f t="shared" si="69"/>
        <v>0</v>
      </c>
      <c r="AP156" s="11">
        <f t="shared" si="70"/>
        <v>0</v>
      </c>
      <c r="AQ156" s="11">
        <f t="shared" si="71"/>
        <v>0</v>
      </c>
      <c r="AR156" s="11">
        <f t="shared" si="72"/>
        <v>0</v>
      </c>
      <c r="AS156" s="11">
        <f t="shared" si="73"/>
        <v>0</v>
      </c>
      <c r="AT156" s="11">
        <f t="shared" si="74"/>
        <v>0</v>
      </c>
      <c r="AU156" s="11">
        <f t="shared" si="75"/>
        <v>0</v>
      </c>
      <c r="AV156" s="11">
        <f t="shared" si="76"/>
        <v>0</v>
      </c>
      <c r="AW156" s="11">
        <f t="shared" si="77"/>
        <v>0</v>
      </c>
      <c r="AX156" s="11">
        <f t="shared" si="78"/>
        <v>0</v>
      </c>
      <c r="AY156" s="11">
        <f t="shared" si="79"/>
        <v>0</v>
      </c>
      <c r="AZ156" s="11">
        <f t="shared" si="80"/>
        <v>0</v>
      </c>
      <c r="BA156" s="11">
        <f t="shared" si="81"/>
        <v>0</v>
      </c>
      <c r="BB156" s="11">
        <f t="shared" si="82"/>
        <v>0</v>
      </c>
      <c r="BC156" s="11">
        <f t="shared" si="83"/>
        <v>0</v>
      </c>
      <c r="BD156" s="11">
        <f t="shared" si="84"/>
        <v>0</v>
      </c>
      <c r="BE156" s="11">
        <f t="shared" si="85"/>
        <v>0</v>
      </c>
      <c r="BF156" s="11">
        <f t="shared" si="86"/>
        <v>0</v>
      </c>
      <c r="BG156" s="11">
        <f t="shared" si="87"/>
        <v>0</v>
      </c>
      <c r="BH156" s="11">
        <f t="shared" si="88"/>
        <v>0</v>
      </c>
      <c r="BI156" s="11">
        <f t="shared" si="89"/>
        <v>0</v>
      </c>
      <c r="BJ156" s="11">
        <f t="shared" si="90"/>
        <v>0</v>
      </c>
      <c r="BK156" s="11">
        <f t="shared" si="91"/>
        <v>0</v>
      </c>
      <c r="BL156" s="11">
        <f t="shared" si="92"/>
        <v>0</v>
      </c>
      <c r="BM156" s="11">
        <f t="shared" si="93"/>
        <v>0</v>
      </c>
      <c r="BN156" s="11">
        <f t="shared" si="94"/>
        <v>0</v>
      </c>
      <c r="BO156" s="11">
        <f t="shared" si="95"/>
        <v>0</v>
      </c>
      <c r="BP156" s="11">
        <f t="shared" si="96"/>
        <v>0</v>
      </c>
      <c r="BQ156" s="11">
        <f t="shared" si="97"/>
        <v>0</v>
      </c>
      <c r="BR156" s="11">
        <f t="shared" si="98"/>
        <v>0</v>
      </c>
      <c r="BS156" s="11">
        <f t="shared" si="99"/>
        <v>0</v>
      </c>
      <c r="BT156" s="11">
        <f t="shared" si="100"/>
        <v>0</v>
      </c>
      <c r="BU156" s="11">
        <f t="shared" si="101"/>
        <v>0</v>
      </c>
      <c r="BV156" s="11">
        <f t="shared" si="102"/>
        <v>0</v>
      </c>
      <c r="BW156" s="11">
        <f t="shared" si="103"/>
        <v>0</v>
      </c>
      <c r="BX156" s="11">
        <f t="shared" si="104"/>
        <v>0</v>
      </c>
      <c r="BY156" s="11">
        <f t="shared" si="105"/>
        <v>0</v>
      </c>
      <c r="BZ156" s="11">
        <f t="shared" si="106"/>
        <v>0</v>
      </c>
      <c r="CA156" s="11">
        <f t="shared" si="107"/>
        <v>0</v>
      </c>
      <c r="CB156" s="11">
        <f t="shared" si="108"/>
        <v>0</v>
      </c>
      <c r="CC156" s="11">
        <f t="shared" si="109"/>
        <v>0</v>
      </c>
      <c r="CD156" s="11">
        <f t="shared" si="110"/>
        <v>0</v>
      </c>
      <c r="CE156" s="11">
        <f t="shared" si="111"/>
        <v>0</v>
      </c>
      <c r="CF156" s="11">
        <f t="shared" si="112"/>
        <v>0</v>
      </c>
      <c r="CG156" s="11">
        <f t="shared" si="113"/>
        <v>0</v>
      </c>
      <c r="CH156" s="11">
        <f t="shared" si="114"/>
        <v>0</v>
      </c>
      <c r="CI156" s="11">
        <f t="shared" si="115"/>
        <v>0</v>
      </c>
      <c r="CJ156" s="11">
        <f t="shared" si="116"/>
        <v>0</v>
      </c>
      <c r="CK156" s="11">
        <f t="shared" si="117"/>
        <v>0</v>
      </c>
      <c r="CL156" s="11">
        <f t="shared" si="118"/>
        <v>0</v>
      </c>
      <c r="CM156" s="11">
        <f t="shared" si="119"/>
        <v>0</v>
      </c>
      <c r="CN156" s="11">
        <f t="shared" si="120"/>
        <v>0</v>
      </c>
      <c r="CO156" s="11">
        <f t="shared" si="121"/>
        <v>0</v>
      </c>
      <c r="CP156" s="11">
        <f t="shared" si="122"/>
        <v>0</v>
      </c>
      <c r="CQ156" s="11">
        <f t="shared" si="123"/>
        <v>0</v>
      </c>
      <c r="CR156" s="11">
        <f t="shared" si="124"/>
        <v>0</v>
      </c>
      <c r="CS156" s="11">
        <f t="shared" si="125"/>
        <v>0</v>
      </c>
      <c r="CT156" s="11">
        <f t="shared" si="126"/>
        <v>0</v>
      </c>
      <c r="CU156" s="11">
        <f t="shared" si="127"/>
        <v>0</v>
      </c>
      <c r="CV156" s="11">
        <f t="shared" si="128"/>
        <v>0</v>
      </c>
      <c r="CW156" s="11">
        <f t="shared" si="129"/>
        <v>0</v>
      </c>
      <c r="CX156" s="11">
        <f t="shared" si="130"/>
        <v>0</v>
      </c>
      <c r="CY156" s="11">
        <f t="shared" si="131"/>
        <v>0</v>
      </c>
      <c r="CZ156" s="13"/>
      <c r="DA156" s="3"/>
    </row>
    <row r="157" spans="1:109" ht="18" customHeight="1">
      <c r="A157" s="301"/>
      <c r="B157" s="311"/>
      <c r="C157" s="311"/>
      <c r="D157" s="311"/>
      <c r="E157" s="303"/>
      <c r="F157" s="303"/>
      <c r="G157" s="302"/>
      <c r="H157" s="312">
        <f t="shared" si="178"/>
        <v>0</v>
      </c>
      <c r="I157" s="409"/>
      <c r="J157" s="643"/>
      <c r="K157" s="331"/>
      <c r="L157" s="465"/>
      <c r="M157" s="448"/>
      <c r="N157" s="367">
        <f t="shared" si="174"/>
        <v>0</v>
      </c>
      <c r="O157" s="360"/>
      <c r="P157" s="332"/>
      <c r="Q157" s="355"/>
      <c r="R157" s="432">
        <f t="shared" si="181"/>
        <v>0</v>
      </c>
      <c r="S157" s="443">
        <f t="shared" si="179"/>
        <v>0</v>
      </c>
      <c r="T157" s="344">
        <f t="shared" si="180"/>
        <v>0</v>
      </c>
      <c r="U157" s="279"/>
      <c r="V157" s="7">
        <f t="shared" si="50"/>
        <v>0</v>
      </c>
      <c r="W157" s="11">
        <f t="shared" si="149"/>
        <v>0</v>
      </c>
      <c r="X157" s="11">
        <f t="shared" si="52"/>
        <v>0</v>
      </c>
      <c r="Y157" s="11">
        <f t="shared" si="53"/>
        <v>0</v>
      </c>
      <c r="Z157" s="11">
        <f t="shared" si="54"/>
        <v>0</v>
      </c>
      <c r="AA157" s="11">
        <f t="shared" si="55"/>
        <v>0</v>
      </c>
      <c r="AB157" s="11">
        <f t="shared" si="56"/>
        <v>0</v>
      </c>
      <c r="AC157" s="11">
        <f t="shared" si="57"/>
        <v>0</v>
      </c>
      <c r="AD157" s="11">
        <f t="shared" si="58"/>
        <v>0</v>
      </c>
      <c r="AE157" s="11">
        <f t="shared" si="59"/>
        <v>0</v>
      </c>
      <c r="AF157" s="11">
        <f t="shared" si="60"/>
        <v>0</v>
      </c>
      <c r="AG157" s="11">
        <f t="shared" si="61"/>
        <v>0</v>
      </c>
      <c r="AH157" s="11">
        <f t="shared" si="62"/>
        <v>0</v>
      </c>
      <c r="AI157" s="11">
        <f t="shared" si="63"/>
        <v>0</v>
      </c>
      <c r="AJ157" s="11">
        <f t="shared" si="64"/>
        <v>0</v>
      </c>
      <c r="AK157" s="11">
        <f t="shared" si="65"/>
        <v>0</v>
      </c>
      <c r="AL157" s="11">
        <f t="shared" si="66"/>
        <v>0</v>
      </c>
      <c r="AM157" s="11">
        <f t="shared" si="67"/>
        <v>0</v>
      </c>
      <c r="AN157" s="11">
        <f t="shared" si="68"/>
        <v>0</v>
      </c>
      <c r="AO157" s="11">
        <f t="shared" si="69"/>
        <v>0</v>
      </c>
      <c r="AP157" s="11">
        <f t="shared" si="70"/>
        <v>0</v>
      </c>
      <c r="AQ157" s="11">
        <f t="shared" si="71"/>
        <v>0</v>
      </c>
      <c r="AR157" s="11">
        <f t="shared" si="72"/>
        <v>0</v>
      </c>
      <c r="AS157" s="11">
        <f t="shared" si="73"/>
        <v>0</v>
      </c>
      <c r="AT157" s="11">
        <f t="shared" si="74"/>
        <v>0</v>
      </c>
      <c r="AU157" s="11">
        <f t="shared" si="75"/>
        <v>0</v>
      </c>
      <c r="AV157" s="11">
        <f t="shared" si="76"/>
        <v>0</v>
      </c>
      <c r="AW157" s="11">
        <f t="shared" si="77"/>
        <v>0</v>
      </c>
      <c r="AX157" s="11">
        <f t="shared" si="78"/>
        <v>0</v>
      </c>
      <c r="AY157" s="11">
        <f t="shared" si="79"/>
        <v>0</v>
      </c>
      <c r="AZ157" s="11">
        <f t="shared" si="80"/>
        <v>0</v>
      </c>
      <c r="BA157" s="11">
        <f t="shared" si="81"/>
        <v>0</v>
      </c>
      <c r="BB157" s="11">
        <f t="shared" si="82"/>
        <v>0</v>
      </c>
      <c r="BC157" s="11">
        <f t="shared" si="83"/>
        <v>0</v>
      </c>
      <c r="BD157" s="11">
        <f t="shared" si="84"/>
        <v>0</v>
      </c>
      <c r="BE157" s="11">
        <f t="shared" si="85"/>
        <v>0</v>
      </c>
      <c r="BF157" s="11">
        <f t="shared" si="86"/>
        <v>0</v>
      </c>
      <c r="BG157" s="11">
        <f t="shared" si="87"/>
        <v>0</v>
      </c>
      <c r="BH157" s="11">
        <f t="shared" si="88"/>
        <v>0</v>
      </c>
      <c r="BI157" s="11">
        <f t="shared" si="89"/>
        <v>0</v>
      </c>
      <c r="BJ157" s="11">
        <f t="shared" si="90"/>
        <v>0</v>
      </c>
      <c r="BK157" s="11">
        <f t="shared" si="91"/>
        <v>0</v>
      </c>
      <c r="BL157" s="11">
        <f t="shared" si="92"/>
        <v>0</v>
      </c>
      <c r="BM157" s="11">
        <f t="shared" si="93"/>
        <v>0</v>
      </c>
      <c r="BN157" s="11">
        <f t="shared" si="94"/>
        <v>0</v>
      </c>
      <c r="BO157" s="11">
        <f t="shared" si="95"/>
        <v>0</v>
      </c>
      <c r="BP157" s="11">
        <f t="shared" si="96"/>
        <v>0</v>
      </c>
      <c r="BQ157" s="11">
        <f t="shared" si="97"/>
        <v>0</v>
      </c>
      <c r="BR157" s="11">
        <f t="shared" si="98"/>
        <v>0</v>
      </c>
      <c r="BS157" s="11">
        <f t="shared" si="99"/>
        <v>0</v>
      </c>
      <c r="BT157" s="11">
        <f t="shared" si="100"/>
        <v>0</v>
      </c>
      <c r="BU157" s="11">
        <f t="shared" si="101"/>
        <v>0</v>
      </c>
      <c r="BV157" s="11">
        <f t="shared" si="102"/>
        <v>0</v>
      </c>
      <c r="BW157" s="11">
        <f t="shared" si="103"/>
        <v>0</v>
      </c>
      <c r="BX157" s="11">
        <f t="shared" si="104"/>
        <v>0</v>
      </c>
      <c r="BY157" s="11">
        <f t="shared" si="105"/>
        <v>0</v>
      </c>
      <c r="BZ157" s="11">
        <f t="shared" si="106"/>
        <v>0</v>
      </c>
      <c r="CA157" s="11">
        <f t="shared" si="107"/>
        <v>0</v>
      </c>
      <c r="CB157" s="11">
        <f t="shared" si="108"/>
        <v>0</v>
      </c>
      <c r="CC157" s="11">
        <f t="shared" si="109"/>
        <v>0</v>
      </c>
      <c r="CD157" s="11">
        <f t="shared" si="110"/>
        <v>0</v>
      </c>
      <c r="CE157" s="11">
        <f t="shared" si="111"/>
        <v>0</v>
      </c>
      <c r="CF157" s="11">
        <f t="shared" si="112"/>
        <v>0</v>
      </c>
      <c r="CG157" s="11">
        <f t="shared" si="113"/>
        <v>0</v>
      </c>
      <c r="CH157" s="11">
        <f t="shared" si="114"/>
        <v>0</v>
      </c>
      <c r="CI157" s="11">
        <f t="shared" si="115"/>
        <v>0</v>
      </c>
      <c r="CJ157" s="11">
        <f t="shared" si="116"/>
        <v>0</v>
      </c>
      <c r="CK157" s="11">
        <f t="shared" si="117"/>
        <v>0</v>
      </c>
      <c r="CL157" s="11">
        <f t="shared" si="118"/>
        <v>0</v>
      </c>
      <c r="CM157" s="11">
        <f t="shared" si="119"/>
        <v>0</v>
      </c>
      <c r="CN157" s="11">
        <f t="shared" si="120"/>
        <v>0</v>
      </c>
      <c r="CO157" s="11">
        <f t="shared" si="121"/>
        <v>0</v>
      </c>
      <c r="CP157" s="11">
        <f t="shared" si="122"/>
        <v>0</v>
      </c>
      <c r="CQ157" s="11">
        <f t="shared" si="123"/>
        <v>0</v>
      </c>
      <c r="CR157" s="11">
        <f t="shared" si="124"/>
        <v>0</v>
      </c>
      <c r="CS157" s="11">
        <f t="shared" si="125"/>
        <v>0</v>
      </c>
      <c r="CT157" s="11">
        <f t="shared" si="126"/>
        <v>0</v>
      </c>
      <c r="CU157" s="11">
        <f t="shared" si="127"/>
        <v>0</v>
      </c>
      <c r="CV157" s="11">
        <f t="shared" si="128"/>
        <v>0</v>
      </c>
      <c r="CW157" s="11">
        <f t="shared" si="129"/>
        <v>0</v>
      </c>
      <c r="CX157" s="11">
        <f t="shared" si="130"/>
        <v>0</v>
      </c>
      <c r="CY157" s="11">
        <f t="shared" si="131"/>
        <v>0</v>
      </c>
      <c r="CZ157" s="13"/>
      <c r="DA157" s="3"/>
    </row>
    <row r="158" spans="1:109" ht="18" customHeight="1">
      <c r="A158" s="301"/>
      <c r="B158" s="311"/>
      <c r="C158" s="311"/>
      <c r="D158" s="311"/>
      <c r="E158" s="303"/>
      <c r="F158" s="303"/>
      <c r="G158" s="302"/>
      <c r="H158" s="312">
        <f t="shared" si="178"/>
        <v>0</v>
      </c>
      <c r="I158" s="409"/>
      <c r="J158" s="643"/>
      <c r="K158" s="333"/>
      <c r="L158" s="464"/>
      <c r="M158" s="447"/>
      <c r="N158" s="367">
        <f t="shared" si="174"/>
        <v>0</v>
      </c>
      <c r="O158" s="359"/>
      <c r="P158" s="334"/>
      <c r="Q158" s="347"/>
      <c r="R158" s="431">
        <f t="shared" si="181"/>
        <v>0</v>
      </c>
      <c r="S158" s="442">
        <f t="shared" si="179"/>
        <v>0</v>
      </c>
      <c r="T158" s="343">
        <f t="shared" si="180"/>
        <v>0</v>
      </c>
      <c r="U158" s="279"/>
      <c r="V158" s="7">
        <f t="shared" si="50"/>
        <v>0</v>
      </c>
      <c r="W158" s="11">
        <f t="shared" si="149"/>
        <v>0</v>
      </c>
      <c r="X158" s="11">
        <f t="shared" si="52"/>
        <v>0</v>
      </c>
      <c r="Y158" s="11">
        <f t="shared" si="53"/>
        <v>0</v>
      </c>
      <c r="Z158" s="11">
        <f t="shared" si="54"/>
        <v>0</v>
      </c>
      <c r="AA158" s="11">
        <f t="shared" si="55"/>
        <v>0</v>
      </c>
      <c r="AB158" s="11">
        <f t="shared" si="56"/>
        <v>0</v>
      </c>
      <c r="AC158" s="11">
        <f t="shared" si="57"/>
        <v>0</v>
      </c>
      <c r="AD158" s="11">
        <f t="shared" si="58"/>
        <v>0</v>
      </c>
      <c r="AE158" s="11">
        <f t="shared" si="59"/>
        <v>0</v>
      </c>
      <c r="AF158" s="11">
        <f t="shared" si="60"/>
        <v>0</v>
      </c>
      <c r="AG158" s="11">
        <f t="shared" si="61"/>
        <v>0</v>
      </c>
      <c r="AH158" s="11">
        <f t="shared" si="62"/>
        <v>0</v>
      </c>
      <c r="AI158" s="11">
        <f t="shared" si="63"/>
        <v>0</v>
      </c>
      <c r="AJ158" s="11">
        <f t="shared" si="64"/>
        <v>0</v>
      </c>
      <c r="AK158" s="11">
        <f t="shared" si="65"/>
        <v>0</v>
      </c>
      <c r="AL158" s="11">
        <f t="shared" si="66"/>
        <v>0</v>
      </c>
      <c r="AM158" s="11">
        <f t="shared" si="67"/>
        <v>0</v>
      </c>
      <c r="AN158" s="11">
        <f t="shared" si="68"/>
        <v>0</v>
      </c>
      <c r="AO158" s="11">
        <f t="shared" si="69"/>
        <v>0</v>
      </c>
      <c r="AP158" s="11">
        <f t="shared" si="70"/>
        <v>0</v>
      </c>
      <c r="AQ158" s="11">
        <f t="shared" si="71"/>
        <v>0</v>
      </c>
      <c r="AR158" s="11">
        <f t="shared" si="72"/>
        <v>0</v>
      </c>
      <c r="AS158" s="11">
        <f t="shared" si="73"/>
        <v>0</v>
      </c>
      <c r="AT158" s="11">
        <f t="shared" si="74"/>
        <v>0</v>
      </c>
      <c r="AU158" s="11">
        <f t="shared" si="75"/>
        <v>0</v>
      </c>
      <c r="AV158" s="11">
        <f t="shared" si="76"/>
        <v>0</v>
      </c>
      <c r="AW158" s="11">
        <f t="shared" si="77"/>
        <v>0</v>
      </c>
      <c r="AX158" s="11">
        <f t="shared" si="78"/>
        <v>0</v>
      </c>
      <c r="AY158" s="11">
        <f t="shared" si="79"/>
        <v>0</v>
      </c>
      <c r="AZ158" s="11">
        <f t="shared" si="80"/>
        <v>0</v>
      </c>
      <c r="BA158" s="11">
        <f t="shared" si="81"/>
        <v>0</v>
      </c>
      <c r="BB158" s="11">
        <f t="shared" si="82"/>
        <v>0</v>
      </c>
      <c r="BC158" s="11">
        <f t="shared" si="83"/>
        <v>0</v>
      </c>
      <c r="BD158" s="11">
        <f t="shared" si="84"/>
        <v>0</v>
      </c>
      <c r="BE158" s="11">
        <f t="shared" si="85"/>
        <v>0</v>
      </c>
      <c r="BF158" s="11">
        <f t="shared" si="86"/>
        <v>0</v>
      </c>
      <c r="BG158" s="11">
        <f t="shared" si="87"/>
        <v>0</v>
      </c>
      <c r="BH158" s="11">
        <f t="shared" si="88"/>
        <v>0</v>
      </c>
      <c r="BI158" s="11">
        <f t="shared" si="89"/>
        <v>0</v>
      </c>
      <c r="BJ158" s="11">
        <f t="shared" si="90"/>
        <v>0</v>
      </c>
      <c r="BK158" s="11">
        <f t="shared" si="91"/>
        <v>0</v>
      </c>
      <c r="BL158" s="11">
        <f t="shared" si="92"/>
        <v>0</v>
      </c>
      <c r="BM158" s="11">
        <f t="shared" si="93"/>
        <v>0</v>
      </c>
      <c r="BN158" s="11">
        <f t="shared" si="94"/>
        <v>0</v>
      </c>
      <c r="BO158" s="11">
        <f t="shared" si="95"/>
        <v>0</v>
      </c>
      <c r="BP158" s="11">
        <f t="shared" si="96"/>
        <v>0</v>
      </c>
      <c r="BQ158" s="11">
        <f t="shared" si="97"/>
        <v>0</v>
      </c>
      <c r="BR158" s="11">
        <f t="shared" si="98"/>
        <v>0</v>
      </c>
      <c r="BS158" s="11">
        <f t="shared" si="99"/>
        <v>0</v>
      </c>
      <c r="BT158" s="11">
        <f t="shared" si="100"/>
        <v>0</v>
      </c>
      <c r="BU158" s="11">
        <f t="shared" si="101"/>
        <v>0</v>
      </c>
      <c r="BV158" s="11">
        <f t="shared" si="102"/>
        <v>0</v>
      </c>
      <c r="BW158" s="11">
        <f t="shared" si="103"/>
        <v>0</v>
      </c>
      <c r="BX158" s="11">
        <f t="shared" si="104"/>
        <v>0</v>
      </c>
      <c r="BY158" s="11">
        <f t="shared" si="105"/>
        <v>0</v>
      </c>
      <c r="BZ158" s="11">
        <f t="shared" si="106"/>
        <v>0</v>
      </c>
      <c r="CA158" s="11">
        <f t="shared" si="107"/>
        <v>0</v>
      </c>
      <c r="CB158" s="11">
        <f t="shared" si="108"/>
        <v>0</v>
      </c>
      <c r="CC158" s="11">
        <f t="shared" si="109"/>
        <v>0</v>
      </c>
      <c r="CD158" s="11">
        <f t="shared" si="110"/>
        <v>0</v>
      </c>
      <c r="CE158" s="11">
        <f t="shared" si="111"/>
        <v>0</v>
      </c>
      <c r="CF158" s="11">
        <f t="shared" si="112"/>
        <v>0</v>
      </c>
      <c r="CG158" s="11">
        <f t="shared" si="113"/>
        <v>0</v>
      </c>
      <c r="CH158" s="11">
        <f t="shared" si="114"/>
        <v>0</v>
      </c>
      <c r="CI158" s="11">
        <f t="shared" si="115"/>
        <v>0</v>
      </c>
      <c r="CJ158" s="11">
        <f t="shared" si="116"/>
        <v>0</v>
      </c>
      <c r="CK158" s="11">
        <f t="shared" si="117"/>
        <v>0</v>
      </c>
      <c r="CL158" s="11">
        <f t="shared" si="118"/>
        <v>0</v>
      </c>
      <c r="CM158" s="11">
        <f t="shared" si="119"/>
        <v>0</v>
      </c>
      <c r="CN158" s="11">
        <f t="shared" si="120"/>
        <v>0</v>
      </c>
      <c r="CO158" s="11">
        <f t="shared" si="121"/>
        <v>0</v>
      </c>
      <c r="CP158" s="11">
        <f t="shared" si="122"/>
        <v>0</v>
      </c>
      <c r="CQ158" s="11">
        <f t="shared" si="123"/>
        <v>0</v>
      </c>
      <c r="CR158" s="11">
        <f t="shared" si="124"/>
        <v>0</v>
      </c>
      <c r="CS158" s="11">
        <f t="shared" si="125"/>
        <v>0</v>
      </c>
      <c r="CT158" s="11">
        <f t="shared" si="126"/>
        <v>0</v>
      </c>
      <c r="CU158" s="11">
        <f t="shared" si="127"/>
        <v>0</v>
      </c>
      <c r="CV158" s="11">
        <f t="shared" si="128"/>
        <v>0</v>
      </c>
      <c r="CW158" s="11">
        <f t="shared" si="129"/>
        <v>0</v>
      </c>
      <c r="CX158" s="11">
        <f t="shared" si="130"/>
        <v>0</v>
      </c>
      <c r="CY158" s="11">
        <f t="shared" si="131"/>
        <v>0</v>
      </c>
      <c r="CZ158" s="13"/>
      <c r="DA158" s="3"/>
    </row>
    <row r="159" spans="1:109" ht="18" customHeight="1">
      <c r="A159" s="301"/>
      <c r="B159" s="311"/>
      <c r="C159" s="629"/>
      <c r="D159" s="311"/>
      <c r="E159" s="303"/>
      <c r="F159" s="303"/>
      <c r="G159" s="302"/>
      <c r="H159" s="312">
        <f t="shared" si="178"/>
        <v>0</v>
      </c>
      <c r="I159" s="409"/>
      <c r="J159" s="643"/>
      <c r="K159" s="331"/>
      <c r="L159" s="465"/>
      <c r="M159" s="448"/>
      <c r="N159" s="367">
        <f t="shared" si="174"/>
        <v>0</v>
      </c>
      <c r="O159" s="360"/>
      <c r="P159" s="332"/>
      <c r="Q159" s="355"/>
      <c r="R159" s="432">
        <f t="shared" si="181"/>
        <v>0</v>
      </c>
      <c r="S159" s="443">
        <f t="shared" si="179"/>
        <v>0</v>
      </c>
      <c r="T159" s="344">
        <f t="shared" si="180"/>
        <v>0</v>
      </c>
      <c r="U159" s="279"/>
      <c r="V159" s="7">
        <f t="shared" si="50"/>
        <v>0</v>
      </c>
      <c r="W159" s="11">
        <f t="shared" si="149"/>
        <v>0</v>
      </c>
      <c r="X159" s="11">
        <f t="shared" si="52"/>
        <v>0</v>
      </c>
      <c r="Y159" s="11">
        <f t="shared" si="53"/>
        <v>0</v>
      </c>
      <c r="Z159" s="11">
        <f t="shared" si="54"/>
        <v>0</v>
      </c>
      <c r="AA159" s="11">
        <f t="shared" si="55"/>
        <v>0</v>
      </c>
      <c r="AB159" s="11">
        <f t="shared" si="56"/>
        <v>0</v>
      </c>
      <c r="AC159" s="11">
        <f t="shared" si="57"/>
        <v>0</v>
      </c>
      <c r="AD159" s="11">
        <f t="shared" si="58"/>
        <v>0</v>
      </c>
      <c r="AE159" s="11">
        <f t="shared" si="59"/>
        <v>0</v>
      </c>
      <c r="AF159" s="11">
        <f t="shared" si="60"/>
        <v>0</v>
      </c>
      <c r="AG159" s="11">
        <f t="shared" si="61"/>
        <v>0</v>
      </c>
      <c r="AH159" s="11">
        <f t="shared" si="62"/>
        <v>0</v>
      </c>
      <c r="AI159" s="11">
        <f t="shared" si="63"/>
        <v>0</v>
      </c>
      <c r="AJ159" s="11">
        <f t="shared" si="64"/>
        <v>0</v>
      </c>
      <c r="AK159" s="11">
        <f t="shared" si="65"/>
        <v>0</v>
      </c>
      <c r="AL159" s="11">
        <f t="shared" si="66"/>
        <v>0</v>
      </c>
      <c r="AM159" s="11">
        <f t="shared" si="67"/>
        <v>0</v>
      </c>
      <c r="AN159" s="11">
        <f t="shared" si="68"/>
        <v>0</v>
      </c>
      <c r="AO159" s="11">
        <f t="shared" si="69"/>
        <v>0</v>
      </c>
      <c r="AP159" s="11">
        <f t="shared" si="70"/>
        <v>0</v>
      </c>
      <c r="AQ159" s="11">
        <f t="shared" si="71"/>
        <v>0</v>
      </c>
      <c r="AR159" s="11">
        <f t="shared" si="72"/>
        <v>0</v>
      </c>
      <c r="AS159" s="11">
        <f t="shared" si="73"/>
        <v>0</v>
      </c>
      <c r="AT159" s="11">
        <f t="shared" si="74"/>
        <v>0</v>
      </c>
      <c r="AU159" s="11">
        <f t="shared" si="75"/>
        <v>0</v>
      </c>
      <c r="AV159" s="11">
        <f t="shared" si="76"/>
        <v>0</v>
      </c>
      <c r="AW159" s="11">
        <f t="shared" si="77"/>
        <v>0</v>
      </c>
      <c r="AX159" s="11">
        <f t="shared" si="78"/>
        <v>0</v>
      </c>
      <c r="AY159" s="11">
        <f t="shared" si="79"/>
        <v>0</v>
      </c>
      <c r="AZ159" s="11">
        <f t="shared" si="80"/>
        <v>0</v>
      </c>
      <c r="BA159" s="11">
        <f t="shared" si="81"/>
        <v>0</v>
      </c>
      <c r="BB159" s="11">
        <f t="shared" si="82"/>
        <v>0</v>
      </c>
      <c r="BC159" s="11">
        <f t="shared" si="83"/>
        <v>0</v>
      </c>
      <c r="BD159" s="11">
        <f t="shared" si="84"/>
        <v>0</v>
      </c>
      <c r="BE159" s="11">
        <f t="shared" si="85"/>
        <v>0</v>
      </c>
      <c r="BF159" s="11">
        <f t="shared" si="86"/>
        <v>0</v>
      </c>
      <c r="BG159" s="11">
        <f t="shared" si="87"/>
        <v>0</v>
      </c>
      <c r="BH159" s="11">
        <f t="shared" si="88"/>
        <v>0</v>
      </c>
      <c r="BI159" s="11">
        <f t="shared" si="89"/>
        <v>0</v>
      </c>
      <c r="BJ159" s="11">
        <f t="shared" si="90"/>
        <v>0</v>
      </c>
      <c r="BK159" s="11">
        <f t="shared" si="91"/>
        <v>0</v>
      </c>
      <c r="BL159" s="11">
        <f t="shared" si="92"/>
        <v>0</v>
      </c>
      <c r="BM159" s="11">
        <f t="shared" si="93"/>
        <v>0</v>
      </c>
      <c r="BN159" s="11">
        <f t="shared" si="94"/>
        <v>0</v>
      </c>
      <c r="BO159" s="11">
        <f t="shared" si="95"/>
        <v>0</v>
      </c>
      <c r="BP159" s="11">
        <f t="shared" si="96"/>
        <v>0</v>
      </c>
      <c r="BQ159" s="11">
        <f t="shared" si="97"/>
        <v>0</v>
      </c>
      <c r="BR159" s="11">
        <f t="shared" si="98"/>
        <v>0</v>
      </c>
      <c r="BS159" s="11">
        <f t="shared" si="99"/>
        <v>0</v>
      </c>
      <c r="BT159" s="11">
        <f t="shared" si="100"/>
        <v>0</v>
      </c>
      <c r="BU159" s="11">
        <f t="shared" si="101"/>
        <v>0</v>
      </c>
      <c r="BV159" s="11">
        <f t="shared" si="102"/>
        <v>0</v>
      </c>
      <c r="BW159" s="11">
        <f t="shared" si="103"/>
        <v>0</v>
      </c>
      <c r="BX159" s="11">
        <f t="shared" si="104"/>
        <v>0</v>
      </c>
      <c r="BY159" s="11">
        <f t="shared" si="105"/>
        <v>0</v>
      </c>
      <c r="BZ159" s="11">
        <f t="shared" si="106"/>
        <v>0</v>
      </c>
      <c r="CA159" s="11">
        <f t="shared" si="107"/>
        <v>0</v>
      </c>
      <c r="CB159" s="11">
        <f t="shared" si="108"/>
        <v>0</v>
      </c>
      <c r="CC159" s="11">
        <f t="shared" si="109"/>
        <v>0</v>
      </c>
      <c r="CD159" s="11">
        <f t="shared" si="110"/>
        <v>0</v>
      </c>
      <c r="CE159" s="11">
        <f t="shared" si="111"/>
        <v>0</v>
      </c>
      <c r="CF159" s="11">
        <f t="shared" si="112"/>
        <v>0</v>
      </c>
      <c r="CG159" s="11">
        <f t="shared" si="113"/>
        <v>0</v>
      </c>
      <c r="CH159" s="11">
        <f t="shared" si="114"/>
        <v>0</v>
      </c>
      <c r="CI159" s="11">
        <f t="shared" si="115"/>
        <v>0</v>
      </c>
      <c r="CJ159" s="11">
        <f t="shared" si="116"/>
        <v>0</v>
      </c>
      <c r="CK159" s="11">
        <f t="shared" si="117"/>
        <v>0</v>
      </c>
      <c r="CL159" s="11">
        <f t="shared" si="118"/>
        <v>0</v>
      </c>
      <c r="CM159" s="11">
        <f t="shared" si="119"/>
        <v>0</v>
      </c>
      <c r="CN159" s="11">
        <f t="shared" si="120"/>
        <v>0</v>
      </c>
      <c r="CO159" s="11">
        <f t="shared" si="121"/>
        <v>0</v>
      </c>
      <c r="CP159" s="11">
        <f t="shared" si="122"/>
        <v>0</v>
      </c>
      <c r="CQ159" s="11">
        <f t="shared" si="123"/>
        <v>0</v>
      </c>
      <c r="CR159" s="11">
        <f t="shared" si="124"/>
        <v>0</v>
      </c>
      <c r="CS159" s="11">
        <f t="shared" si="125"/>
        <v>0</v>
      </c>
      <c r="CT159" s="11">
        <f t="shared" si="126"/>
        <v>0</v>
      </c>
      <c r="CU159" s="11">
        <f t="shared" si="127"/>
        <v>0</v>
      </c>
      <c r="CV159" s="11">
        <f t="shared" si="128"/>
        <v>0</v>
      </c>
      <c r="CW159" s="11">
        <f t="shared" si="129"/>
        <v>0</v>
      </c>
      <c r="CX159" s="11">
        <f t="shared" si="130"/>
        <v>0</v>
      </c>
      <c r="CY159" s="11">
        <f t="shared" si="131"/>
        <v>0</v>
      </c>
      <c r="CZ159" s="13"/>
      <c r="DA159" s="3"/>
    </row>
    <row r="160" spans="1:109" ht="18" customHeight="1">
      <c r="A160" s="301"/>
      <c r="B160" s="303"/>
      <c r="C160" s="303" t="s">
        <v>29</v>
      </c>
      <c r="D160" s="303"/>
      <c r="E160" s="303"/>
      <c r="F160" s="303"/>
      <c r="G160" s="302"/>
      <c r="H160" s="312">
        <f>SUM(H141:H159)</f>
        <v>0</v>
      </c>
      <c r="I160" s="409"/>
      <c r="J160" s="304"/>
      <c r="K160" s="333" t="s">
        <v>30</v>
      </c>
      <c r="L160" s="464"/>
      <c r="M160" s="447"/>
      <c r="N160" s="366">
        <f t="shared" si="174"/>
        <v>0</v>
      </c>
      <c r="O160" s="359"/>
      <c r="P160" s="334"/>
      <c r="Q160" s="347"/>
      <c r="R160" s="431" t="s">
        <v>31</v>
      </c>
      <c r="S160" s="442">
        <f>SUM(S140:S159)</f>
        <v>0</v>
      </c>
      <c r="T160" s="343">
        <f t="shared" si="177"/>
        <v>0</v>
      </c>
      <c r="U160" s="279"/>
      <c r="V160" s="7">
        <f t="shared" si="50"/>
        <v>0</v>
      </c>
      <c r="W160" s="11">
        <f t="shared" si="149"/>
        <v>0</v>
      </c>
      <c r="X160" s="11">
        <f t="shared" si="52"/>
        <v>0</v>
      </c>
      <c r="Y160" s="11">
        <f t="shared" si="53"/>
        <v>0</v>
      </c>
      <c r="Z160" s="11">
        <f t="shared" si="54"/>
        <v>0</v>
      </c>
      <c r="AA160" s="11">
        <f t="shared" si="55"/>
        <v>0</v>
      </c>
      <c r="AB160" s="11">
        <f t="shared" si="56"/>
        <v>0</v>
      </c>
      <c r="AC160" s="11">
        <f t="shared" si="57"/>
        <v>0</v>
      </c>
      <c r="AD160" s="11">
        <f t="shared" si="58"/>
        <v>0</v>
      </c>
      <c r="AE160" s="11">
        <f t="shared" si="59"/>
        <v>0</v>
      </c>
      <c r="AF160" s="11">
        <f t="shared" si="60"/>
        <v>0</v>
      </c>
      <c r="AG160" s="11">
        <f t="shared" si="61"/>
        <v>0</v>
      </c>
      <c r="AH160" s="11">
        <f t="shared" si="62"/>
        <v>0</v>
      </c>
      <c r="AI160" s="11">
        <f t="shared" si="63"/>
        <v>0</v>
      </c>
      <c r="AJ160" s="11">
        <f t="shared" si="64"/>
        <v>0</v>
      </c>
      <c r="AK160" s="11">
        <f t="shared" si="65"/>
        <v>0</v>
      </c>
      <c r="AL160" s="11">
        <f t="shared" si="66"/>
        <v>0</v>
      </c>
      <c r="AM160" s="11">
        <f t="shared" si="67"/>
        <v>0</v>
      </c>
      <c r="AN160" s="11">
        <f t="shared" si="68"/>
        <v>0</v>
      </c>
      <c r="AO160" s="11">
        <f t="shared" si="69"/>
        <v>0</v>
      </c>
      <c r="AP160" s="11">
        <f t="shared" si="70"/>
        <v>0</v>
      </c>
      <c r="AQ160" s="11">
        <f t="shared" si="71"/>
        <v>0</v>
      </c>
      <c r="AR160" s="11">
        <f t="shared" si="72"/>
        <v>0</v>
      </c>
      <c r="AS160" s="11">
        <f t="shared" si="73"/>
        <v>0</v>
      </c>
      <c r="AT160" s="11">
        <f t="shared" si="74"/>
        <v>0</v>
      </c>
      <c r="AU160" s="11">
        <f t="shared" si="75"/>
        <v>0</v>
      </c>
      <c r="AV160" s="11">
        <f t="shared" si="76"/>
        <v>0</v>
      </c>
      <c r="AW160" s="11">
        <f t="shared" si="77"/>
        <v>0</v>
      </c>
      <c r="AX160" s="11">
        <f t="shared" si="78"/>
        <v>0</v>
      </c>
      <c r="AY160" s="11">
        <f t="shared" si="79"/>
        <v>0</v>
      </c>
      <c r="AZ160" s="11">
        <f t="shared" si="80"/>
        <v>0</v>
      </c>
      <c r="BA160" s="11">
        <f t="shared" si="81"/>
        <v>0</v>
      </c>
      <c r="BB160" s="11">
        <f t="shared" si="82"/>
        <v>0</v>
      </c>
      <c r="BC160" s="11">
        <f t="shared" si="83"/>
        <v>0</v>
      </c>
      <c r="BD160" s="11">
        <f t="shared" si="84"/>
        <v>0</v>
      </c>
      <c r="BE160" s="11">
        <f t="shared" si="85"/>
        <v>0</v>
      </c>
      <c r="BF160" s="11">
        <f t="shared" si="86"/>
        <v>0</v>
      </c>
      <c r="BG160" s="11">
        <f t="shared" si="87"/>
        <v>0</v>
      </c>
      <c r="BH160" s="11">
        <f t="shared" si="88"/>
        <v>0</v>
      </c>
      <c r="BI160" s="11">
        <f t="shared" si="89"/>
        <v>0</v>
      </c>
      <c r="BJ160" s="11">
        <f t="shared" si="90"/>
        <v>0</v>
      </c>
      <c r="BK160" s="11">
        <f t="shared" si="91"/>
        <v>0</v>
      </c>
      <c r="BL160" s="11">
        <f t="shared" si="92"/>
        <v>0</v>
      </c>
      <c r="BM160" s="11">
        <f t="shared" si="93"/>
        <v>0</v>
      </c>
      <c r="BN160" s="11">
        <f t="shared" si="94"/>
        <v>0</v>
      </c>
      <c r="BO160" s="11">
        <f t="shared" si="95"/>
        <v>0</v>
      </c>
      <c r="BP160" s="11">
        <f t="shared" si="96"/>
        <v>0</v>
      </c>
      <c r="BQ160" s="11">
        <f t="shared" si="97"/>
        <v>0</v>
      </c>
      <c r="BR160" s="11">
        <f t="shared" si="98"/>
        <v>0</v>
      </c>
      <c r="BS160" s="11">
        <f t="shared" si="99"/>
        <v>0</v>
      </c>
      <c r="BT160" s="11">
        <f t="shared" si="100"/>
        <v>0</v>
      </c>
      <c r="BU160" s="11">
        <f t="shared" si="101"/>
        <v>0</v>
      </c>
      <c r="BV160" s="11">
        <f t="shared" si="102"/>
        <v>0</v>
      </c>
      <c r="BW160" s="11">
        <f t="shared" si="103"/>
        <v>0</v>
      </c>
      <c r="BX160" s="11">
        <f t="shared" si="104"/>
        <v>0</v>
      </c>
      <c r="BY160" s="11">
        <f t="shared" si="105"/>
        <v>0</v>
      </c>
      <c r="BZ160" s="11">
        <f t="shared" si="106"/>
        <v>0</v>
      </c>
      <c r="CA160" s="11">
        <f t="shared" si="107"/>
        <v>0</v>
      </c>
      <c r="CB160" s="11">
        <f t="shared" si="108"/>
        <v>0</v>
      </c>
      <c r="CC160" s="11">
        <f t="shared" si="109"/>
        <v>0</v>
      </c>
      <c r="CD160" s="11">
        <f t="shared" si="110"/>
        <v>0</v>
      </c>
      <c r="CE160" s="11">
        <f t="shared" si="111"/>
        <v>0</v>
      </c>
      <c r="CF160" s="11">
        <f t="shared" si="112"/>
        <v>0</v>
      </c>
      <c r="CG160" s="11">
        <f t="shared" si="113"/>
        <v>0</v>
      </c>
      <c r="CH160" s="11">
        <f t="shared" si="114"/>
        <v>0</v>
      </c>
      <c r="CI160" s="11">
        <f t="shared" si="115"/>
        <v>0</v>
      </c>
      <c r="CJ160" s="11">
        <f t="shared" si="116"/>
        <v>0</v>
      </c>
      <c r="CK160" s="11">
        <f t="shared" si="117"/>
        <v>0</v>
      </c>
      <c r="CL160" s="11">
        <f t="shared" si="118"/>
        <v>0</v>
      </c>
      <c r="CM160" s="11">
        <f t="shared" si="119"/>
        <v>0</v>
      </c>
      <c r="CN160" s="11">
        <f t="shared" si="120"/>
        <v>0</v>
      </c>
      <c r="CO160" s="11">
        <f t="shared" si="121"/>
        <v>0</v>
      </c>
      <c r="CP160" s="11">
        <f t="shared" si="122"/>
        <v>0</v>
      </c>
      <c r="CQ160" s="11">
        <f t="shared" si="123"/>
        <v>0</v>
      </c>
      <c r="CR160" s="11">
        <f t="shared" si="124"/>
        <v>0</v>
      </c>
      <c r="CS160" s="11">
        <f t="shared" si="125"/>
        <v>0</v>
      </c>
      <c r="CT160" s="11">
        <f t="shared" si="126"/>
        <v>0</v>
      </c>
      <c r="CU160" s="11">
        <f t="shared" si="127"/>
        <v>0</v>
      </c>
      <c r="CV160" s="11">
        <f t="shared" si="128"/>
        <v>0</v>
      </c>
      <c r="CW160" s="11">
        <f t="shared" si="129"/>
        <v>0</v>
      </c>
      <c r="CX160" s="11">
        <f t="shared" si="130"/>
        <v>0</v>
      </c>
      <c r="CY160" s="11">
        <f t="shared" si="131"/>
        <v>0</v>
      </c>
      <c r="CZ160" s="13"/>
      <c r="DA160" s="3"/>
    </row>
    <row r="161" spans="1:105" ht="18" customHeight="1">
      <c r="A161" s="630"/>
      <c r="B161" s="631"/>
      <c r="C161" s="631"/>
      <c r="D161" s="631"/>
      <c r="E161" s="631"/>
      <c r="F161" s="632"/>
      <c r="G161" s="632"/>
      <c r="H161" s="633"/>
      <c r="I161" s="634"/>
      <c r="J161" s="635"/>
      <c r="K161" s="348"/>
      <c r="L161" s="466"/>
      <c r="M161" s="449"/>
      <c r="N161" s="367">
        <f t="shared" si="174"/>
        <v>0</v>
      </c>
      <c r="O161" s="361"/>
      <c r="P161" s="349"/>
      <c r="Q161" s="356"/>
      <c r="R161" s="432">
        <f t="shared" ref="R161:R164" si="182">P161*Q161</f>
        <v>0</v>
      </c>
      <c r="S161" s="443">
        <f t="shared" ref="S161:S164" si="183">N161+R161</f>
        <v>0</v>
      </c>
      <c r="T161" s="344">
        <f t="shared" si="177"/>
        <v>0</v>
      </c>
      <c r="U161" s="279"/>
      <c r="V161" s="7">
        <f t="shared" si="50"/>
        <v>0</v>
      </c>
      <c r="W161" s="11">
        <f t="shared" si="149"/>
        <v>0</v>
      </c>
      <c r="X161" s="11">
        <f t="shared" si="52"/>
        <v>0</v>
      </c>
      <c r="Y161" s="11">
        <f t="shared" si="53"/>
        <v>0</v>
      </c>
      <c r="Z161" s="11">
        <f t="shared" si="54"/>
        <v>0</v>
      </c>
      <c r="AA161" s="11">
        <f t="shared" si="55"/>
        <v>0</v>
      </c>
      <c r="AB161" s="11">
        <f t="shared" si="56"/>
        <v>0</v>
      </c>
      <c r="AC161" s="11">
        <f t="shared" si="57"/>
        <v>0</v>
      </c>
      <c r="AD161" s="11">
        <f t="shared" si="58"/>
        <v>0</v>
      </c>
      <c r="AE161" s="11">
        <f t="shared" si="59"/>
        <v>0</v>
      </c>
      <c r="AF161" s="11">
        <f t="shared" si="60"/>
        <v>0</v>
      </c>
      <c r="AG161" s="11">
        <f t="shared" si="61"/>
        <v>0</v>
      </c>
      <c r="AH161" s="11">
        <f t="shared" si="62"/>
        <v>0</v>
      </c>
      <c r="AI161" s="11">
        <f t="shared" si="63"/>
        <v>0</v>
      </c>
      <c r="AJ161" s="11">
        <f t="shared" si="64"/>
        <v>0</v>
      </c>
      <c r="AK161" s="11">
        <f t="shared" si="65"/>
        <v>0</v>
      </c>
      <c r="AL161" s="11">
        <f t="shared" si="66"/>
        <v>0</v>
      </c>
      <c r="AM161" s="11">
        <f t="shared" si="67"/>
        <v>0</v>
      </c>
      <c r="AN161" s="11">
        <f t="shared" si="68"/>
        <v>0</v>
      </c>
      <c r="AO161" s="11">
        <f t="shared" si="69"/>
        <v>0</v>
      </c>
      <c r="AP161" s="11">
        <f t="shared" si="70"/>
        <v>0</v>
      </c>
      <c r="AQ161" s="11">
        <f t="shared" si="71"/>
        <v>0</v>
      </c>
      <c r="AR161" s="11">
        <f t="shared" si="72"/>
        <v>0</v>
      </c>
      <c r="AS161" s="11">
        <f t="shared" si="73"/>
        <v>0</v>
      </c>
      <c r="AT161" s="11">
        <f t="shared" si="74"/>
        <v>0</v>
      </c>
      <c r="AU161" s="11">
        <f t="shared" si="75"/>
        <v>0</v>
      </c>
      <c r="AV161" s="11">
        <f t="shared" si="76"/>
        <v>0</v>
      </c>
      <c r="AW161" s="11">
        <f t="shared" si="77"/>
        <v>0</v>
      </c>
      <c r="AX161" s="11">
        <f t="shared" si="78"/>
        <v>0</v>
      </c>
      <c r="AY161" s="11">
        <f t="shared" si="79"/>
        <v>0</v>
      </c>
      <c r="AZ161" s="11">
        <f t="shared" si="80"/>
        <v>0</v>
      </c>
      <c r="BA161" s="11">
        <f t="shared" si="81"/>
        <v>0</v>
      </c>
      <c r="BB161" s="11">
        <f t="shared" si="82"/>
        <v>0</v>
      </c>
      <c r="BC161" s="11">
        <f t="shared" si="83"/>
        <v>0</v>
      </c>
      <c r="BD161" s="11">
        <f t="shared" si="84"/>
        <v>0</v>
      </c>
      <c r="BE161" s="11">
        <f t="shared" si="85"/>
        <v>0</v>
      </c>
      <c r="BF161" s="11">
        <f t="shared" si="86"/>
        <v>0</v>
      </c>
      <c r="BG161" s="11">
        <f t="shared" si="87"/>
        <v>0</v>
      </c>
      <c r="BH161" s="11">
        <f t="shared" si="88"/>
        <v>0</v>
      </c>
      <c r="BI161" s="11">
        <f t="shared" si="89"/>
        <v>0</v>
      </c>
      <c r="BJ161" s="11">
        <f t="shared" si="90"/>
        <v>0</v>
      </c>
      <c r="BK161" s="11">
        <f t="shared" si="91"/>
        <v>0</v>
      </c>
      <c r="BL161" s="11">
        <f t="shared" si="92"/>
        <v>0</v>
      </c>
      <c r="BM161" s="11">
        <f t="shared" si="93"/>
        <v>0</v>
      </c>
      <c r="BN161" s="11">
        <f t="shared" si="94"/>
        <v>0</v>
      </c>
      <c r="BO161" s="11">
        <f t="shared" si="95"/>
        <v>0</v>
      </c>
      <c r="BP161" s="11">
        <f t="shared" si="96"/>
        <v>0</v>
      </c>
      <c r="BQ161" s="11">
        <f t="shared" si="97"/>
        <v>0</v>
      </c>
      <c r="BR161" s="11">
        <f t="shared" si="98"/>
        <v>0</v>
      </c>
      <c r="BS161" s="11">
        <f t="shared" si="99"/>
        <v>0</v>
      </c>
      <c r="BT161" s="11">
        <f t="shared" si="100"/>
        <v>0</v>
      </c>
      <c r="BU161" s="11">
        <f t="shared" si="101"/>
        <v>0</v>
      </c>
      <c r="BV161" s="11">
        <f t="shared" si="102"/>
        <v>0</v>
      </c>
      <c r="BW161" s="11">
        <f t="shared" si="103"/>
        <v>0</v>
      </c>
      <c r="BX161" s="11">
        <f t="shared" si="104"/>
        <v>0</v>
      </c>
      <c r="BY161" s="11">
        <f t="shared" si="105"/>
        <v>0</v>
      </c>
      <c r="BZ161" s="11">
        <f t="shared" si="106"/>
        <v>0</v>
      </c>
      <c r="CA161" s="11">
        <f t="shared" si="107"/>
        <v>0</v>
      </c>
      <c r="CB161" s="11">
        <f t="shared" si="108"/>
        <v>0</v>
      </c>
      <c r="CC161" s="11">
        <f t="shared" si="109"/>
        <v>0</v>
      </c>
      <c r="CD161" s="11">
        <f t="shared" si="110"/>
        <v>0</v>
      </c>
      <c r="CE161" s="11">
        <f t="shared" si="111"/>
        <v>0</v>
      </c>
      <c r="CF161" s="11">
        <f t="shared" si="112"/>
        <v>0</v>
      </c>
      <c r="CG161" s="11">
        <f t="shared" si="113"/>
        <v>0</v>
      </c>
      <c r="CH161" s="11">
        <f t="shared" si="114"/>
        <v>0</v>
      </c>
      <c r="CI161" s="11">
        <f t="shared" si="115"/>
        <v>0</v>
      </c>
      <c r="CJ161" s="11">
        <f t="shared" si="116"/>
        <v>0</v>
      </c>
      <c r="CK161" s="11">
        <f t="shared" si="117"/>
        <v>0</v>
      </c>
      <c r="CL161" s="11">
        <f t="shared" si="118"/>
        <v>0</v>
      </c>
      <c r="CM161" s="11">
        <f t="shared" si="119"/>
        <v>0</v>
      </c>
      <c r="CN161" s="11">
        <f t="shared" si="120"/>
        <v>0</v>
      </c>
      <c r="CO161" s="11">
        <f t="shared" si="121"/>
        <v>0</v>
      </c>
      <c r="CP161" s="11">
        <f t="shared" si="122"/>
        <v>0</v>
      </c>
      <c r="CQ161" s="11">
        <f t="shared" si="123"/>
        <v>0</v>
      </c>
      <c r="CR161" s="11">
        <f t="shared" si="124"/>
        <v>0</v>
      </c>
      <c r="CS161" s="11">
        <f t="shared" si="125"/>
        <v>0</v>
      </c>
      <c r="CT161" s="11">
        <f t="shared" si="126"/>
        <v>0</v>
      </c>
      <c r="CU161" s="11">
        <f t="shared" si="127"/>
        <v>0</v>
      </c>
      <c r="CV161" s="11">
        <f t="shared" si="128"/>
        <v>0</v>
      </c>
      <c r="CW161" s="11">
        <f t="shared" si="129"/>
        <v>0</v>
      </c>
      <c r="CX161" s="11">
        <f t="shared" si="130"/>
        <v>0</v>
      </c>
      <c r="CY161" s="11">
        <f t="shared" si="131"/>
        <v>0</v>
      </c>
      <c r="CZ161" s="13"/>
      <c r="DA161" s="3"/>
    </row>
    <row r="162" spans="1:105" ht="18" customHeight="1">
      <c r="A162" s="281"/>
      <c r="B162" s="281"/>
      <c r="C162" s="281"/>
      <c r="D162" s="281"/>
      <c r="E162" s="281"/>
      <c r="F162" s="281"/>
      <c r="G162" s="281"/>
      <c r="H162" s="318"/>
      <c r="I162" s="408" t="s">
        <v>57</v>
      </c>
      <c r="J162" s="281"/>
      <c r="K162" s="350"/>
      <c r="L162" s="467"/>
      <c r="M162" s="450"/>
      <c r="N162" s="366">
        <f t="shared" si="174"/>
        <v>0</v>
      </c>
      <c r="O162" s="362"/>
      <c r="P162" s="351"/>
      <c r="Q162" s="357"/>
      <c r="R162" s="431">
        <f t="shared" si="182"/>
        <v>0</v>
      </c>
      <c r="S162" s="442">
        <f t="shared" si="183"/>
        <v>0</v>
      </c>
      <c r="T162" s="343"/>
      <c r="U162" s="279"/>
      <c r="V162" s="7">
        <f t="shared" si="50"/>
        <v>0</v>
      </c>
      <c r="W162" s="11">
        <f t="shared" si="149"/>
        <v>0</v>
      </c>
      <c r="X162" s="11">
        <f t="shared" si="52"/>
        <v>0</v>
      </c>
      <c r="Y162" s="11">
        <f t="shared" si="53"/>
        <v>0</v>
      </c>
      <c r="Z162" s="11">
        <f t="shared" si="54"/>
        <v>0</v>
      </c>
      <c r="AA162" s="11">
        <f t="shared" si="55"/>
        <v>0</v>
      </c>
      <c r="AB162" s="11">
        <f t="shared" si="56"/>
        <v>0</v>
      </c>
      <c r="AC162" s="11">
        <f t="shared" si="57"/>
        <v>0</v>
      </c>
      <c r="AD162" s="11">
        <f t="shared" si="58"/>
        <v>0</v>
      </c>
      <c r="AE162" s="11">
        <f t="shared" si="59"/>
        <v>0</v>
      </c>
      <c r="AF162" s="11">
        <f t="shared" si="60"/>
        <v>0</v>
      </c>
      <c r="AG162" s="11">
        <f t="shared" si="61"/>
        <v>0</v>
      </c>
      <c r="AH162" s="11">
        <f t="shared" si="62"/>
        <v>0</v>
      </c>
      <c r="AI162" s="11">
        <f t="shared" si="63"/>
        <v>0</v>
      </c>
      <c r="AJ162" s="11">
        <f t="shared" si="64"/>
        <v>0</v>
      </c>
      <c r="AK162" s="11">
        <f t="shared" si="65"/>
        <v>0</v>
      </c>
      <c r="AL162" s="11">
        <f t="shared" si="66"/>
        <v>0</v>
      </c>
      <c r="AM162" s="11">
        <f t="shared" si="67"/>
        <v>0</v>
      </c>
      <c r="AN162" s="11">
        <f t="shared" si="68"/>
        <v>0</v>
      </c>
      <c r="AO162" s="11">
        <f t="shared" si="69"/>
        <v>0</v>
      </c>
      <c r="AP162" s="11">
        <f t="shared" si="70"/>
        <v>0</v>
      </c>
      <c r="AQ162" s="11">
        <f t="shared" si="71"/>
        <v>0</v>
      </c>
      <c r="AR162" s="11">
        <f t="shared" si="72"/>
        <v>0</v>
      </c>
      <c r="AS162" s="11">
        <f t="shared" si="73"/>
        <v>0</v>
      </c>
      <c r="AT162" s="11">
        <f t="shared" si="74"/>
        <v>0</v>
      </c>
      <c r="AU162" s="11">
        <f t="shared" si="75"/>
        <v>0</v>
      </c>
      <c r="AV162" s="11">
        <f t="shared" si="76"/>
        <v>0</v>
      </c>
      <c r="AW162" s="11">
        <f t="shared" si="77"/>
        <v>0</v>
      </c>
      <c r="AX162" s="11">
        <f t="shared" si="78"/>
        <v>0</v>
      </c>
      <c r="AY162" s="11">
        <f t="shared" si="79"/>
        <v>0</v>
      </c>
      <c r="AZ162" s="11">
        <f t="shared" si="80"/>
        <v>0</v>
      </c>
      <c r="BA162" s="11">
        <f t="shared" si="81"/>
        <v>0</v>
      </c>
      <c r="BB162" s="11">
        <f t="shared" si="82"/>
        <v>0</v>
      </c>
      <c r="BC162" s="11">
        <f t="shared" si="83"/>
        <v>0</v>
      </c>
      <c r="BD162" s="11">
        <f t="shared" si="84"/>
        <v>0</v>
      </c>
      <c r="BE162" s="11">
        <f t="shared" si="85"/>
        <v>0</v>
      </c>
      <c r="BF162" s="11">
        <f t="shared" si="86"/>
        <v>0</v>
      </c>
      <c r="BG162" s="11">
        <f t="shared" si="87"/>
        <v>0</v>
      </c>
      <c r="BH162" s="11">
        <f t="shared" si="88"/>
        <v>0</v>
      </c>
      <c r="BI162" s="11">
        <f t="shared" si="89"/>
        <v>0</v>
      </c>
      <c r="BJ162" s="11">
        <f t="shared" si="90"/>
        <v>0</v>
      </c>
      <c r="BK162" s="11">
        <f t="shared" si="91"/>
        <v>0</v>
      </c>
      <c r="BL162" s="11">
        <f t="shared" si="92"/>
        <v>0</v>
      </c>
      <c r="BM162" s="11">
        <f t="shared" si="93"/>
        <v>0</v>
      </c>
      <c r="BN162" s="11">
        <f t="shared" si="94"/>
        <v>0</v>
      </c>
      <c r="BO162" s="11">
        <f t="shared" si="95"/>
        <v>0</v>
      </c>
      <c r="BP162" s="11">
        <f t="shared" si="96"/>
        <v>0</v>
      </c>
      <c r="BQ162" s="11">
        <f t="shared" si="97"/>
        <v>0</v>
      </c>
      <c r="BR162" s="11">
        <f t="shared" si="98"/>
        <v>0</v>
      </c>
      <c r="BS162" s="11">
        <f t="shared" si="99"/>
        <v>0</v>
      </c>
      <c r="BT162" s="11">
        <f t="shared" si="100"/>
        <v>0</v>
      </c>
      <c r="BU162" s="11">
        <f t="shared" si="101"/>
        <v>0</v>
      </c>
      <c r="BV162" s="11">
        <f t="shared" si="102"/>
        <v>0</v>
      </c>
      <c r="BW162" s="11">
        <f t="shared" si="103"/>
        <v>0</v>
      </c>
      <c r="BX162" s="11">
        <f t="shared" si="104"/>
        <v>0</v>
      </c>
      <c r="BY162" s="11">
        <f t="shared" si="105"/>
        <v>0</v>
      </c>
      <c r="BZ162" s="11">
        <f t="shared" si="106"/>
        <v>0</v>
      </c>
      <c r="CA162" s="11">
        <f t="shared" si="107"/>
        <v>0</v>
      </c>
      <c r="CB162" s="11">
        <f t="shared" si="108"/>
        <v>0</v>
      </c>
      <c r="CC162" s="11">
        <f t="shared" si="109"/>
        <v>0</v>
      </c>
      <c r="CD162" s="11">
        <f t="shared" si="110"/>
        <v>0</v>
      </c>
      <c r="CE162" s="11">
        <f t="shared" si="111"/>
        <v>0</v>
      </c>
      <c r="CF162" s="11">
        <f t="shared" si="112"/>
        <v>0</v>
      </c>
      <c r="CG162" s="11">
        <f t="shared" si="113"/>
        <v>0</v>
      </c>
      <c r="CH162" s="11">
        <f t="shared" si="114"/>
        <v>0</v>
      </c>
      <c r="CI162" s="11">
        <f t="shared" si="115"/>
        <v>0</v>
      </c>
      <c r="CJ162" s="11">
        <f t="shared" si="116"/>
        <v>0</v>
      </c>
      <c r="CK162" s="11">
        <f t="shared" si="117"/>
        <v>0</v>
      </c>
      <c r="CL162" s="11">
        <f t="shared" si="118"/>
        <v>0</v>
      </c>
      <c r="CM162" s="11">
        <f t="shared" si="119"/>
        <v>0</v>
      </c>
      <c r="CN162" s="11">
        <f t="shared" si="120"/>
        <v>0</v>
      </c>
      <c r="CO162" s="11">
        <f t="shared" si="121"/>
        <v>0</v>
      </c>
      <c r="CP162" s="11">
        <f t="shared" si="122"/>
        <v>0</v>
      </c>
      <c r="CQ162" s="11">
        <f t="shared" si="123"/>
        <v>0</v>
      </c>
      <c r="CR162" s="11">
        <f t="shared" si="124"/>
        <v>0</v>
      </c>
      <c r="CS162" s="11">
        <f t="shared" si="125"/>
        <v>0</v>
      </c>
      <c r="CT162" s="11">
        <f t="shared" si="126"/>
        <v>0</v>
      </c>
      <c r="CU162" s="11">
        <f t="shared" si="127"/>
        <v>0</v>
      </c>
      <c r="CV162" s="11">
        <f t="shared" si="128"/>
        <v>0</v>
      </c>
      <c r="CW162" s="11">
        <f t="shared" si="129"/>
        <v>0</v>
      </c>
      <c r="CX162" s="11">
        <f t="shared" si="130"/>
        <v>0</v>
      </c>
      <c r="CY162" s="11">
        <f t="shared" si="131"/>
        <v>0</v>
      </c>
      <c r="CZ162" s="13"/>
      <c r="DA162" s="3"/>
    </row>
    <row r="163" spans="1:105" ht="18" customHeight="1">
      <c r="A163" s="273">
        <f>A33</f>
        <v>0</v>
      </c>
      <c r="B163" s="273">
        <f>B33</f>
        <v>0</v>
      </c>
      <c r="C163" s="274"/>
      <c r="D163" s="274"/>
      <c r="E163" s="697" t="s">
        <v>0</v>
      </c>
      <c r="F163" s="275"/>
      <c r="G163" s="275"/>
      <c r="H163" s="276"/>
      <c r="I163" s="404"/>
      <c r="J163" s="277">
        <v>6</v>
      </c>
      <c r="K163" s="352" t="s">
        <v>1</v>
      </c>
      <c r="L163" s="468"/>
      <c r="M163" s="451"/>
      <c r="N163" s="366">
        <f t="shared" si="174"/>
        <v>0</v>
      </c>
      <c r="O163" s="363"/>
      <c r="P163" s="353"/>
      <c r="Q163" s="358"/>
      <c r="R163" s="431">
        <f t="shared" si="182"/>
        <v>0</v>
      </c>
      <c r="S163" s="442">
        <f t="shared" si="183"/>
        <v>0</v>
      </c>
      <c r="T163" s="343"/>
      <c r="U163" s="279"/>
      <c r="V163" s="7">
        <f t="shared" si="50"/>
        <v>0</v>
      </c>
      <c r="W163" s="11">
        <f t="shared" si="149"/>
        <v>0</v>
      </c>
      <c r="X163" s="11">
        <f t="shared" si="52"/>
        <v>0</v>
      </c>
      <c r="Y163" s="11">
        <f t="shared" si="53"/>
        <v>0</v>
      </c>
      <c r="Z163" s="11">
        <f t="shared" si="54"/>
        <v>0</v>
      </c>
      <c r="AA163" s="11">
        <f t="shared" si="55"/>
        <v>0</v>
      </c>
      <c r="AB163" s="11">
        <f t="shared" si="56"/>
        <v>0</v>
      </c>
      <c r="AC163" s="11">
        <f t="shared" si="57"/>
        <v>0</v>
      </c>
      <c r="AD163" s="11">
        <f t="shared" si="58"/>
        <v>0</v>
      </c>
      <c r="AE163" s="11">
        <f t="shared" si="59"/>
        <v>0</v>
      </c>
      <c r="AF163" s="11">
        <f t="shared" si="60"/>
        <v>0</v>
      </c>
      <c r="AG163" s="11">
        <f t="shared" si="61"/>
        <v>0</v>
      </c>
      <c r="AH163" s="11">
        <f t="shared" si="62"/>
        <v>0</v>
      </c>
      <c r="AI163" s="11">
        <f t="shared" si="63"/>
        <v>0</v>
      </c>
      <c r="AJ163" s="11">
        <f t="shared" si="64"/>
        <v>0</v>
      </c>
      <c r="AK163" s="11">
        <f t="shared" si="65"/>
        <v>0</v>
      </c>
      <c r="AL163" s="11">
        <f t="shared" si="66"/>
        <v>0</v>
      </c>
      <c r="AM163" s="11">
        <f t="shared" si="67"/>
        <v>0</v>
      </c>
      <c r="AN163" s="11">
        <f t="shared" si="68"/>
        <v>0</v>
      </c>
      <c r="AO163" s="11">
        <f t="shared" si="69"/>
        <v>0</v>
      </c>
      <c r="AP163" s="11">
        <f t="shared" si="70"/>
        <v>0</v>
      </c>
      <c r="AQ163" s="11">
        <f t="shared" si="71"/>
        <v>0</v>
      </c>
      <c r="AR163" s="11">
        <f t="shared" si="72"/>
        <v>0</v>
      </c>
      <c r="AS163" s="11">
        <f t="shared" si="73"/>
        <v>0</v>
      </c>
      <c r="AT163" s="11">
        <f t="shared" si="74"/>
        <v>0</v>
      </c>
      <c r="AU163" s="11">
        <f t="shared" si="75"/>
        <v>0</v>
      </c>
      <c r="AV163" s="11">
        <f t="shared" si="76"/>
        <v>0</v>
      </c>
      <c r="AW163" s="11">
        <f t="shared" si="77"/>
        <v>0</v>
      </c>
      <c r="AX163" s="11">
        <f t="shared" si="78"/>
        <v>0</v>
      </c>
      <c r="AY163" s="11">
        <f t="shared" si="79"/>
        <v>0</v>
      </c>
      <c r="AZ163" s="11">
        <f t="shared" si="80"/>
        <v>0</v>
      </c>
      <c r="BA163" s="11">
        <f t="shared" si="81"/>
        <v>0</v>
      </c>
      <c r="BB163" s="11">
        <f t="shared" si="82"/>
        <v>0</v>
      </c>
      <c r="BC163" s="11">
        <f t="shared" si="83"/>
        <v>0</v>
      </c>
      <c r="BD163" s="11">
        <f t="shared" si="84"/>
        <v>0</v>
      </c>
      <c r="BE163" s="11">
        <f t="shared" si="85"/>
        <v>0</v>
      </c>
      <c r="BF163" s="11">
        <f t="shared" si="86"/>
        <v>0</v>
      </c>
      <c r="BG163" s="11">
        <f t="shared" si="87"/>
        <v>0</v>
      </c>
      <c r="BH163" s="11">
        <f t="shared" si="88"/>
        <v>0</v>
      </c>
      <c r="BI163" s="11">
        <f t="shared" si="89"/>
        <v>0</v>
      </c>
      <c r="BJ163" s="11">
        <f t="shared" si="90"/>
        <v>0</v>
      </c>
      <c r="BK163" s="11">
        <f t="shared" si="91"/>
        <v>0</v>
      </c>
      <c r="BL163" s="11">
        <f t="shared" si="92"/>
        <v>0</v>
      </c>
      <c r="BM163" s="11">
        <f t="shared" si="93"/>
        <v>0</v>
      </c>
      <c r="BN163" s="11">
        <f t="shared" si="94"/>
        <v>0</v>
      </c>
      <c r="BO163" s="11">
        <f t="shared" si="95"/>
        <v>0</v>
      </c>
      <c r="BP163" s="11">
        <f t="shared" si="96"/>
        <v>0</v>
      </c>
      <c r="BQ163" s="11">
        <f t="shared" si="97"/>
        <v>0</v>
      </c>
      <c r="BR163" s="11">
        <f t="shared" si="98"/>
        <v>0</v>
      </c>
      <c r="BS163" s="11">
        <f t="shared" si="99"/>
        <v>0</v>
      </c>
      <c r="BT163" s="11">
        <f t="shared" si="100"/>
        <v>0</v>
      </c>
      <c r="BU163" s="11">
        <f t="shared" si="101"/>
        <v>0</v>
      </c>
      <c r="BV163" s="11">
        <f t="shared" si="102"/>
        <v>0</v>
      </c>
      <c r="BW163" s="11">
        <f t="shared" si="103"/>
        <v>0</v>
      </c>
      <c r="BX163" s="11">
        <f t="shared" si="104"/>
        <v>0</v>
      </c>
      <c r="BY163" s="11">
        <f t="shared" si="105"/>
        <v>0</v>
      </c>
      <c r="BZ163" s="11">
        <f t="shared" si="106"/>
        <v>0</v>
      </c>
      <c r="CA163" s="11">
        <f t="shared" si="107"/>
        <v>0</v>
      </c>
      <c r="CB163" s="11">
        <f t="shared" si="108"/>
        <v>0</v>
      </c>
      <c r="CC163" s="11">
        <f t="shared" si="109"/>
        <v>0</v>
      </c>
      <c r="CD163" s="11">
        <f t="shared" si="110"/>
        <v>0</v>
      </c>
      <c r="CE163" s="11">
        <f t="shared" si="111"/>
        <v>0</v>
      </c>
      <c r="CF163" s="11">
        <f t="shared" si="112"/>
        <v>0</v>
      </c>
      <c r="CG163" s="11">
        <f t="shared" si="113"/>
        <v>0</v>
      </c>
      <c r="CH163" s="11">
        <f t="shared" si="114"/>
        <v>0</v>
      </c>
      <c r="CI163" s="11">
        <f t="shared" si="115"/>
        <v>0</v>
      </c>
      <c r="CJ163" s="11">
        <f t="shared" si="116"/>
        <v>0</v>
      </c>
      <c r="CK163" s="11">
        <f t="shared" si="117"/>
        <v>0</v>
      </c>
      <c r="CL163" s="11">
        <f t="shared" si="118"/>
        <v>0</v>
      </c>
      <c r="CM163" s="11">
        <f t="shared" si="119"/>
        <v>0</v>
      </c>
      <c r="CN163" s="11">
        <f t="shared" si="120"/>
        <v>0</v>
      </c>
      <c r="CO163" s="11">
        <f t="shared" si="121"/>
        <v>0</v>
      </c>
      <c r="CP163" s="11">
        <f t="shared" si="122"/>
        <v>0</v>
      </c>
      <c r="CQ163" s="11">
        <f t="shared" si="123"/>
        <v>0</v>
      </c>
      <c r="CR163" s="11">
        <f t="shared" si="124"/>
        <v>0</v>
      </c>
      <c r="CS163" s="11">
        <f t="shared" si="125"/>
        <v>0</v>
      </c>
      <c r="CT163" s="11">
        <f t="shared" si="126"/>
        <v>0</v>
      </c>
      <c r="CU163" s="11">
        <f t="shared" si="127"/>
        <v>0</v>
      </c>
      <c r="CV163" s="11">
        <f t="shared" si="128"/>
        <v>0</v>
      </c>
      <c r="CW163" s="11">
        <f t="shared" si="129"/>
        <v>0</v>
      </c>
      <c r="CX163" s="11">
        <f t="shared" si="130"/>
        <v>0</v>
      </c>
      <c r="CY163" s="11">
        <f t="shared" si="131"/>
        <v>0</v>
      </c>
      <c r="CZ163" s="13"/>
      <c r="DA163" s="3"/>
    </row>
    <row r="164" spans="1:105" ht="6" customHeight="1" thickBot="1">
      <c r="A164" s="281"/>
      <c r="B164" s="281"/>
      <c r="C164" s="281"/>
      <c r="D164" s="281"/>
      <c r="E164" s="281"/>
      <c r="F164" s="281"/>
      <c r="G164" s="281"/>
      <c r="H164" s="282"/>
      <c r="I164" s="405"/>
      <c r="J164" s="281"/>
      <c r="K164" s="350"/>
      <c r="L164" s="467"/>
      <c r="M164" s="450"/>
      <c r="N164" s="366">
        <f t="shared" si="174"/>
        <v>0</v>
      </c>
      <c r="O164" s="362"/>
      <c r="P164" s="351"/>
      <c r="Q164" s="357"/>
      <c r="R164" s="431">
        <f t="shared" si="182"/>
        <v>0</v>
      </c>
      <c r="S164" s="442">
        <f t="shared" si="183"/>
        <v>0</v>
      </c>
      <c r="T164" s="343"/>
      <c r="U164" s="279"/>
      <c r="V164" s="7">
        <f t="shared" si="50"/>
        <v>0</v>
      </c>
      <c r="W164" s="11">
        <f t="shared" si="149"/>
        <v>0</v>
      </c>
      <c r="X164" s="11">
        <f t="shared" si="52"/>
        <v>0</v>
      </c>
      <c r="Y164" s="11">
        <f t="shared" si="53"/>
        <v>0</v>
      </c>
      <c r="Z164" s="11">
        <f t="shared" si="54"/>
        <v>0</v>
      </c>
      <c r="AA164" s="11">
        <f t="shared" si="55"/>
        <v>0</v>
      </c>
      <c r="AB164" s="11">
        <f t="shared" si="56"/>
        <v>0</v>
      </c>
      <c r="AC164" s="11">
        <f t="shared" si="57"/>
        <v>0</v>
      </c>
      <c r="AD164" s="11">
        <f t="shared" si="58"/>
        <v>0</v>
      </c>
      <c r="AE164" s="11">
        <f t="shared" si="59"/>
        <v>0</v>
      </c>
      <c r="AF164" s="11">
        <f t="shared" si="60"/>
        <v>0</v>
      </c>
      <c r="AG164" s="11">
        <f t="shared" si="61"/>
        <v>0</v>
      </c>
      <c r="AH164" s="11">
        <f t="shared" si="62"/>
        <v>0</v>
      </c>
      <c r="AI164" s="11">
        <f t="shared" si="63"/>
        <v>0</v>
      </c>
      <c r="AJ164" s="11">
        <f t="shared" si="64"/>
        <v>0</v>
      </c>
      <c r="AK164" s="11">
        <f t="shared" si="65"/>
        <v>0</v>
      </c>
      <c r="AL164" s="11">
        <f t="shared" si="66"/>
        <v>0</v>
      </c>
      <c r="AM164" s="11">
        <f t="shared" si="67"/>
        <v>0</v>
      </c>
      <c r="AN164" s="11">
        <f t="shared" si="68"/>
        <v>0</v>
      </c>
      <c r="AO164" s="11">
        <f t="shared" si="69"/>
        <v>0</v>
      </c>
      <c r="AP164" s="11">
        <f t="shared" si="70"/>
        <v>0</v>
      </c>
      <c r="AQ164" s="11">
        <f t="shared" si="71"/>
        <v>0</v>
      </c>
      <c r="AR164" s="11">
        <f t="shared" si="72"/>
        <v>0</v>
      </c>
      <c r="AS164" s="11">
        <f t="shared" si="73"/>
        <v>0</v>
      </c>
      <c r="AT164" s="11">
        <f t="shared" si="74"/>
        <v>0</v>
      </c>
      <c r="AU164" s="11">
        <f t="shared" si="75"/>
        <v>0</v>
      </c>
      <c r="AV164" s="11">
        <f t="shared" si="76"/>
        <v>0</v>
      </c>
      <c r="AW164" s="11">
        <f t="shared" si="77"/>
        <v>0</v>
      </c>
      <c r="AX164" s="11">
        <f t="shared" si="78"/>
        <v>0</v>
      </c>
      <c r="AY164" s="11">
        <f t="shared" si="79"/>
        <v>0</v>
      </c>
      <c r="AZ164" s="11">
        <f t="shared" si="80"/>
        <v>0</v>
      </c>
      <c r="BA164" s="11">
        <f t="shared" si="81"/>
        <v>0</v>
      </c>
      <c r="BB164" s="11">
        <f t="shared" si="82"/>
        <v>0</v>
      </c>
      <c r="BC164" s="11">
        <f t="shared" si="83"/>
        <v>0</v>
      </c>
      <c r="BD164" s="11">
        <f t="shared" si="84"/>
        <v>0</v>
      </c>
      <c r="BE164" s="11">
        <f t="shared" si="85"/>
        <v>0</v>
      </c>
      <c r="BF164" s="11">
        <f t="shared" si="86"/>
        <v>0</v>
      </c>
      <c r="BG164" s="11">
        <f t="shared" si="87"/>
        <v>0</v>
      </c>
      <c r="BH164" s="11">
        <f t="shared" si="88"/>
        <v>0</v>
      </c>
      <c r="BI164" s="11">
        <f t="shared" si="89"/>
        <v>0</v>
      </c>
      <c r="BJ164" s="11">
        <f t="shared" si="90"/>
        <v>0</v>
      </c>
      <c r="BK164" s="11">
        <f t="shared" si="91"/>
        <v>0</v>
      </c>
      <c r="BL164" s="11">
        <f t="shared" si="92"/>
        <v>0</v>
      </c>
      <c r="BM164" s="11">
        <f t="shared" si="93"/>
        <v>0</v>
      </c>
      <c r="BN164" s="11">
        <f t="shared" si="94"/>
        <v>0</v>
      </c>
      <c r="BO164" s="11">
        <f t="shared" si="95"/>
        <v>0</v>
      </c>
      <c r="BP164" s="11">
        <f t="shared" si="96"/>
        <v>0</v>
      </c>
      <c r="BQ164" s="11">
        <f t="shared" si="97"/>
        <v>0</v>
      </c>
      <c r="BR164" s="11">
        <f t="shared" si="98"/>
        <v>0</v>
      </c>
      <c r="BS164" s="11">
        <f t="shared" si="99"/>
        <v>0</v>
      </c>
      <c r="BT164" s="11">
        <f t="shared" si="100"/>
        <v>0</v>
      </c>
      <c r="BU164" s="11">
        <f t="shared" si="101"/>
        <v>0</v>
      </c>
      <c r="BV164" s="11">
        <f t="shared" si="102"/>
        <v>0</v>
      </c>
      <c r="BW164" s="11">
        <f t="shared" si="103"/>
        <v>0</v>
      </c>
      <c r="BX164" s="11">
        <f t="shared" si="104"/>
        <v>0</v>
      </c>
      <c r="BY164" s="11">
        <f t="shared" si="105"/>
        <v>0</v>
      </c>
      <c r="BZ164" s="11">
        <f t="shared" si="106"/>
        <v>0</v>
      </c>
      <c r="CA164" s="11">
        <f t="shared" si="107"/>
        <v>0</v>
      </c>
      <c r="CB164" s="11">
        <f t="shared" si="108"/>
        <v>0</v>
      </c>
      <c r="CC164" s="11">
        <f t="shared" si="109"/>
        <v>0</v>
      </c>
      <c r="CD164" s="11">
        <f t="shared" si="110"/>
        <v>0</v>
      </c>
      <c r="CE164" s="11">
        <f t="shared" si="111"/>
        <v>0</v>
      </c>
      <c r="CF164" s="11">
        <f t="shared" si="112"/>
        <v>0</v>
      </c>
      <c r="CG164" s="11">
        <f t="shared" si="113"/>
        <v>0</v>
      </c>
      <c r="CH164" s="11">
        <f t="shared" si="114"/>
        <v>0</v>
      </c>
      <c r="CI164" s="11">
        <f t="shared" si="115"/>
        <v>0</v>
      </c>
      <c r="CJ164" s="11">
        <f t="shared" si="116"/>
        <v>0</v>
      </c>
      <c r="CK164" s="11">
        <f t="shared" si="117"/>
        <v>0</v>
      </c>
      <c r="CL164" s="11">
        <f t="shared" si="118"/>
        <v>0</v>
      </c>
      <c r="CM164" s="11">
        <f t="shared" si="119"/>
        <v>0</v>
      </c>
      <c r="CN164" s="11">
        <f t="shared" si="120"/>
        <v>0</v>
      </c>
      <c r="CO164" s="11">
        <f t="shared" si="121"/>
        <v>0</v>
      </c>
      <c r="CP164" s="11">
        <f t="shared" si="122"/>
        <v>0</v>
      </c>
      <c r="CQ164" s="11">
        <f t="shared" si="123"/>
        <v>0</v>
      </c>
      <c r="CR164" s="11">
        <f t="shared" si="124"/>
        <v>0</v>
      </c>
      <c r="CS164" s="11">
        <f t="shared" si="125"/>
        <v>0</v>
      </c>
      <c r="CT164" s="11">
        <f t="shared" si="126"/>
        <v>0</v>
      </c>
      <c r="CU164" s="11">
        <f t="shared" si="127"/>
        <v>0</v>
      </c>
      <c r="CV164" s="11">
        <f t="shared" si="128"/>
        <v>0</v>
      </c>
      <c r="CW164" s="11">
        <f t="shared" si="129"/>
        <v>0</v>
      </c>
      <c r="CX164" s="11">
        <f t="shared" si="130"/>
        <v>0</v>
      </c>
      <c r="CY164" s="11">
        <f t="shared" si="131"/>
        <v>0</v>
      </c>
      <c r="CZ164" s="13"/>
      <c r="DA164" s="3"/>
    </row>
    <row r="165" spans="1:105" ht="18" customHeight="1">
      <c r="A165" s="755" t="s">
        <v>58</v>
      </c>
      <c r="B165" s="756"/>
      <c r="C165" s="757"/>
      <c r="D165" s="283"/>
      <c r="E165" s="284" t="s">
        <v>59</v>
      </c>
      <c r="F165" s="284" t="s">
        <v>60</v>
      </c>
      <c r="G165" s="284" t="s">
        <v>61</v>
      </c>
      <c r="H165" s="285" t="s">
        <v>62</v>
      </c>
      <c r="I165" s="406" t="s">
        <v>63</v>
      </c>
      <c r="J165" s="286" t="s">
        <v>64</v>
      </c>
      <c r="K165" s="325" t="s">
        <v>557</v>
      </c>
      <c r="L165" s="463" t="s">
        <v>7</v>
      </c>
      <c r="M165" s="446" t="s">
        <v>8</v>
      </c>
      <c r="N165" s="365" t="s">
        <v>555</v>
      </c>
      <c r="O165" s="336" t="s">
        <v>554</v>
      </c>
      <c r="P165" s="326" t="s">
        <v>553</v>
      </c>
      <c r="Q165" s="354" t="s">
        <v>120</v>
      </c>
      <c r="R165" s="430" t="s">
        <v>556</v>
      </c>
      <c r="S165" s="441" t="s">
        <v>12</v>
      </c>
      <c r="T165" s="327" t="s">
        <v>13</v>
      </c>
      <c r="U165" s="328"/>
      <c r="V165" s="5">
        <f t="shared" si="50"/>
        <v>0</v>
      </c>
      <c r="W165" s="5">
        <f t="shared" si="149"/>
        <v>0</v>
      </c>
      <c r="X165" s="5">
        <f t="shared" si="52"/>
        <v>0</v>
      </c>
      <c r="Y165" s="5">
        <f t="shared" si="53"/>
        <v>0</v>
      </c>
      <c r="Z165" s="5">
        <f t="shared" si="54"/>
        <v>0</v>
      </c>
      <c r="AA165" s="5">
        <f t="shared" si="55"/>
        <v>0</v>
      </c>
      <c r="AB165" s="5">
        <f t="shared" si="56"/>
        <v>0</v>
      </c>
      <c r="AC165" s="5">
        <f t="shared" si="57"/>
        <v>0</v>
      </c>
      <c r="AD165" s="5">
        <f t="shared" si="58"/>
        <v>0</v>
      </c>
      <c r="AE165" s="5">
        <f t="shared" si="59"/>
        <v>0</v>
      </c>
      <c r="AF165" s="5">
        <f t="shared" si="60"/>
        <v>0</v>
      </c>
      <c r="AG165" s="5">
        <f t="shared" si="61"/>
        <v>0</v>
      </c>
      <c r="AH165" s="5">
        <f t="shared" si="62"/>
        <v>0</v>
      </c>
      <c r="AI165" s="5">
        <f t="shared" si="63"/>
        <v>0</v>
      </c>
      <c r="AJ165" s="5">
        <f t="shared" si="64"/>
        <v>0</v>
      </c>
      <c r="AK165" s="5">
        <f t="shared" si="65"/>
        <v>0</v>
      </c>
      <c r="AL165" s="5">
        <f t="shared" si="66"/>
        <v>0</v>
      </c>
      <c r="AM165" s="5">
        <f t="shared" si="67"/>
        <v>0</v>
      </c>
      <c r="AN165" s="5">
        <f t="shared" si="68"/>
        <v>0</v>
      </c>
      <c r="AO165" s="5">
        <f t="shared" si="69"/>
        <v>0</v>
      </c>
      <c r="AP165" s="5">
        <f t="shared" si="70"/>
        <v>0</v>
      </c>
      <c r="AQ165" s="5">
        <f t="shared" si="71"/>
        <v>0</v>
      </c>
      <c r="AR165" s="5">
        <f t="shared" si="72"/>
        <v>0</v>
      </c>
      <c r="AS165" s="5">
        <f t="shared" si="73"/>
        <v>0</v>
      </c>
      <c r="AT165" s="5">
        <f t="shared" si="74"/>
        <v>0</v>
      </c>
      <c r="AU165" s="5">
        <f t="shared" si="75"/>
        <v>0</v>
      </c>
      <c r="AV165" s="5">
        <f t="shared" si="76"/>
        <v>0</v>
      </c>
      <c r="AW165" s="5">
        <f t="shared" si="77"/>
        <v>0</v>
      </c>
      <c r="AX165" s="5">
        <f t="shared" si="78"/>
        <v>0</v>
      </c>
      <c r="AY165" s="5">
        <f t="shared" si="79"/>
        <v>0</v>
      </c>
      <c r="AZ165" s="5">
        <f t="shared" si="80"/>
        <v>0</v>
      </c>
      <c r="BA165" s="5">
        <f t="shared" si="81"/>
        <v>0</v>
      </c>
      <c r="BB165" s="5">
        <f t="shared" si="82"/>
        <v>0</v>
      </c>
      <c r="BC165" s="5">
        <f t="shared" si="83"/>
        <v>0</v>
      </c>
      <c r="BD165" s="5">
        <f t="shared" si="84"/>
        <v>0</v>
      </c>
      <c r="BE165" s="5">
        <f t="shared" si="85"/>
        <v>0</v>
      </c>
      <c r="BF165" s="5">
        <f t="shared" si="86"/>
        <v>0</v>
      </c>
      <c r="BG165" s="5">
        <f t="shared" si="87"/>
        <v>0</v>
      </c>
      <c r="BH165" s="5">
        <f t="shared" si="88"/>
        <v>0</v>
      </c>
      <c r="BI165" s="5">
        <f t="shared" si="89"/>
        <v>0</v>
      </c>
      <c r="BJ165" s="5">
        <f t="shared" si="90"/>
        <v>0</v>
      </c>
      <c r="BK165" s="5">
        <f t="shared" si="91"/>
        <v>0</v>
      </c>
      <c r="BL165" s="5">
        <f t="shared" si="92"/>
        <v>0</v>
      </c>
      <c r="BM165" s="5">
        <f t="shared" si="93"/>
        <v>0</v>
      </c>
      <c r="BN165" s="5">
        <f t="shared" si="94"/>
        <v>0</v>
      </c>
      <c r="BO165" s="5">
        <f t="shared" si="95"/>
        <v>0</v>
      </c>
      <c r="BP165" s="5">
        <f t="shared" si="96"/>
        <v>0</v>
      </c>
      <c r="BQ165" s="5">
        <f t="shared" si="97"/>
        <v>0</v>
      </c>
      <c r="BR165" s="5">
        <f t="shared" si="98"/>
        <v>0</v>
      </c>
      <c r="BS165" s="5">
        <f t="shared" si="99"/>
        <v>0</v>
      </c>
      <c r="BT165" s="5">
        <f t="shared" si="100"/>
        <v>0</v>
      </c>
      <c r="BU165" s="5">
        <f t="shared" si="101"/>
        <v>0</v>
      </c>
      <c r="BV165" s="5">
        <f t="shared" si="102"/>
        <v>0</v>
      </c>
      <c r="BW165" s="5">
        <f t="shared" si="103"/>
        <v>0</v>
      </c>
      <c r="BX165" s="5">
        <f t="shared" si="104"/>
        <v>0</v>
      </c>
      <c r="BY165" s="5">
        <f t="shared" si="105"/>
        <v>0</v>
      </c>
      <c r="BZ165" s="5">
        <f t="shared" si="106"/>
        <v>0</v>
      </c>
      <c r="CA165" s="5">
        <f t="shared" si="107"/>
        <v>0</v>
      </c>
      <c r="CB165" s="5">
        <f t="shared" si="108"/>
        <v>0</v>
      </c>
      <c r="CC165" s="5">
        <f t="shared" si="109"/>
        <v>0</v>
      </c>
      <c r="CD165" s="5">
        <f t="shared" si="110"/>
        <v>0</v>
      </c>
      <c r="CE165" s="5">
        <f t="shared" si="111"/>
        <v>0</v>
      </c>
      <c r="CF165" s="5">
        <f t="shared" si="112"/>
        <v>0</v>
      </c>
      <c r="CG165" s="5">
        <f t="shared" si="113"/>
        <v>0</v>
      </c>
      <c r="CH165" s="5">
        <f t="shared" si="114"/>
        <v>0</v>
      </c>
      <c r="CI165" s="5">
        <f t="shared" si="115"/>
        <v>0</v>
      </c>
      <c r="CJ165" s="5">
        <f t="shared" si="116"/>
        <v>0</v>
      </c>
      <c r="CK165" s="5">
        <f t="shared" si="117"/>
        <v>0</v>
      </c>
      <c r="CL165" s="5">
        <f t="shared" si="118"/>
        <v>0</v>
      </c>
      <c r="CM165" s="5">
        <f t="shared" si="119"/>
        <v>0</v>
      </c>
      <c r="CN165" s="5">
        <f t="shared" si="120"/>
        <v>0</v>
      </c>
      <c r="CO165" s="5">
        <f t="shared" si="121"/>
        <v>0</v>
      </c>
      <c r="CP165" s="5">
        <f t="shared" si="122"/>
        <v>0</v>
      </c>
      <c r="CQ165" s="5">
        <f t="shared" si="123"/>
        <v>0</v>
      </c>
      <c r="CR165" s="5">
        <f t="shared" si="124"/>
        <v>0</v>
      </c>
      <c r="CS165" s="5">
        <f t="shared" si="125"/>
        <v>0</v>
      </c>
      <c r="CT165" s="5">
        <f t="shared" si="126"/>
        <v>0</v>
      </c>
      <c r="CU165" s="5">
        <f t="shared" si="127"/>
        <v>0</v>
      </c>
      <c r="CV165" s="5">
        <f t="shared" si="128"/>
        <v>0</v>
      </c>
      <c r="CW165" s="5">
        <f t="shared" si="129"/>
        <v>0</v>
      </c>
      <c r="CX165" s="5">
        <f t="shared" si="130"/>
        <v>0</v>
      </c>
      <c r="CY165" s="5">
        <f t="shared" si="131"/>
        <v>0</v>
      </c>
      <c r="CZ165" s="6"/>
      <c r="DA165" s="6"/>
    </row>
    <row r="166" spans="1:105" ht="18" customHeight="1">
      <c r="A166" s="291">
        <f>A41</f>
        <v>5</v>
      </c>
      <c r="B166" s="329">
        <f>B41</f>
        <v>0</v>
      </c>
      <c r="C166" s="330"/>
      <c r="D166" s="330"/>
      <c r="E166" s="293"/>
      <c r="F166" s="292"/>
      <c r="G166" s="293"/>
      <c r="H166" s="294"/>
      <c r="I166" s="407"/>
      <c r="J166" s="295"/>
      <c r="K166" s="333"/>
      <c r="L166" s="464"/>
      <c r="M166" s="447"/>
      <c r="N166" s="366">
        <f t="shared" ref="N166:N190" si="184">L166*M166</f>
        <v>0</v>
      </c>
      <c r="O166" s="359"/>
      <c r="P166" s="334"/>
      <c r="Q166" s="347"/>
      <c r="R166" s="431">
        <f t="shared" ref="R166:R182" si="185">Q166*P166</f>
        <v>0</v>
      </c>
      <c r="S166" s="442">
        <f t="shared" ref="S166:S170" si="186">R166+N166</f>
        <v>0</v>
      </c>
      <c r="T166" s="343">
        <f t="shared" ref="T166:T187" si="187">IF(H166&lt;&gt;0,1-(S166/H166),0)</f>
        <v>0</v>
      </c>
      <c r="U166" s="279"/>
      <c r="V166" s="7">
        <f t="shared" si="50"/>
        <v>0</v>
      </c>
      <c r="W166" s="11">
        <f t="shared" si="149"/>
        <v>0</v>
      </c>
      <c r="X166" s="11">
        <f t="shared" si="52"/>
        <v>0</v>
      </c>
      <c r="Y166" s="11">
        <f t="shared" si="53"/>
        <v>0</v>
      </c>
      <c r="Z166" s="11">
        <f t="shared" si="54"/>
        <v>0</v>
      </c>
      <c r="AA166" s="11">
        <f t="shared" si="55"/>
        <v>0</v>
      </c>
      <c r="AB166" s="11">
        <f t="shared" si="56"/>
        <v>0</v>
      </c>
      <c r="AC166" s="11">
        <f t="shared" si="57"/>
        <v>0</v>
      </c>
      <c r="AD166" s="11">
        <f t="shared" si="58"/>
        <v>0</v>
      </c>
      <c r="AE166" s="11">
        <f t="shared" si="59"/>
        <v>0</v>
      </c>
      <c r="AF166" s="11">
        <f t="shared" si="60"/>
        <v>0</v>
      </c>
      <c r="AG166" s="11">
        <f t="shared" si="61"/>
        <v>0</v>
      </c>
      <c r="AH166" s="11">
        <f t="shared" si="62"/>
        <v>0</v>
      </c>
      <c r="AI166" s="11">
        <f t="shared" si="63"/>
        <v>0</v>
      </c>
      <c r="AJ166" s="11">
        <f t="shared" si="64"/>
        <v>0</v>
      </c>
      <c r="AK166" s="11">
        <f t="shared" si="65"/>
        <v>0</v>
      </c>
      <c r="AL166" s="11">
        <f t="shared" si="66"/>
        <v>0</v>
      </c>
      <c r="AM166" s="11">
        <f t="shared" si="67"/>
        <v>0</v>
      </c>
      <c r="AN166" s="11">
        <f t="shared" si="68"/>
        <v>0</v>
      </c>
      <c r="AO166" s="11">
        <f t="shared" si="69"/>
        <v>0</v>
      </c>
      <c r="AP166" s="11">
        <f t="shared" si="70"/>
        <v>0</v>
      </c>
      <c r="AQ166" s="11">
        <f t="shared" si="71"/>
        <v>0</v>
      </c>
      <c r="AR166" s="11">
        <f t="shared" si="72"/>
        <v>0</v>
      </c>
      <c r="AS166" s="11">
        <f t="shared" si="73"/>
        <v>0</v>
      </c>
      <c r="AT166" s="11">
        <f t="shared" si="74"/>
        <v>0</v>
      </c>
      <c r="AU166" s="11">
        <f t="shared" si="75"/>
        <v>0</v>
      </c>
      <c r="AV166" s="11">
        <f t="shared" si="76"/>
        <v>0</v>
      </c>
      <c r="AW166" s="11">
        <f t="shared" si="77"/>
        <v>0</v>
      </c>
      <c r="AX166" s="11">
        <f t="shared" si="78"/>
        <v>0</v>
      </c>
      <c r="AY166" s="11">
        <f t="shared" si="79"/>
        <v>0</v>
      </c>
      <c r="AZ166" s="11">
        <f t="shared" si="80"/>
        <v>0</v>
      </c>
      <c r="BA166" s="11">
        <f t="shared" si="81"/>
        <v>0</v>
      </c>
      <c r="BB166" s="11">
        <f t="shared" si="82"/>
        <v>0</v>
      </c>
      <c r="BC166" s="11">
        <f t="shared" si="83"/>
        <v>0</v>
      </c>
      <c r="BD166" s="11">
        <f t="shared" si="84"/>
        <v>0</v>
      </c>
      <c r="BE166" s="11">
        <f t="shared" si="85"/>
        <v>0</v>
      </c>
      <c r="BF166" s="11">
        <f t="shared" si="86"/>
        <v>0</v>
      </c>
      <c r="BG166" s="11">
        <f t="shared" si="87"/>
        <v>0</v>
      </c>
      <c r="BH166" s="11">
        <f t="shared" si="88"/>
        <v>0</v>
      </c>
      <c r="BI166" s="11">
        <f t="shared" si="89"/>
        <v>0</v>
      </c>
      <c r="BJ166" s="11">
        <f t="shared" si="90"/>
        <v>0</v>
      </c>
      <c r="BK166" s="11">
        <f t="shared" si="91"/>
        <v>0</v>
      </c>
      <c r="BL166" s="11">
        <f t="shared" si="92"/>
        <v>0</v>
      </c>
      <c r="BM166" s="11">
        <f t="shared" si="93"/>
        <v>0</v>
      </c>
      <c r="BN166" s="11">
        <f t="shared" si="94"/>
        <v>0</v>
      </c>
      <c r="BO166" s="11">
        <f t="shared" si="95"/>
        <v>0</v>
      </c>
      <c r="BP166" s="11">
        <f t="shared" si="96"/>
        <v>0</v>
      </c>
      <c r="BQ166" s="11">
        <f t="shared" si="97"/>
        <v>0</v>
      </c>
      <c r="BR166" s="11">
        <f t="shared" si="98"/>
        <v>0</v>
      </c>
      <c r="BS166" s="11">
        <f t="shared" si="99"/>
        <v>0</v>
      </c>
      <c r="BT166" s="11">
        <f t="shared" si="100"/>
        <v>0</v>
      </c>
      <c r="BU166" s="11">
        <f t="shared" si="101"/>
        <v>0</v>
      </c>
      <c r="BV166" s="11">
        <f t="shared" si="102"/>
        <v>0</v>
      </c>
      <c r="BW166" s="11">
        <f t="shared" si="103"/>
        <v>0</v>
      </c>
      <c r="BX166" s="11">
        <f t="shared" si="104"/>
        <v>0</v>
      </c>
      <c r="BY166" s="11">
        <f t="shared" si="105"/>
        <v>0</v>
      </c>
      <c r="BZ166" s="11">
        <f t="shared" si="106"/>
        <v>0</v>
      </c>
      <c r="CA166" s="11">
        <f t="shared" si="107"/>
        <v>0</v>
      </c>
      <c r="CB166" s="11">
        <f t="shared" si="108"/>
        <v>0</v>
      </c>
      <c r="CC166" s="11">
        <f t="shared" si="109"/>
        <v>0</v>
      </c>
      <c r="CD166" s="11">
        <f t="shared" si="110"/>
        <v>0</v>
      </c>
      <c r="CE166" s="11">
        <f t="shared" si="111"/>
        <v>0</v>
      </c>
      <c r="CF166" s="11">
        <f t="shared" si="112"/>
        <v>0</v>
      </c>
      <c r="CG166" s="11">
        <f t="shared" si="113"/>
        <v>0</v>
      </c>
      <c r="CH166" s="11">
        <f t="shared" si="114"/>
        <v>0</v>
      </c>
      <c r="CI166" s="11">
        <f t="shared" si="115"/>
        <v>0</v>
      </c>
      <c r="CJ166" s="11">
        <f t="shared" si="116"/>
        <v>0</v>
      </c>
      <c r="CK166" s="11">
        <f t="shared" si="117"/>
        <v>0</v>
      </c>
      <c r="CL166" s="11">
        <f t="shared" si="118"/>
        <v>0</v>
      </c>
      <c r="CM166" s="11">
        <f t="shared" si="119"/>
        <v>0</v>
      </c>
      <c r="CN166" s="11">
        <f t="shared" si="120"/>
        <v>0</v>
      </c>
      <c r="CO166" s="11">
        <f t="shared" si="121"/>
        <v>0</v>
      </c>
      <c r="CP166" s="11">
        <f t="shared" si="122"/>
        <v>0</v>
      </c>
      <c r="CQ166" s="11">
        <f t="shared" si="123"/>
        <v>0</v>
      </c>
      <c r="CR166" s="11">
        <f t="shared" si="124"/>
        <v>0</v>
      </c>
      <c r="CS166" s="11">
        <f t="shared" si="125"/>
        <v>0</v>
      </c>
      <c r="CT166" s="11">
        <f t="shared" si="126"/>
        <v>0</v>
      </c>
      <c r="CU166" s="11">
        <f t="shared" si="127"/>
        <v>0</v>
      </c>
      <c r="CV166" s="11">
        <f t="shared" si="128"/>
        <v>0</v>
      </c>
      <c r="CW166" s="11">
        <f t="shared" si="129"/>
        <v>0</v>
      </c>
      <c r="CX166" s="11">
        <f t="shared" si="130"/>
        <v>0</v>
      </c>
      <c r="CY166" s="11">
        <f t="shared" si="131"/>
        <v>0</v>
      </c>
      <c r="CZ166" s="13"/>
      <c r="DA166" s="3"/>
    </row>
    <row r="167" spans="1:105" ht="18" customHeight="1">
      <c r="A167" s="301"/>
      <c r="B167" s="311"/>
      <c r="C167" s="311"/>
      <c r="D167" s="627"/>
      <c r="E167" s="644"/>
      <c r="F167" s="303"/>
      <c r="G167" s="409"/>
      <c r="H167" s="312">
        <f>S167*1.45</f>
        <v>0</v>
      </c>
      <c r="I167" s="409"/>
      <c r="J167" s="639"/>
      <c r="K167" s="331"/>
      <c r="L167" s="465"/>
      <c r="M167" s="448"/>
      <c r="N167" s="367">
        <f t="shared" si="184"/>
        <v>0</v>
      </c>
      <c r="O167" s="360"/>
      <c r="P167" s="332"/>
      <c r="Q167" s="355"/>
      <c r="R167" s="432">
        <f t="shared" si="185"/>
        <v>0</v>
      </c>
      <c r="S167" s="443">
        <f t="shared" si="186"/>
        <v>0</v>
      </c>
      <c r="T167" s="344">
        <f t="shared" si="187"/>
        <v>0</v>
      </c>
      <c r="U167" s="279"/>
      <c r="V167" s="7">
        <f t="shared" si="50"/>
        <v>0</v>
      </c>
      <c r="W167" s="11">
        <f t="shared" si="149"/>
        <v>0</v>
      </c>
      <c r="X167" s="11">
        <f t="shared" si="52"/>
        <v>0</v>
      </c>
      <c r="Y167" s="11">
        <f t="shared" si="53"/>
        <v>0</v>
      </c>
      <c r="Z167" s="11">
        <f t="shared" si="54"/>
        <v>0</v>
      </c>
      <c r="AA167" s="11">
        <f t="shared" si="55"/>
        <v>0</v>
      </c>
      <c r="AB167" s="11">
        <f t="shared" si="56"/>
        <v>0</v>
      </c>
      <c r="AC167" s="11">
        <f t="shared" si="57"/>
        <v>0</v>
      </c>
      <c r="AD167" s="11">
        <f t="shared" si="58"/>
        <v>0</v>
      </c>
      <c r="AE167" s="11">
        <f t="shared" si="59"/>
        <v>0</v>
      </c>
      <c r="AF167" s="11">
        <f t="shared" si="60"/>
        <v>0</v>
      </c>
      <c r="AG167" s="11">
        <f t="shared" si="61"/>
        <v>0</v>
      </c>
      <c r="AH167" s="11">
        <f t="shared" si="62"/>
        <v>0</v>
      </c>
      <c r="AI167" s="11">
        <f t="shared" si="63"/>
        <v>0</v>
      </c>
      <c r="AJ167" s="11">
        <f t="shared" si="64"/>
        <v>0</v>
      </c>
      <c r="AK167" s="11">
        <f t="shared" si="65"/>
        <v>0</v>
      </c>
      <c r="AL167" s="11">
        <f t="shared" si="66"/>
        <v>0</v>
      </c>
      <c r="AM167" s="11">
        <f t="shared" si="67"/>
        <v>0</v>
      </c>
      <c r="AN167" s="11">
        <f t="shared" si="68"/>
        <v>0</v>
      </c>
      <c r="AO167" s="11">
        <f t="shared" si="69"/>
        <v>0</v>
      </c>
      <c r="AP167" s="11">
        <f t="shared" si="70"/>
        <v>0</v>
      </c>
      <c r="AQ167" s="11">
        <f t="shared" si="71"/>
        <v>0</v>
      </c>
      <c r="AR167" s="11">
        <f t="shared" si="72"/>
        <v>0</v>
      </c>
      <c r="AS167" s="11">
        <f t="shared" si="73"/>
        <v>0</v>
      </c>
      <c r="AT167" s="11">
        <f t="shared" si="74"/>
        <v>0</v>
      </c>
      <c r="AU167" s="11">
        <f t="shared" si="75"/>
        <v>0</v>
      </c>
      <c r="AV167" s="11">
        <f t="shared" si="76"/>
        <v>0</v>
      </c>
      <c r="AW167" s="11">
        <f t="shared" si="77"/>
        <v>0</v>
      </c>
      <c r="AX167" s="11">
        <f t="shared" si="78"/>
        <v>0</v>
      </c>
      <c r="AY167" s="11">
        <f t="shared" si="79"/>
        <v>0</v>
      </c>
      <c r="AZ167" s="11">
        <f t="shared" si="80"/>
        <v>0</v>
      </c>
      <c r="BA167" s="11">
        <f t="shared" si="81"/>
        <v>0</v>
      </c>
      <c r="BB167" s="11">
        <f t="shared" si="82"/>
        <v>0</v>
      </c>
      <c r="BC167" s="11">
        <f t="shared" si="83"/>
        <v>0</v>
      </c>
      <c r="BD167" s="11">
        <f t="shared" si="84"/>
        <v>0</v>
      </c>
      <c r="BE167" s="11">
        <f t="shared" si="85"/>
        <v>0</v>
      </c>
      <c r="BF167" s="11">
        <f t="shared" si="86"/>
        <v>0</v>
      </c>
      <c r="BG167" s="11">
        <f t="shared" si="87"/>
        <v>0</v>
      </c>
      <c r="BH167" s="11">
        <f t="shared" si="88"/>
        <v>0</v>
      </c>
      <c r="BI167" s="11">
        <f t="shared" si="89"/>
        <v>0</v>
      </c>
      <c r="BJ167" s="11">
        <f t="shared" si="90"/>
        <v>0</v>
      </c>
      <c r="BK167" s="11">
        <f t="shared" si="91"/>
        <v>0</v>
      </c>
      <c r="BL167" s="11">
        <f t="shared" si="92"/>
        <v>0</v>
      </c>
      <c r="BM167" s="11">
        <f t="shared" si="93"/>
        <v>0</v>
      </c>
      <c r="BN167" s="11">
        <f t="shared" si="94"/>
        <v>0</v>
      </c>
      <c r="BO167" s="11">
        <f t="shared" si="95"/>
        <v>0</v>
      </c>
      <c r="BP167" s="11">
        <f t="shared" si="96"/>
        <v>0</v>
      </c>
      <c r="BQ167" s="11">
        <f t="shared" si="97"/>
        <v>0</v>
      </c>
      <c r="BR167" s="11">
        <f t="shared" si="98"/>
        <v>0</v>
      </c>
      <c r="BS167" s="11">
        <f t="shared" si="99"/>
        <v>0</v>
      </c>
      <c r="BT167" s="11">
        <f t="shared" si="100"/>
        <v>0</v>
      </c>
      <c r="BU167" s="11">
        <f t="shared" si="101"/>
        <v>0</v>
      </c>
      <c r="BV167" s="11">
        <f t="shared" si="102"/>
        <v>0</v>
      </c>
      <c r="BW167" s="11">
        <f t="shared" si="103"/>
        <v>0</v>
      </c>
      <c r="BX167" s="11">
        <f t="shared" si="104"/>
        <v>0</v>
      </c>
      <c r="BY167" s="11">
        <f t="shared" si="105"/>
        <v>0</v>
      </c>
      <c r="BZ167" s="11">
        <f t="shared" si="106"/>
        <v>0</v>
      </c>
      <c r="CA167" s="11">
        <f t="shared" si="107"/>
        <v>0</v>
      </c>
      <c r="CB167" s="11">
        <f t="shared" si="108"/>
        <v>0</v>
      </c>
      <c r="CC167" s="11">
        <f t="shared" si="109"/>
        <v>0</v>
      </c>
      <c r="CD167" s="11">
        <f t="shared" si="110"/>
        <v>0</v>
      </c>
      <c r="CE167" s="11">
        <f t="shared" si="111"/>
        <v>0</v>
      </c>
      <c r="CF167" s="11">
        <f t="shared" si="112"/>
        <v>0</v>
      </c>
      <c r="CG167" s="11">
        <f t="shared" si="113"/>
        <v>0</v>
      </c>
      <c r="CH167" s="11">
        <f t="shared" si="114"/>
        <v>0</v>
      </c>
      <c r="CI167" s="11">
        <f t="shared" si="115"/>
        <v>0</v>
      </c>
      <c r="CJ167" s="11">
        <f t="shared" si="116"/>
        <v>0</v>
      </c>
      <c r="CK167" s="11">
        <f t="shared" si="117"/>
        <v>0</v>
      </c>
      <c r="CL167" s="11">
        <f t="shared" si="118"/>
        <v>0</v>
      </c>
      <c r="CM167" s="11">
        <f t="shared" si="119"/>
        <v>0</v>
      </c>
      <c r="CN167" s="11">
        <f t="shared" si="120"/>
        <v>0</v>
      </c>
      <c r="CO167" s="11">
        <f t="shared" si="121"/>
        <v>0</v>
      </c>
      <c r="CP167" s="11">
        <f t="shared" si="122"/>
        <v>0</v>
      </c>
      <c r="CQ167" s="11">
        <f t="shared" si="123"/>
        <v>0</v>
      </c>
      <c r="CR167" s="11">
        <f t="shared" si="124"/>
        <v>0</v>
      </c>
      <c r="CS167" s="11">
        <f t="shared" si="125"/>
        <v>0</v>
      </c>
      <c r="CT167" s="11">
        <f t="shared" si="126"/>
        <v>0</v>
      </c>
      <c r="CU167" s="11">
        <f t="shared" si="127"/>
        <v>0</v>
      </c>
      <c r="CV167" s="11">
        <f t="shared" si="128"/>
        <v>0</v>
      </c>
      <c r="CW167" s="11">
        <f t="shared" si="129"/>
        <v>0</v>
      </c>
      <c r="CX167" s="11">
        <f t="shared" si="130"/>
        <v>0</v>
      </c>
      <c r="CY167" s="11">
        <f t="shared" si="131"/>
        <v>0</v>
      </c>
      <c r="CZ167" s="13"/>
      <c r="DA167" s="3"/>
    </row>
    <row r="168" spans="1:105" ht="18" customHeight="1">
      <c r="A168" s="301"/>
      <c r="B168" s="311"/>
      <c r="C168" s="311"/>
      <c r="D168" s="641"/>
      <c r="E168" s="644"/>
      <c r="F168" s="303"/>
      <c r="G168" s="409"/>
      <c r="H168" s="312">
        <f>S168*1.45</f>
        <v>0</v>
      </c>
      <c r="I168" s="409"/>
      <c r="J168" s="639"/>
      <c r="K168" s="333"/>
      <c r="L168" s="464"/>
      <c r="M168" s="447"/>
      <c r="N168" s="367">
        <f t="shared" si="184"/>
        <v>0</v>
      </c>
      <c r="O168" s="359"/>
      <c r="P168" s="334"/>
      <c r="Q168" s="347"/>
      <c r="R168" s="432">
        <f t="shared" si="185"/>
        <v>0</v>
      </c>
      <c r="S168" s="442">
        <f t="shared" si="186"/>
        <v>0</v>
      </c>
      <c r="T168" s="343">
        <f t="shared" si="187"/>
        <v>0</v>
      </c>
      <c r="U168" s="279"/>
      <c r="V168" s="7">
        <f t="shared" si="50"/>
        <v>0</v>
      </c>
      <c r="W168" s="11">
        <f t="shared" si="149"/>
        <v>0</v>
      </c>
      <c r="X168" s="11">
        <f t="shared" si="52"/>
        <v>0</v>
      </c>
      <c r="Y168" s="11">
        <f t="shared" si="53"/>
        <v>0</v>
      </c>
      <c r="Z168" s="11">
        <f t="shared" si="54"/>
        <v>0</v>
      </c>
      <c r="AA168" s="11">
        <f t="shared" si="55"/>
        <v>0</v>
      </c>
      <c r="AB168" s="11">
        <f t="shared" si="56"/>
        <v>0</v>
      </c>
      <c r="AC168" s="11">
        <f t="shared" si="57"/>
        <v>0</v>
      </c>
      <c r="AD168" s="11">
        <f t="shared" si="58"/>
        <v>0</v>
      </c>
      <c r="AE168" s="11">
        <f t="shared" si="59"/>
        <v>0</v>
      </c>
      <c r="AF168" s="11">
        <f t="shared" si="60"/>
        <v>0</v>
      </c>
      <c r="AG168" s="11">
        <f t="shared" si="61"/>
        <v>0</v>
      </c>
      <c r="AH168" s="11">
        <f t="shared" si="62"/>
        <v>0</v>
      </c>
      <c r="AI168" s="11">
        <f t="shared" si="63"/>
        <v>0</v>
      </c>
      <c r="AJ168" s="11">
        <f t="shared" si="64"/>
        <v>0</v>
      </c>
      <c r="AK168" s="11">
        <f t="shared" si="65"/>
        <v>0</v>
      </c>
      <c r="AL168" s="11">
        <f t="shared" si="66"/>
        <v>0</v>
      </c>
      <c r="AM168" s="11">
        <f t="shared" si="67"/>
        <v>0</v>
      </c>
      <c r="AN168" s="11">
        <f t="shared" si="68"/>
        <v>0</v>
      </c>
      <c r="AO168" s="11">
        <f t="shared" si="69"/>
        <v>0</v>
      </c>
      <c r="AP168" s="11">
        <f t="shared" si="70"/>
        <v>0</v>
      </c>
      <c r="AQ168" s="11">
        <f t="shared" si="71"/>
        <v>0</v>
      </c>
      <c r="AR168" s="11">
        <f t="shared" si="72"/>
        <v>0</v>
      </c>
      <c r="AS168" s="11">
        <f t="shared" si="73"/>
        <v>0</v>
      </c>
      <c r="AT168" s="11">
        <f t="shared" si="74"/>
        <v>0</v>
      </c>
      <c r="AU168" s="11">
        <f t="shared" si="75"/>
        <v>0</v>
      </c>
      <c r="AV168" s="11">
        <f t="shared" si="76"/>
        <v>0</v>
      </c>
      <c r="AW168" s="11">
        <f t="shared" si="77"/>
        <v>0</v>
      </c>
      <c r="AX168" s="11">
        <f t="shared" si="78"/>
        <v>0</v>
      </c>
      <c r="AY168" s="11">
        <f t="shared" si="79"/>
        <v>0</v>
      </c>
      <c r="AZ168" s="11">
        <f t="shared" si="80"/>
        <v>0</v>
      </c>
      <c r="BA168" s="11">
        <f t="shared" si="81"/>
        <v>0</v>
      </c>
      <c r="BB168" s="11">
        <f t="shared" si="82"/>
        <v>0</v>
      </c>
      <c r="BC168" s="11">
        <f t="shared" si="83"/>
        <v>0</v>
      </c>
      <c r="BD168" s="11">
        <f t="shared" si="84"/>
        <v>0</v>
      </c>
      <c r="BE168" s="11">
        <f t="shared" si="85"/>
        <v>0</v>
      </c>
      <c r="BF168" s="11">
        <f t="shared" si="86"/>
        <v>0</v>
      </c>
      <c r="BG168" s="11">
        <f t="shared" si="87"/>
        <v>0</v>
      </c>
      <c r="BH168" s="11">
        <f t="shared" si="88"/>
        <v>0</v>
      </c>
      <c r="BI168" s="11">
        <f t="shared" si="89"/>
        <v>0</v>
      </c>
      <c r="BJ168" s="11">
        <f t="shared" si="90"/>
        <v>0</v>
      </c>
      <c r="BK168" s="11">
        <f t="shared" si="91"/>
        <v>0</v>
      </c>
      <c r="BL168" s="11">
        <f t="shared" si="92"/>
        <v>0</v>
      </c>
      <c r="BM168" s="11">
        <f t="shared" si="93"/>
        <v>0</v>
      </c>
      <c r="BN168" s="11">
        <f t="shared" si="94"/>
        <v>0</v>
      </c>
      <c r="BO168" s="11">
        <f t="shared" si="95"/>
        <v>0</v>
      </c>
      <c r="BP168" s="11">
        <f t="shared" si="96"/>
        <v>0</v>
      </c>
      <c r="BQ168" s="11">
        <f t="shared" si="97"/>
        <v>0</v>
      </c>
      <c r="BR168" s="11">
        <f t="shared" si="98"/>
        <v>0</v>
      </c>
      <c r="BS168" s="11">
        <f t="shared" si="99"/>
        <v>0</v>
      </c>
      <c r="BT168" s="11">
        <f t="shared" si="100"/>
        <v>0</v>
      </c>
      <c r="BU168" s="11">
        <f t="shared" si="101"/>
        <v>0</v>
      </c>
      <c r="BV168" s="11">
        <f t="shared" si="102"/>
        <v>0</v>
      </c>
      <c r="BW168" s="11">
        <f t="shared" si="103"/>
        <v>0</v>
      </c>
      <c r="BX168" s="11">
        <f t="shared" si="104"/>
        <v>0</v>
      </c>
      <c r="BY168" s="11">
        <f t="shared" si="105"/>
        <v>0</v>
      </c>
      <c r="BZ168" s="11">
        <f t="shared" si="106"/>
        <v>0</v>
      </c>
      <c r="CA168" s="11">
        <f t="shared" si="107"/>
        <v>0</v>
      </c>
      <c r="CB168" s="11">
        <f t="shared" si="108"/>
        <v>0</v>
      </c>
      <c r="CC168" s="11">
        <f t="shared" si="109"/>
        <v>0</v>
      </c>
      <c r="CD168" s="11">
        <f t="shared" si="110"/>
        <v>0</v>
      </c>
      <c r="CE168" s="11">
        <f t="shared" si="111"/>
        <v>0</v>
      </c>
      <c r="CF168" s="11">
        <f t="shared" si="112"/>
        <v>0</v>
      </c>
      <c r="CG168" s="11">
        <f t="shared" si="113"/>
        <v>0</v>
      </c>
      <c r="CH168" s="11">
        <f t="shared" si="114"/>
        <v>0</v>
      </c>
      <c r="CI168" s="11">
        <f t="shared" si="115"/>
        <v>0</v>
      </c>
      <c r="CJ168" s="11">
        <f t="shared" si="116"/>
        <v>0</v>
      </c>
      <c r="CK168" s="11">
        <f t="shared" si="117"/>
        <v>0</v>
      </c>
      <c r="CL168" s="11">
        <f t="shared" si="118"/>
        <v>0</v>
      </c>
      <c r="CM168" s="11">
        <f t="shared" si="119"/>
        <v>0</v>
      </c>
      <c r="CN168" s="11">
        <f t="shared" si="120"/>
        <v>0</v>
      </c>
      <c r="CO168" s="11">
        <f t="shared" si="121"/>
        <v>0</v>
      </c>
      <c r="CP168" s="11">
        <f t="shared" si="122"/>
        <v>0</v>
      </c>
      <c r="CQ168" s="11">
        <f t="shared" si="123"/>
        <v>0</v>
      </c>
      <c r="CR168" s="11">
        <f t="shared" si="124"/>
        <v>0</v>
      </c>
      <c r="CS168" s="11">
        <f t="shared" si="125"/>
        <v>0</v>
      </c>
      <c r="CT168" s="11">
        <f t="shared" si="126"/>
        <v>0</v>
      </c>
      <c r="CU168" s="11">
        <f t="shared" si="127"/>
        <v>0</v>
      </c>
      <c r="CV168" s="11">
        <f t="shared" si="128"/>
        <v>0</v>
      </c>
      <c r="CW168" s="11">
        <f t="shared" si="129"/>
        <v>0</v>
      </c>
      <c r="CX168" s="11">
        <f t="shared" si="130"/>
        <v>0</v>
      </c>
      <c r="CY168" s="11">
        <f t="shared" si="131"/>
        <v>0</v>
      </c>
      <c r="CZ168" s="13"/>
      <c r="DA168" s="3"/>
    </row>
    <row r="169" spans="1:105" ht="18" customHeight="1">
      <c r="A169" s="301"/>
      <c r="B169" s="311"/>
      <c r="C169" s="311"/>
      <c r="D169" s="628"/>
      <c r="E169" s="644"/>
      <c r="F169" s="303"/>
      <c r="G169" s="409"/>
      <c r="H169" s="312">
        <f t="shared" ref="H169:H185" si="188">S169*1.45</f>
        <v>0</v>
      </c>
      <c r="I169" s="409"/>
      <c r="J169" s="639"/>
      <c r="K169" s="331"/>
      <c r="L169" s="465"/>
      <c r="M169" s="448"/>
      <c r="N169" s="367">
        <f t="shared" si="184"/>
        <v>0</v>
      </c>
      <c r="O169" s="360"/>
      <c r="P169" s="332"/>
      <c r="Q169" s="355"/>
      <c r="R169" s="432">
        <f t="shared" si="185"/>
        <v>0</v>
      </c>
      <c r="S169" s="443">
        <f t="shared" si="186"/>
        <v>0</v>
      </c>
      <c r="T169" s="344">
        <f t="shared" si="187"/>
        <v>0</v>
      </c>
      <c r="U169" s="279"/>
      <c r="V169" s="7">
        <f t="shared" si="50"/>
        <v>0</v>
      </c>
      <c r="W169" s="11">
        <f t="shared" si="149"/>
        <v>0</v>
      </c>
      <c r="X169" s="11">
        <f t="shared" si="52"/>
        <v>0</v>
      </c>
      <c r="Y169" s="11">
        <f t="shared" si="53"/>
        <v>0</v>
      </c>
      <c r="Z169" s="11">
        <f t="shared" si="54"/>
        <v>0</v>
      </c>
      <c r="AA169" s="11">
        <f t="shared" si="55"/>
        <v>0</v>
      </c>
      <c r="AB169" s="11">
        <f t="shared" si="56"/>
        <v>0</v>
      </c>
      <c r="AC169" s="11">
        <f t="shared" si="57"/>
        <v>0</v>
      </c>
      <c r="AD169" s="11">
        <f t="shared" si="58"/>
        <v>0</v>
      </c>
      <c r="AE169" s="11">
        <f t="shared" si="59"/>
        <v>0</v>
      </c>
      <c r="AF169" s="11">
        <f t="shared" si="60"/>
        <v>0</v>
      </c>
      <c r="AG169" s="11">
        <f t="shared" si="61"/>
        <v>0</v>
      </c>
      <c r="AH169" s="11">
        <f t="shared" si="62"/>
        <v>0</v>
      </c>
      <c r="AI169" s="11">
        <f t="shared" si="63"/>
        <v>0</v>
      </c>
      <c r="AJ169" s="11">
        <f t="shared" si="64"/>
        <v>0</v>
      </c>
      <c r="AK169" s="11">
        <f t="shared" si="65"/>
        <v>0</v>
      </c>
      <c r="AL169" s="11">
        <f t="shared" si="66"/>
        <v>0</v>
      </c>
      <c r="AM169" s="11">
        <f t="shared" si="67"/>
        <v>0</v>
      </c>
      <c r="AN169" s="11">
        <f t="shared" si="68"/>
        <v>0</v>
      </c>
      <c r="AO169" s="11">
        <f t="shared" si="69"/>
        <v>0</v>
      </c>
      <c r="AP169" s="11">
        <f t="shared" si="70"/>
        <v>0</v>
      </c>
      <c r="AQ169" s="11">
        <f t="shared" si="71"/>
        <v>0</v>
      </c>
      <c r="AR169" s="11">
        <f t="shared" si="72"/>
        <v>0</v>
      </c>
      <c r="AS169" s="11">
        <f t="shared" si="73"/>
        <v>0</v>
      </c>
      <c r="AT169" s="11">
        <f t="shared" si="74"/>
        <v>0</v>
      </c>
      <c r="AU169" s="11">
        <f t="shared" si="75"/>
        <v>0</v>
      </c>
      <c r="AV169" s="11">
        <f t="shared" si="76"/>
        <v>0</v>
      </c>
      <c r="AW169" s="11">
        <f t="shared" si="77"/>
        <v>0</v>
      </c>
      <c r="AX169" s="11">
        <f t="shared" si="78"/>
        <v>0</v>
      </c>
      <c r="AY169" s="11">
        <f t="shared" si="79"/>
        <v>0</v>
      </c>
      <c r="AZ169" s="11">
        <f t="shared" si="80"/>
        <v>0</v>
      </c>
      <c r="BA169" s="11">
        <f t="shared" si="81"/>
        <v>0</v>
      </c>
      <c r="BB169" s="11">
        <f t="shared" si="82"/>
        <v>0</v>
      </c>
      <c r="BC169" s="11">
        <f t="shared" si="83"/>
        <v>0</v>
      </c>
      <c r="BD169" s="11">
        <f t="shared" si="84"/>
        <v>0</v>
      </c>
      <c r="BE169" s="11">
        <f t="shared" si="85"/>
        <v>0</v>
      </c>
      <c r="BF169" s="11">
        <f t="shared" si="86"/>
        <v>0</v>
      </c>
      <c r="BG169" s="11">
        <f t="shared" si="87"/>
        <v>0</v>
      </c>
      <c r="BH169" s="11">
        <f t="shared" si="88"/>
        <v>0</v>
      </c>
      <c r="BI169" s="11">
        <f t="shared" si="89"/>
        <v>0</v>
      </c>
      <c r="BJ169" s="11">
        <f t="shared" si="90"/>
        <v>0</v>
      </c>
      <c r="BK169" s="11">
        <f t="shared" si="91"/>
        <v>0</v>
      </c>
      <c r="BL169" s="11">
        <f t="shared" si="92"/>
        <v>0</v>
      </c>
      <c r="BM169" s="11">
        <f t="shared" si="93"/>
        <v>0</v>
      </c>
      <c r="BN169" s="11">
        <f t="shared" si="94"/>
        <v>0</v>
      </c>
      <c r="BO169" s="11">
        <f t="shared" si="95"/>
        <v>0</v>
      </c>
      <c r="BP169" s="11">
        <f t="shared" si="96"/>
        <v>0</v>
      </c>
      <c r="BQ169" s="11">
        <f t="shared" si="97"/>
        <v>0</v>
      </c>
      <c r="BR169" s="11">
        <f t="shared" si="98"/>
        <v>0</v>
      </c>
      <c r="BS169" s="11">
        <f t="shared" si="99"/>
        <v>0</v>
      </c>
      <c r="BT169" s="11">
        <f t="shared" si="100"/>
        <v>0</v>
      </c>
      <c r="BU169" s="11">
        <f t="shared" si="101"/>
        <v>0</v>
      </c>
      <c r="BV169" s="11">
        <f t="shared" si="102"/>
        <v>0</v>
      </c>
      <c r="BW169" s="11">
        <f t="shared" si="103"/>
        <v>0</v>
      </c>
      <c r="BX169" s="11">
        <f t="shared" si="104"/>
        <v>0</v>
      </c>
      <c r="BY169" s="11">
        <f t="shared" si="105"/>
        <v>0</v>
      </c>
      <c r="BZ169" s="11">
        <f t="shared" si="106"/>
        <v>0</v>
      </c>
      <c r="CA169" s="11">
        <f t="shared" si="107"/>
        <v>0</v>
      </c>
      <c r="CB169" s="11">
        <f t="shared" si="108"/>
        <v>0</v>
      </c>
      <c r="CC169" s="11">
        <f t="shared" si="109"/>
        <v>0</v>
      </c>
      <c r="CD169" s="11">
        <f t="shared" si="110"/>
        <v>0</v>
      </c>
      <c r="CE169" s="11">
        <f t="shared" si="111"/>
        <v>0</v>
      </c>
      <c r="CF169" s="11">
        <f t="shared" si="112"/>
        <v>0</v>
      </c>
      <c r="CG169" s="11">
        <f t="shared" si="113"/>
        <v>0</v>
      </c>
      <c r="CH169" s="11">
        <f t="shared" si="114"/>
        <v>0</v>
      </c>
      <c r="CI169" s="11">
        <f t="shared" si="115"/>
        <v>0</v>
      </c>
      <c r="CJ169" s="11">
        <f t="shared" si="116"/>
        <v>0</v>
      </c>
      <c r="CK169" s="11">
        <f t="shared" si="117"/>
        <v>0</v>
      </c>
      <c r="CL169" s="11">
        <f t="shared" si="118"/>
        <v>0</v>
      </c>
      <c r="CM169" s="11">
        <f t="shared" si="119"/>
        <v>0</v>
      </c>
      <c r="CN169" s="11">
        <f t="shared" si="120"/>
        <v>0</v>
      </c>
      <c r="CO169" s="11">
        <f t="shared" si="121"/>
        <v>0</v>
      </c>
      <c r="CP169" s="11">
        <f t="shared" si="122"/>
        <v>0</v>
      </c>
      <c r="CQ169" s="11">
        <f t="shared" si="123"/>
        <v>0</v>
      </c>
      <c r="CR169" s="11">
        <f t="shared" si="124"/>
        <v>0</v>
      </c>
      <c r="CS169" s="11">
        <f t="shared" si="125"/>
        <v>0</v>
      </c>
      <c r="CT169" s="11">
        <f t="shared" si="126"/>
        <v>0</v>
      </c>
      <c r="CU169" s="11">
        <f t="shared" si="127"/>
        <v>0</v>
      </c>
      <c r="CV169" s="11">
        <f t="shared" si="128"/>
        <v>0</v>
      </c>
      <c r="CW169" s="11">
        <f t="shared" si="129"/>
        <v>0</v>
      </c>
      <c r="CX169" s="11">
        <f t="shared" si="130"/>
        <v>0</v>
      </c>
      <c r="CY169" s="11">
        <f t="shared" si="131"/>
        <v>0</v>
      </c>
      <c r="CZ169" s="13"/>
      <c r="DA169" s="3"/>
    </row>
    <row r="170" spans="1:105" ht="18" customHeight="1">
      <c r="A170" s="301"/>
      <c r="B170" s="311"/>
      <c r="C170" s="311"/>
      <c r="D170" s="311"/>
      <c r="E170" s="644"/>
      <c r="F170" s="303"/>
      <c r="G170" s="409"/>
      <c r="H170" s="312">
        <f t="shared" si="188"/>
        <v>0</v>
      </c>
      <c r="I170" s="409"/>
      <c r="J170" s="639"/>
      <c r="K170" s="333"/>
      <c r="L170" s="464"/>
      <c r="M170" s="447"/>
      <c r="N170" s="367">
        <f t="shared" si="184"/>
        <v>0</v>
      </c>
      <c r="O170" s="359"/>
      <c r="P170" s="334"/>
      <c r="Q170" s="347"/>
      <c r="R170" s="432">
        <f t="shared" si="185"/>
        <v>0</v>
      </c>
      <c r="S170" s="442">
        <f t="shared" si="186"/>
        <v>0</v>
      </c>
      <c r="T170" s="343">
        <f t="shared" si="187"/>
        <v>0</v>
      </c>
      <c r="U170" s="279"/>
      <c r="V170" s="7">
        <f t="shared" si="50"/>
        <v>0</v>
      </c>
      <c r="W170" s="11">
        <f t="shared" si="149"/>
        <v>0</v>
      </c>
      <c r="X170" s="11">
        <f t="shared" si="52"/>
        <v>0</v>
      </c>
      <c r="Y170" s="11">
        <f t="shared" si="53"/>
        <v>0</v>
      </c>
      <c r="Z170" s="11">
        <f t="shared" si="54"/>
        <v>0</v>
      </c>
      <c r="AA170" s="11">
        <f t="shared" si="55"/>
        <v>0</v>
      </c>
      <c r="AB170" s="11">
        <f t="shared" si="56"/>
        <v>0</v>
      </c>
      <c r="AC170" s="11">
        <f t="shared" si="57"/>
        <v>0</v>
      </c>
      <c r="AD170" s="11">
        <f t="shared" si="58"/>
        <v>0</v>
      </c>
      <c r="AE170" s="11">
        <f t="shared" si="59"/>
        <v>0</v>
      </c>
      <c r="AF170" s="11">
        <f t="shared" si="60"/>
        <v>0</v>
      </c>
      <c r="AG170" s="11">
        <f t="shared" si="61"/>
        <v>0</v>
      </c>
      <c r="AH170" s="11">
        <f t="shared" si="62"/>
        <v>0</v>
      </c>
      <c r="AI170" s="11">
        <f t="shared" si="63"/>
        <v>0</v>
      </c>
      <c r="AJ170" s="11">
        <f t="shared" si="64"/>
        <v>0</v>
      </c>
      <c r="AK170" s="11">
        <f t="shared" si="65"/>
        <v>0</v>
      </c>
      <c r="AL170" s="11">
        <f t="shared" si="66"/>
        <v>0</v>
      </c>
      <c r="AM170" s="11">
        <f t="shared" si="67"/>
        <v>0</v>
      </c>
      <c r="AN170" s="11">
        <f t="shared" si="68"/>
        <v>0</v>
      </c>
      <c r="AO170" s="11">
        <f t="shared" si="69"/>
        <v>0</v>
      </c>
      <c r="AP170" s="11">
        <f t="shared" si="70"/>
        <v>0</v>
      </c>
      <c r="AQ170" s="11">
        <f t="shared" si="71"/>
        <v>0</v>
      </c>
      <c r="AR170" s="11">
        <f t="shared" si="72"/>
        <v>0</v>
      </c>
      <c r="AS170" s="11">
        <f t="shared" si="73"/>
        <v>0</v>
      </c>
      <c r="AT170" s="11">
        <f t="shared" si="74"/>
        <v>0</v>
      </c>
      <c r="AU170" s="11">
        <f t="shared" si="75"/>
        <v>0</v>
      </c>
      <c r="AV170" s="11">
        <f t="shared" si="76"/>
        <v>0</v>
      </c>
      <c r="AW170" s="11">
        <f t="shared" si="77"/>
        <v>0</v>
      </c>
      <c r="AX170" s="11">
        <f t="shared" si="78"/>
        <v>0</v>
      </c>
      <c r="AY170" s="11">
        <f t="shared" si="79"/>
        <v>0</v>
      </c>
      <c r="AZ170" s="11">
        <f t="shared" si="80"/>
        <v>0</v>
      </c>
      <c r="BA170" s="11">
        <f t="shared" si="81"/>
        <v>0</v>
      </c>
      <c r="BB170" s="11">
        <f t="shared" si="82"/>
        <v>0</v>
      </c>
      <c r="BC170" s="11">
        <f t="shared" si="83"/>
        <v>0</v>
      </c>
      <c r="BD170" s="11">
        <f t="shared" si="84"/>
        <v>0</v>
      </c>
      <c r="BE170" s="11">
        <f t="shared" si="85"/>
        <v>0</v>
      </c>
      <c r="BF170" s="11">
        <f t="shared" si="86"/>
        <v>0</v>
      </c>
      <c r="BG170" s="11">
        <f t="shared" si="87"/>
        <v>0</v>
      </c>
      <c r="BH170" s="11">
        <f t="shared" si="88"/>
        <v>0</v>
      </c>
      <c r="BI170" s="11">
        <f t="shared" si="89"/>
        <v>0</v>
      </c>
      <c r="BJ170" s="11">
        <f t="shared" si="90"/>
        <v>0</v>
      </c>
      <c r="BK170" s="11">
        <f t="shared" si="91"/>
        <v>0</v>
      </c>
      <c r="BL170" s="11">
        <f t="shared" si="92"/>
        <v>0</v>
      </c>
      <c r="BM170" s="11">
        <f t="shared" si="93"/>
        <v>0</v>
      </c>
      <c r="BN170" s="11">
        <f t="shared" si="94"/>
        <v>0</v>
      </c>
      <c r="BO170" s="11">
        <f t="shared" si="95"/>
        <v>0</v>
      </c>
      <c r="BP170" s="11">
        <f t="shared" si="96"/>
        <v>0</v>
      </c>
      <c r="BQ170" s="11">
        <f t="shared" si="97"/>
        <v>0</v>
      </c>
      <c r="BR170" s="11">
        <f t="shared" si="98"/>
        <v>0</v>
      </c>
      <c r="BS170" s="11">
        <f t="shared" si="99"/>
        <v>0</v>
      </c>
      <c r="BT170" s="11">
        <f t="shared" si="100"/>
        <v>0</v>
      </c>
      <c r="BU170" s="11">
        <f t="shared" si="101"/>
        <v>0</v>
      </c>
      <c r="BV170" s="11">
        <f t="shared" si="102"/>
        <v>0</v>
      </c>
      <c r="BW170" s="11">
        <f t="shared" si="103"/>
        <v>0</v>
      </c>
      <c r="BX170" s="11">
        <f t="shared" si="104"/>
        <v>0</v>
      </c>
      <c r="BY170" s="11">
        <f t="shared" si="105"/>
        <v>0</v>
      </c>
      <c r="BZ170" s="11">
        <f t="shared" si="106"/>
        <v>0</v>
      </c>
      <c r="CA170" s="11">
        <f t="shared" si="107"/>
        <v>0</v>
      </c>
      <c r="CB170" s="11">
        <f t="shared" si="108"/>
        <v>0</v>
      </c>
      <c r="CC170" s="11">
        <f t="shared" si="109"/>
        <v>0</v>
      </c>
      <c r="CD170" s="11">
        <f t="shared" si="110"/>
        <v>0</v>
      </c>
      <c r="CE170" s="11">
        <f t="shared" si="111"/>
        <v>0</v>
      </c>
      <c r="CF170" s="11">
        <f t="shared" si="112"/>
        <v>0</v>
      </c>
      <c r="CG170" s="11">
        <f t="shared" si="113"/>
        <v>0</v>
      </c>
      <c r="CH170" s="11">
        <f t="shared" si="114"/>
        <v>0</v>
      </c>
      <c r="CI170" s="11">
        <f t="shared" si="115"/>
        <v>0</v>
      </c>
      <c r="CJ170" s="11">
        <f t="shared" si="116"/>
        <v>0</v>
      </c>
      <c r="CK170" s="11">
        <f t="shared" si="117"/>
        <v>0</v>
      </c>
      <c r="CL170" s="11">
        <f t="shared" si="118"/>
        <v>0</v>
      </c>
      <c r="CM170" s="11">
        <f t="shared" si="119"/>
        <v>0</v>
      </c>
      <c r="CN170" s="11">
        <f t="shared" si="120"/>
        <v>0</v>
      </c>
      <c r="CO170" s="11">
        <f t="shared" si="121"/>
        <v>0</v>
      </c>
      <c r="CP170" s="11">
        <f t="shared" si="122"/>
        <v>0</v>
      </c>
      <c r="CQ170" s="11">
        <f t="shared" si="123"/>
        <v>0</v>
      </c>
      <c r="CR170" s="11">
        <f t="shared" si="124"/>
        <v>0</v>
      </c>
      <c r="CS170" s="11">
        <f t="shared" si="125"/>
        <v>0</v>
      </c>
      <c r="CT170" s="11">
        <f t="shared" si="126"/>
        <v>0</v>
      </c>
      <c r="CU170" s="11">
        <f t="shared" si="127"/>
        <v>0</v>
      </c>
      <c r="CV170" s="11">
        <f t="shared" si="128"/>
        <v>0</v>
      </c>
      <c r="CW170" s="11">
        <f t="shared" si="129"/>
        <v>0</v>
      </c>
      <c r="CX170" s="11">
        <f t="shared" si="130"/>
        <v>0</v>
      </c>
      <c r="CY170" s="11">
        <f t="shared" si="131"/>
        <v>0</v>
      </c>
      <c r="CZ170" s="13"/>
      <c r="DA170" s="3"/>
    </row>
    <row r="171" spans="1:105" ht="18" customHeight="1">
      <c r="A171" s="301"/>
      <c r="B171" s="311"/>
      <c r="C171" s="311"/>
      <c r="D171" s="628"/>
      <c r="E171" s="303"/>
      <c r="F171" s="303"/>
      <c r="G171" s="409"/>
      <c r="H171" s="312">
        <f t="shared" si="188"/>
        <v>0</v>
      </c>
      <c r="I171" s="409"/>
      <c r="J171" s="639"/>
      <c r="K171" s="331"/>
      <c r="L171" s="465"/>
      <c r="M171" s="448"/>
      <c r="N171" s="367">
        <f t="shared" si="184"/>
        <v>0</v>
      </c>
      <c r="O171" s="360"/>
      <c r="P171" s="332"/>
      <c r="Q171" s="355"/>
      <c r="R171" s="432">
        <f t="shared" si="185"/>
        <v>0</v>
      </c>
      <c r="S171" s="443">
        <f t="shared" ref="S171:S185" si="189">R171+N171</f>
        <v>0</v>
      </c>
      <c r="T171" s="344">
        <f t="shared" ref="T171:T185" si="190">IF(H171&lt;&gt;0,1-(S171/H171),0)</f>
        <v>0</v>
      </c>
      <c r="U171" s="279"/>
      <c r="V171" s="7">
        <f t="shared" si="50"/>
        <v>0</v>
      </c>
      <c r="W171" s="11">
        <f t="shared" si="149"/>
        <v>0</v>
      </c>
      <c r="X171" s="11">
        <f t="shared" si="52"/>
        <v>0</v>
      </c>
      <c r="Y171" s="11">
        <f t="shared" si="53"/>
        <v>0</v>
      </c>
      <c r="Z171" s="11">
        <f t="shared" si="54"/>
        <v>0</v>
      </c>
      <c r="AA171" s="11">
        <f t="shared" si="55"/>
        <v>0</v>
      </c>
      <c r="AB171" s="11">
        <f t="shared" si="56"/>
        <v>0</v>
      </c>
      <c r="AC171" s="11">
        <f t="shared" si="57"/>
        <v>0</v>
      </c>
      <c r="AD171" s="11">
        <f t="shared" si="58"/>
        <v>0</v>
      </c>
      <c r="AE171" s="11">
        <f t="shared" si="59"/>
        <v>0</v>
      </c>
      <c r="AF171" s="11">
        <f t="shared" si="60"/>
        <v>0</v>
      </c>
      <c r="AG171" s="11">
        <f t="shared" si="61"/>
        <v>0</v>
      </c>
      <c r="AH171" s="11">
        <f t="shared" si="62"/>
        <v>0</v>
      </c>
      <c r="AI171" s="11">
        <f t="shared" si="63"/>
        <v>0</v>
      </c>
      <c r="AJ171" s="11">
        <f t="shared" si="64"/>
        <v>0</v>
      </c>
      <c r="AK171" s="11">
        <f t="shared" si="65"/>
        <v>0</v>
      </c>
      <c r="AL171" s="11">
        <f t="shared" si="66"/>
        <v>0</v>
      </c>
      <c r="AM171" s="11">
        <f t="shared" si="67"/>
        <v>0</v>
      </c>
      <c r="AN171" s="11">
        <f t="shared" si="68"/>
        <v>0</v>
      </c>
      <c r="AO171" s="11">
        <f t="shared" si="69"/>
        <v>0</v>
      </c>
      <c r="AP171" s="11">
        <f t="shared" si="70"/>
        <v>0</v>
      </c>
      <c r="AQ171" s="11">
        <f t="shared" si="71"/>
        <v>0</v>
      </c>
      <c r="AR171" s="11">
        <f t="shared" si="72"/>
        <v>0</v>
      </c>
      <c r="AS171" s="11">
        <f t="shared" si="73"/>
        <v>0</v>
      </c>
      <c r="AT171" s="11">
        <f t="shared" si="74"/>
        <v>0</v>
      </c>
      <c r="AU171" s="11">
        <f t="shared" si="75"/>
        <v>0</v>
      </c>
      <c r="AV171" s="11">
        <f t="shared" si="76"/>
        <v>0</v>
      </c>
      <c r="AW171" s="11">
        <f t="shared" si="77"/>
        <v>0</v>
      </c>
      <c r="AX171" s="11">
        <f t="shared" si="78"/>
        <v>0</v>
      </c>
      <c r="AY171" s="11">
        <f t="shared" si="79"/>
        <v>0</v>
      </c>
      <c r="AZ171" s="11">
        <f t="shared" si="80"/>
        <v>0</v>
      </c>
      <c r="BA171" s="11">
        <f t="shared" si="81"/>
        <v>0</v>
      </c>
      <c r="BB171" s="11">
        <f t="shared" si="82"/>
        <v>0</v>
      </c>
      <c r="BC171" s="11">
        <f t="shared" si="83"/>
        <v>0</v>
      </c>
      <c r="BD171" s="11">
        <f t="shared" si="84"/>
        <v>0</v>
      </c>
      <c r="BE171" s="11">
        <f t="shared" si="85"/>
        <v>0</v>
      </c>
      <c r="BF171" s="11">
        <f t="shared" si="86"/>
        <v>0</v>
      </c>
      <c r="BG171" s="11">
        <f t="shared" si="87"/>
        <v>0</v>
      </c>
      <c r="BH171" s="11">
        <f t="shared" si="88"/>
        <v>0</v>
      </c>
      <c r="BI171" s="11">
        <f t="shared" si="89"/>
        <v>0</v>
      </c>
      <c r="BJ171" s="11">
        <f t="shared" si="90"/>
        <v>0</v>
      </c>
      <c r="BK171" s="11">
        <f t="shared" si="91"/>
        <v>0</v>
      </c>
      <c r="BL171" s="11">
        <f t="shared" si="92"/>
        <v>0</v>
      </c>
      <c r="BM171" s="11">
        <f t="shared" si="93"/>
        <v>0</v>
      </c>
      <c r="BN171" s="11">
        <f t="shared" si="94"/>
        <v>0</v>
      </c>
      <c r="BO171" s="11">
        <f t="shared" si="95"/>
        <v>0</v>
      </c>
      <c r="BP171" s="11">
        <f t="shared" si="96"/>
        <v>0</v>
      </c>
      <c r="BQ171" s="11">
        <f t="shared" si="97"/>
        <v>0</v>
      </c>
      <c r="BR171" s="11">
        <f t="shared" si="98"/>
        <v>0</v>
      </c>
      <c r="BS171" s="11">
        <f t="shared" si="99"/>
        <v>0</v>
      </c>
      <c r="BT171" s="11">
        <f t="shared" si="100"/>
        <v>0</v>
      </c>
      <c r="BU171" s="11">
        <f t="shared" si="101"/>
        <v>0</v>
      </c>
      <c r="BV171" s="11">
        <f t="shared" si="102"/>
        <v>0</v>
      </c>
      <c r="BW171" s="11">
        <f t="shared" si="103"/>
        <v>0</v>
      </c>
      <c r="BX171" s="11">
        <f t="shared" si="104"/>
        <v>0</v>
      </c>
      <c r="BY171" s="11">
        <f t="shared" si="105"/>
        <v>0</v>
      </c>
      <c r="BZ171" s="11">
        <f t="shared" si="106"/>
        <v>0</v>
      </c>
      <c r="CA171" s="11">
        <f t="shared" si="107"/>
        <v>0</v>
      </c>
      <c r="CB171" s="11">
        <f t="shared" si="108"/>
        <v>0</v>
      </c>
      <c r="CC171" s="11">
        <f t="shared" si="109"/>
        <v>0</v>
      </c>
      <c r="CD171" s="11">
        <f t="shared" si="110"/>
        <v>0</v>
      </c>
      <c r="CE171" s="11">
        <f t="shared" si="111"/>
        <v>0</v>
      </c>
      <c r="CF171" s="11">
        <f t="shared" si="112"/>
        <v>0</v>
      </c>
      <c r="CG171" s="11">
        <f t="shared" si="113"/>
        <v>0</v>
      </c>
      <c r="CH171" s="11">
        <f t="shared" si="114"/>
        <v>0</v>
      </c>
      <c r="CI171" s="11">
        <f t="shared" si="115"/>
        <v>0</v>
      </c>
      <c r="CJ171" s="11">
        <f t="shared" si="116"/>
        <v>0</v>
      </c>
      <c r="CK171" s="11">
        <f t="shared" si="117"/>
        <v>0</v>
      </c>
      <c r="CL171" s="11">
        <f t="shared" si="118"/>
        <v>0</v>
      </c>
      <c r="CM171" s="11">
        <f t="shared" si="119"/>
        <v>0</v>
      </c>
      <c r="CN171" s="11">
        <f t="shared" si="120"/>
        <v>0</v>
      </c>
      <c r="CO171" s="11">
        <f t="shared" si="121"/>
        <v>0</v>
      </c>
      <c r="CP171" s="11">
        <f t="shared" si="122"/>
        <v>0</v>
      </c>
      <c r="CQ171" s="11">
        <f t="shared" si="123"/>
        <v>0</v>
      </c>
      <c r="CR171" s="11">
        <f t="shared" si="124"/>
        <v>0</v>
      </c>
      <c r="CS171" s="11">
        <f t="shared" si="125"/>
        <v>0</v>
      </c>
      <c r="CT171" s="11">
        <f t="shared" si="126"/>
        <v>0</v>
      </c>
      <c r="CU171" s="11">
        <f t="shared" si="127"/>
        <v>0</v>
      </c>
      <c r="CV171" s="11">
        <f t="shared" si="128"/>
        <v>0</v>
      </c>
      <c r="CW171" s="11">
        <f t="shared" si="129"/>
        <v>0</v>
      </c>
      <c r="CX171" s="11">
        <f t="shared" si="130"/>
        <v>0</v>
      </c>
      <c r="CY171" s="11">
        <f t="shared" si="131"/>
        <v>0</v>
      </c>
      <c r="CZ171" s="13"/>
      <c r="DA171" s="3"/>
    </row>
    <row r="172" spans="1:105" ht="18" customHeight="1">
      <c r="A172" s="301"/>
      <c r="B172" s="311"/>
      <c r="C172" s="311"/>
      <c r="D172" s="311"/>
      <c r="E172" s="303"/>
      <c r="F172" s="303"/>
      <c r="G172" s="409"/>
      <c r="H172" s="312">
        <f t="shared" si="188"/>
        <v>0</v>
      </c>
      <c r="I172" s="409"/>
      <c r="J172" s="639"/>
      <c r="K172" s="333"/>
      <c r="L172" s="464"/>
      <c r="M172" s="447"/>
      <c r="N172" s="367">
        <f t="shared" si="184"/>
        <v>0</v>
      </c>
      <c r="O172" s="359"/>
      <c r="P172" s="334"/>
      <c r="Q172" s="347"/>
      <c r="R172" s="432">
        <f t="shared" si="185"/>
        <v>0</v>
      </c>
      <c r="S172" s="442">
        <f t="shared" si="189"/>
        <v>0</v>
      </c>
      <c r="T172" s="343">
        <f t="shared" si="190"/>
        <v>0</v>
      </c>
      <c r="U172" s="279"/>
      <c r="V172" s="7">
        <f t="shared" si="50"/>
        <v>0</v>
      </c>
      <c r="W172" s="11">
        <f t="shared" si="149"/>
        <v>0</v>
      </c>
      <c r="X172" s="11">
        <f t="shared" si="52"/>
        <v>0</v>
      </c>
      <c r="Y172" s="11">
        <f t="shared" si="53"/>
        <v>0</v>
      </c>
      <c r="Z172" s="11">
        <f t="shared" si="54"/>
        <v>0</v>
      </c>
      <c r="AA172" s="11">
        <f t="shared" si="55"/>
        <v>0</v>
      </c>
      <c r="AB172" s="11">
        <f t="shared" si="56"/>
        <v>0</v>
      </c>
      <c r="AC172" s="11">
        <f t="shared" si="57"/>
        <v>0</v>
      </c>
      <c r="AD172" s="11">
        <f t="shared" si="58"/>
        <v>0</v>
      </c>
      <c r="AE172" s="11">
        <f t="shared" si="59"/>
        <v>0</v>
      </c>
      <c r="AF172" s="11">
        <f t="shared" si="60"/>
        <v>0</v>
      </c>
      <c r="AG172" s="11">
        <f t="shared" si="61"/>
        <v>0</v>
      </c>
      <c r="AH172" s="11">
        <f t="shared" si="62"/>
        <v>0</v>
      </c>
      <c r="AI172" s="11">
        <f t="shared" si="63"/>
        <v>0</v>
      </c>
      <c r="AJ172" s="11">
        <f t="shared" si="64"/>
        <v>0</v>
      </c>
      <c r="AK172" s="11">
        <f t="shared" si="65"/>
        <v>0</v>
      </c>
      <c r="AL172" s="11">
        <f t="shared" si="66"/>
        <v>0</v>
      </c>
      <c r="AM172" s="11">
        <f t="shared" si="67"/>
        <v>0</v>
      </c>
      <c r="AN172" s="11">
        <f t="shared" si="68"/>
        <v>0</v>
      </c>
      <c r="AO172" s="11">
        <f t="shared" si="69"/>
        <v>0</v>
      </c>
      <c r="AP172" s="11">
        <f t="shared" si="70"/>
        <v>0</v>
      </c>
      <c r="AQ172" s="11">
        <f t="shared" si="71"/>
        <v>0</v>
      </c>
      <c r="AR172" s="11">
        <f t="shared" si="72"/>
        <v>0</v>
      </c>
      <c r="AS172" s="11">
        <f t="shared" si="73"/>
        <v>0</v>
      </c>
      <c r="AT172" s="11">
        <f t="shared" si="74"/>
        <v>0</v>
      </c>
      <c r="AU172" s="11">
        <f t="shared" si="75"/>
        <v>0</v>
      </c>
      <c r="AV172" s="11">
        <f t="shared" si="76"/>
        <v>0</v>
      </c>
      <c r="AW172" s="11">
        <f t="shared" si="77"/>
        <v>0</v>
      </c>
      <c r="AX172" s="11">
        <f t="shared" si="78"/>
        <v>0</v>
      </c>
      <c r="AY172" s="11">
        <f t="shared" si="79"/>
        <v>0</v>
      </c>
      <c r="AZ172" s="11">
        <f t="shared" si="80"/>
        <v>0</v>
      </c>
      <c r="BA172" s="11">
        <f t="shared" si="81"/>
        <v>0</v>
      </c>
      <c r="BB172" s="11">
        <f t="shared" si="82"/>
        <v>0</v>
      </c>
      <c r="BC172" s="11">
        <f t="shared" si="83"/>
        <v>0</v>
      </c>
      <c r="BD172" s="11">
        <f t="shared" si="84"/>
        <v>0</v>
      </c>
      <c r="BE172" s="11">
        <f t="shared" si="85"/>
        <v>0</v>
      </c>
      <c r="BF172" s="11">
        <f t="shared" si="86"/>
        <v>0</v>
      </c>
      <c r="BG172" s="11">
        <f t="shared" si="87"/>
        <v>0</v>
      </c>
      <c r="BH172" s="11">
        <f t="shared" si="88"/>
        <v>0</v>
      </c>
      <c r="BI172" s="11">
        <f t="shared" si="89"/>
        <v>0</v>
      </c>
      <c r="BJ172" s="11">
        <f t="shared" si="90"/>
        <v>0</v>
      </c>
      <c r="BK172" s="11">
        <f t="shared" si="91"/>
        <v>0</v>
      </c>
      <c r="BL172" s="11">
        <f t="shared" si="92"/>
        <v>0</v>
      </c>
      <c r="BM172" s="11">
        <f t="shared" si="93"/>
        <v>0</v>
      </c>
      <c r="BN172" s="11">
        <f t="shared" si="94"/>
        <v>0</v>
      </c>
      <c r="BO172" s="11">
        <f t="shared" si="95"/>
        <v>0</v>
      </c>
      <c r="BP172" s="11">
        <f t="shared" si="96"/>
        <v>0</v>
      </c>
      <c r="BQ172" s="11">
        <f t="shared" si="97"/>
        <v>0</v>
      </c>
      <c r="BR172" s="11">
        <f t="shared" si="98"/>
        <v>0</v>
      </c>
      <c r="BS172" s="11">
        <f t="shared" si="99"/>
        <v>0</v>
      </c>
      <c r="BT172" s="11">
        <f t="shared" si="100"/>
        <v>0</v>
      </c>
      <c r="BU172" s="11">
        <f t="shared" si="101"/>
        <v>0</v>
      </c>
      <c r="BV172" s="11">
        <f t="shared" si="102"/>
        <v>0</v>
      </c>
      <c r="BW172" s="11">
        <f t="shared" si="103"/>
        <v>0</v>
      </c>
      <c r="BX172" s="11">
        <f t="shared" si="104"/>
        <v>0</v>
      </c>
      <c r="BY172" s="11">
        <f t="shared" si="105"/>
        <v>0</v>
      </c>
      <c r="BZ172" s="11">
        <f t="shared" si="106"/>
        <v>0</v>
      </c>
      <c r="CA172" s="11">
        <f t="shared" si="107"/>
        <v>0</v>
      </c>
      <c r="CB172" s="11">
        <f t="shared" si="108"/>
        <v>0</v>
      </c>
      <c r="CC172" s="11">
        <f t="shared" si="109"/>
        <v>0</v>
      </c>
      <c r="CD172" s="11">
        <f t="shared" si="110"/>
        <v>0</v>
      </c>
      <c r="CE172" s="11">
        <f t="shared" si="111"/>
        <v>0</v>
      </c>
      <c r="CF172" s="11">
        <f t="shared" si="112"/>
        <v>0</v>
      </c>
      <c r="CG172" s="11">
        <f t="shared" si="113"/>
        <v>0</v>
      </c>
      <c r="CH172" s="11">
        <f t="shared" si="114"/>
        <v>0</v>
      </c>
      <c r="CI172" s="11">
        <f t="shared" si="115"/>
        <v>0</v>
      </c>
      <c r="CJ172" s="11">
        <f t="shared" si="116"/>
        <v>0</v>
      </c>
      <c r="CK172" s="11">
        <f t="shared" si="117"/>
        <v>0</v>
      </c>
      <c r="CL172" s="11">
        <f t="shared" si="118"/>
        <v>0</v>
      </c>
      <c r="CM172" s="11">
        <f t="shared" si="119"/>
        <v>0</v>
      </c>
      <c r="CN172" s="11">
        <f t="shared" si="120"/>
        <v>0</v>
      </c>
      <c r="CO172" s="11">
        <f t="shared" si="121"/>
        <v>0</v>
      </c>
      <c r="CP172" s="11">
        <f t="shared" si="122"/>
        <v>0</v>
      </c>
      <c r="CQ172" s="11">
        <f t="shared" si="123"/>
        <v>0</v>
      </c>
      <c r="CR172" s="11">
        <f t="shared" si="124"/>
        <v>0</v>
      </c>
      <c r="CS172" s="11">
        <f t="shared" si="125"/>
        <v>0</v>
      </c>
      <c r="CT172" s="11">
        <f t="shared" si="126"/>
        <v>0</v>
      </c>
      <c r="CU172" s="11">
        <f t="shared" si="127"/>
        <v>0</v>
      </c>
      <c r="CV172" s="11">
        <f t="shared" si="128"/>
        <v>0</v>
      </c>
      <c r="CW172" s="11">
        <f t="shared" si="129"/>
        <v>0</v>
      </c>
      <c r="CX172" s="11">
        <f t="shared" si="130"/>
        <v>0</v>
      </c>
      <c r="CY172" s="11">
        <f t="shared" si="131"/>
        <v>0</v>
      </c>
      <c r="CZ172" s="13"/>
      <c r="DA172" s="3"/>
    </row>
    <row r="173" spans="1:105" ht="18" customHeight="1">
      <c r="A173" s="301"/>
      <c r="B173" s="311"/>
      <c r="C173" s="311"/>
      <c r="D173" s="628"/>
      <c r="E173" s="303"/>
      <c r="F173" s="303"/>
      <c r="G173" s="409"/>
      <c r="H173" s="312">
        <f t="shared" si="188"/>
        <v>0</v>
      </c>
      <c r="I173" s="409"/>
      <c r="J173" s="639"/>
      <c r="K173" s="331"/>
      <c r="L173" s="465"/>
      <c r="M173" s="448"/>
      <c r="N173" s="367">
        <f t="shared" si="184"/>
        <v>0</v>
      </c>
      <c r="O173" s="360"/>
      <c r="P173" s="332"/>
      <c r="Q173" s="355"/>
      <c r="R173" s="432">
        <f t="shared" si="185"/>
        <v>0</v>
      </c>
      <c r="S173" s="443">
        <f t="shared" si="189"/>
        <v>0</v>
      </c>
      <c r="T173" s="344">
        <f t="shared" si="190"/>
        <v>0</v>
      </c>
      <c r="U173" s="279"/>
      <c r="V173" s="7">
        <f t="shared" si="50"/>
        <v>0</v>
      </c>
      <c r="W173" s="11">
        <f t="shared" si="149"/>
        <v>0</v>
      </c>
      <c r="X173" s="11">
        <f t="shared" si="52"/>
        <v>0</v>
      </c>
      <c r="Y173" s="11">
        <f t="shared" si="53"/>
        <v>0</v>
      </c>
      <c r="Z173" s="11">
        <f t="shared" si="54"/>
        <v>0</v>
      </c>
      <c r="AA173" s="11">
        <f t="shared" si="55"/>
        <v>0</v>
      </c>
      <c r="AB173" s="11">
        <f t="shared" si="56"/>
        <v>0</v>
      </c>
      <c r="AC173" s="11">
        <f t="shared" si="57"/>
        <v>0</v>
      </c>
      <c r="AD173" s="11">
        <f t="shared" si="58"/>
        <v>0</v>
      </c>
      <c r="AE173" s="11">
        <f t="shared" si="59"/>
        <v>0</v>
      </c>
      <c r="AF173" s="11">
        <f t="shared" si="60"/>
        <v>0</v>
      </c>
      <c r="AG173" s="11">
        <f t="shared" si="61"/>
        <v>0</v>
      </c>
      <c r="AH173" s="11">
        <f t="shared" si="62"/>
        <v>0</v>
      </c>
      <c r="AI173" s="11">
        <f t="shared" si="63"/>
        <v>0</v>
      </c>
      <c r="AJ173" s="11">
        <f t="shared" si="64"/>
        <v>0</v>
      </c>
      <c r="AK173" s="11">
        <f t="shared" si="65"/>
        <v>0</v>
      </c>
      <c r="AL173" s="11">
        <f t="shared" si="66"/>
        <v>0</v>
      </c>
      <c r="AM173" s="11">
        <f t="shared" si="67"/>
        <v>0</v>
      </c>
      <c r="AN173" s="11">
        <f t="shared" si="68"/>
        <v>0</v>
      </c>
      <c r="AO173" s="11">
        <f t="shared" si="69"/>
        <v>0</v>
      </c>
      <c r="AP173" s="11">
        <f t="shared" si="70"/>
        <v>0</v>
      </c>
      <c r="AQ173" s="11">
        <f t="shared" si="71"/>
        <v>0</v>
      </c>
      <c r="AR173" s="11">
        <f t="shared" si="72"/>
        <v>0</v>
      </c>
      <c r="AS173" s="11">
        <f t="shared" si="73"/>
        <v>0</v>
      </c>
      <c r="AT173" s="11">
        <f t="shared" si="74"/>
        <v>0</v>
      </c>
      <c r="AU173" s="11">
        <f t="shared" si="75"/>
        <v>0</v>
      </c>
      <c r="AV173" s="11">
        <f t="shared" si="76"/>
        <v>0</v>
      </c>
      <c r="AW173" s="11">
        <f t="shared" si="77"/>
        <v>0</v>
      </c>
      <c r="AX173" s="11">
        <f t="shared" si="78"/>
        <v>0</v>
      </c>
      <c r="AY173" s="11">
        <f t="shared" si="79"/>
        <v>0</v>
      </c>
      <c r="AZ173" s="11">
        <f t="shared" si="80"/>
        <v>0</v>
      </c>
      <c r="BA173" s="11">
        <f t="shared" si="81"/>
        <v>0</v>
      </c>
      <c r="BB173" s="11">
        <f t="shared" si="82"/>
        <v>0</v>
      </c>
      <c r="BC173" s="11">
        <f t="shared" si="83"/>
        <v>0</v>
      </c>
      <c r="BD173" s="11">
        <f t="shared" si="84"/>
        <v>0</v>
      </c>
      <c r="BE173" s="11">
        <f t="shared" si="85"/>
        <v>0</v>
      </c>
      <c r="BF173" s="11">
        <f t="shared" si="86"/>
        <v>0</v>
      </c>
      <c r="BG173" s="11">
        <f t="shared" si="87"/>
        <v>0</v>
      </c>
      <c r="BH173" s="11">
        <f t="shared" si="88"/>
        <v>0</v>
      </c>
      <c r="BI173" s="11">
        <f t="shared" si="89"/>
        <v>0</v>
      </c>
      <c r="BJ173" s="11">
        <f t="shared" si="90"/>
        <v>0</v>
      </c>
      <c r="BK173" s="11">
        <f t="shared" si="91"/>
        <v>0</v>
      </c>
      <c r="BL173" s="11">
        <f t="shared" si="92"/>
        <v>0</v>
      </c>
      <c r="BM173" s="11">
        <f t="shared" si="93"/>
        <v>0</v>
      </c>
      <c r="BN173" s="11">
        <f t="shared" si="94"/>
        <v>0</v>
      </c>
      <c r="BO173" s="11">
        <f t="shared" si="95"/>
        <v>0</v>
      </c>
      <c r="BP173" s="11">
        <f t="shared" si="96"/>
        <v>0</v>
      </c>
      <c r="BQ173" s="11">
        <f t="shared" si="97"/>
        <v>0</v>
      </c>
      <c r="BR173" s="11">
        <f t="shared" si="98"/>
        <v>0</v>
      </c>
      <c r="BS173" s="11">
        <f t="shared" si="99"/>
        <v>0</v>
      </c>
      <c r="BT173" s="11">
        <f t="shared" si="100"/>
        <v>0</v>
      </c>
      <c r="BU173" s="11">
        <f t="shared" si="101"/>
        <v>0</v>
      </c>
      <c r="BV173" s="11">
        <f t="shared" si="102"/>
        <v>0</v>
      </c>
      <c r="BW173" s="11">
        <f t="shared" si="103"/>
        <v>0</v>
      </c>
      <c r="BX173" s="11">
        <f t="shared" si="104"/>
        <v>0</v>
      </c>
      <c r="BY173" s="11">
        <f t="shared" si="105"/>
        <v>0</v>
      </c>
      <c r="BZ173" s="11">
        <f t="shared" si="106"/>
        <v>0</v>
      </c>
      <c r="CA173" s="11">
        <f t="shared" si="107"/>
        <v>0</v>
      </c>
      <c r="CB173" s="11">
        <f t="shared" si="108"/>
        <v>0</v>
      </c>
      <c r="CC173" s="11">
        <f t="shared" si="109"/>
        <v>0</v>
      </c>
      <c r="CD173" s="11">
        <f t="shared" si="110"/>
        <v>0</v>
      </c>
      <c r="CE173" s="11">
        <f t="shared" si="111"/>
        <v>0</v>
      </c>
      <c r="CF173" s="11">
        <f t="shared" si="112"/>
        <v>0</v>
      </c>
      <c r="CG173" s="11">
        <f t="shared" si="113"/>
        <v>0</v>
      </c>
      <c r="CH173" s="11">
        <f t="shared" si="114"/>
        <v>0</v>
      </c>
      <c r="CI173" s="11">
        <f t="shared" si="115"/>
        <v>0</v>
      </c>
      <c r="CJ173" s="11">
        <f t="shared" si="116"/>
        <v>0</v>
      </c>
      <c r="CK173" s="11">
        <f t="shared" si="117"/>
        <v>0</v>
      </c>
      <c r="CL173" s="11">
        <f t="shared" si="118"/>
        <v>0</v>
      </c>
      <c r="CM173" s="11">
        <f t="shared" si="119"/>
        <v>0</v>
      </c>
      <c r="CN173" s="11">
        <f t="shared" si="120"/>
        <v>0</v>
      </c>
      <c r="CO173" s="11">
        <f t="shared" si="121"/>
        <v>0</v>
      </c>
      <c r="CP173" s="11">
        <f t="shared" si="122"/>
        <v>0</v>
      </c>
      <c r="CQ173" s="11">
        <f t="shared" si="123"/>
        <v>0</v>
      </c>
      <c r="CR173" s="11">
        <f t="shared" si="124"/>
        <v>0</v>
      </c>
      <c r="CS173" s="11">
        <f t="shared" si="125"/>
        <v>0</v>
      </c>
      <c r="CT173" s="11">
        <f t="shared" si="126"/>
        <v>0</v>
      </c>
      <c r="CU173" s="11">
        <f t="shared" si="127"/>
        <v>0</v>
      </c>
      <c r="CV173" s="11">
        <f t="shared" si="128"/>
        <v>0</v>
      </c>
      <c r="CW173" s="11">
        <f t="shared" si="129"/>
        <v>0</v>
      </c>
      <c r="CX173" s="11">
        <f t="shared" si="130"/>
        <v>0</v>
      </c>
      <c r="CY173" s="11">
        <f t="shared" si="131"/>
        <v>0</v>
      </c>
      <c r="CZ173" s="13"/>
      <c r="DA173" s="3"/>
    </row>
    <row r="174" spans="1:105" ht="18" customHeight="1">
      <c r="A174" s="301"/>
      <c r="B174" s="311"/>
      <c r="C174" s="311"/>
      <c r="D174" s="311"/>
      <c r="E174" s="303"/>
      <c r="F174" s="303"/>
      <c r="G174" s="409"/>
      <c r="H174" s="312">
        <f t="shared" si="188"/>
        <v>0</v>
      </c>
      <c r="I174" s="409"/>
      <c r="J174" s="643"/>
      <c r="K174" s="333"/>
      <c r="L174" s="464"/>
      <c r="M174" s="447"/>
      <c r="N174" s="367">
        <f t="shared" si="184"/>
        <v>0</v>
      </c>
      <c r="O174" s="359"/>
      <c r="P174" s="334"/>
      <c r="Q174" s="347"/>
      <c r="R174" s="432">
        <f t="shared" si="185"/>
        <v>0</v>
      </c>
      <c r="S174" s="442">
        <f t="shared" si="189"/>
        <v>0</v>
      </c>
      <c r="T174" s="343">
        <f t="shared" si="190"/>
        <v>0</v>
      </c>
      <c r="U174" s="279"/>
      <c r="V174" s="7">
        <f t="shared" si="50"/>
        <v>0</v>
      </c>
      <c r="W174" s="11">
        <f t="shared" si="149"/>
        <v>0</v>
      </c>
      <c r="X174" s="11">
        <f t="shared" si="52"/>
        <v>0</v>
      </c>
      <c r="Y174" s="11">
        <f t="shared" si="53"/>
        <v>0</v>
      </c>
      <c r="Z174" s="11">
        <f t="shared" si="54"/>
        <v>0</v>
      </c>
      <c r="AA174" s="11">
        <f t="shared" si="55"/>
        <v>0</v>
      </c>
      <c r="AB174" s="11">
        <f t="shared" si="56"/>
        <v>0</v>
      </c>
      <c r="AC174" s="11">
        <f t="shared" si="57"/>
        <v>0</v>
      </c>
      <c r="AD174" s="11">
        <f t="shared" si="58"/>
        <v>0</v>
      </c>
      <c r="AE174" s="11">
        <f t="shared" si="59"/>
        <v>0</v>
      </c>
      <c r="AF174" s="11">
        <f t="shared" si="60"/>
        <v>0</v>
      </c>
      <c r="AG174" s="11">
        <f t="shared" si="61"/>
        <v>0</v>
      </c>
      <c r="AH174" s="11">
        <f t="shared" si="62"/>
        <v>0</v>
      </c>
      <c r="AI174" s="11">
        <f t="shared" si="63"/>
        <v>0</v>
      </c>
      <c r="AJ174" s="11">
        <f t="shared" si="64"/>
        <v>0</v>
      </c>
      <c r="AK174" s="11">
        <f t="shared" si="65"/>
        <v>0</v>
      </c>
      <c r="AL174" s="11">
        <f t="shared" si="66"/>
        <v>0</v>
      </c>
      <c r="AM174" s="11">
        <f t="shared" si="67"/>
        <v>0</v>
      </c>
      <c r="AN174" s="11">
        <f t="shared" si="68"/>
        <v>0</v>
      </c>
      <c r="AO174" s="11">
        <f t="shared" si="69"/>
        <v>0</v>
      </c>
      <c r="AP174" s="11">
        <f t="shared" si="70"/>
        <v>0</v>
      </c>
      <c r="AQ174" s="11">
        <f t="shared" si="71"/>
        <v>0</v>
      </c>
      <c r="AR174" s="11">
        <f t="shared" si="72"/>
        <v>0</v>
      </c>
      <c r="AS174" s="11">
        <f t="shared" si="73"/>
        <v>0</v>
      </c>
      <c r="AT174" s="11">
        <f t="shared" si="74"/>
        <v>0</v>
      </c>
      <c r="AU174" s="11">
        <f t="shared" si="75"/>
        <v>0</v>
      </c>
      <c r="AV174" s="11">
        <f t="shared" si="76"/>
        <v>0</v>
      </c>
      <c r="AW174" s="11">
        <f t="shared" si="77"/>
        <v>0</v>
      </c>
      <c r="AX174" s="11">
        <f t="shared" si="78"/>
        <v>0</v>
      </c>
      <c r="AY174" s="11">
        <f t="shared" si="79"/>
        <v>0</v>
      </c>
      <c r="AZ174" s="11">
        <f t="shared" si="80"/>
        <v>0</v>
      </c>
      <c r="BA174" s="11">
        <f t="shared" si="81"/>
        <v>0</v>
      </c>
      <c r="BB174" s="11">
        <f t="shared" si="82"/>
        <v>0</v>
      </c>
      <c r="BC174" s="11">
        <f t="shared" si="83"/>
        <v>0</v>
      </c>
      <c r="BD174" s="11">
        <f t="shared" si="84"/>
        <v>0</v>
      </c>
      <c r="BE174" s="11">
        <f t="shared" si="85"/>
        <v>0</v>
      </c>
      <c r="BF174" s="11">
        <f t="shared" si="86"/>
        <v>0</v>
      </c>
      <c r="BG174" s="11">
        <f t="shared" si="87"/>
        <v>0</v>
      </c>
      <c r="BH174" s="11">
        <f t="shared" si="88"/>
        <v>0</v>
      </c>
      <c r="BI174" s="11">
        <f t="shared" si="89"/>
        <v>0</v>
      </c>
      <c r="BJ174" s="11">
        <f t="shared" si="90"/>
        <v>0</v>
      </c>
      <c r="BK174" s="11">
        <f t="shared" si="91"/>
        <v>0</v>
      </c>
      <c r="BL174" s="11">
        <f t="shared" si="92"/>
        <v>0</v>
      </c>
      <c r="BM174" s="11">
        <f t="shared" si="93"/>
        <v>0</v>
      </c>
      <c r="BN174" s="11">
        <f t="shared" si="94"/>
        <v>0</v>
      </c>
      <c r="BO174" s="11">
        <f t="shared" si="95"/>
        <v>0</v>
      </c>
      <c r="BP174" s="11">
        <f t="shared" si="96"/>
        <v>0</v>
      </c>
      <c r="BQ174" s="11">
        <f t="shared" si="97"/>
        <v>0</v>
      </c>
      <c r="BR174" s="11">
        <f t="shared" si="98"/>
        <v>0</v>
      </c>
      <c r="BS174" s="11">
        <f t="shared" si="99"/>
        <v>0</v>
      </c>
      <c r="BT174" s="11">
        <f t="shared" si="100"/>
        <v>0</v>
      </c>
      <c r="BU174" s="11">
        <f t="shared" si="101"/>
        <v>0</v>
      </c>
      <c r="BV174" s="11">
        <f t="shared" si="102"/>
        <v>0</v>
      </c>
      <c r="BW174" s="11">
        <f t="shared" si="103"/>
        <v>0</v>
      </c>
      <c r="BX174" s="11">
        <f t="shared" si="104"/>
        <v>0</v>
      </c>
      <c r="BY174" s="11">
        <f t="shared" si="105"/>
        <v>0</v>
      </c>
      <c r="BZ174" s="11">
        <f t="shared" si="106"/>
        <v>0</v>
      </c>
      <c r="CA174" s="11">
        <f t="shared" si="107"/>
        <v>0</v>
      </c>
      <c r="CB174" s="11">
        <f t="shared" si="108"/>
        <v>0</v>
      </c>
      <c r="CC174" s="11">
        <f t="shared" si="109"/>
        <v>0</v>
      </c>
      <c r="CD174" s="11">
        <f t="shared" si="110"/>
        <v>0</v>
      </c>
      <c r="CE174" s="11">
        <f t="shared" si="111"/>
        <v>0</v>
      </c>
      <c r="CF174" s="11">
        <f t="shared" si="112"/>
        <v>0</v>
      </c>
      <c r="CG174" s="11">
        <f t="shared" si="113"/>
        <v>0</v>
      </c>
      <c r="CH174" s="11">
        <f t="shared" si="114"/>
        <v>0</v>
      </c>
      <c r="CI174" s="11">
        <f t="shared" si="115"/>
        <v>0</v>
      </c>
      <c r="CJ174" s="11">
        <f t="shared" si="116"/>
        <v>0</v>
      </c>
      <c r="CK174" s="11">
        <f t="shared" si="117"/>
        <v>0</v>
      </c>
      <c r="CL174" s="11">
        <f t="shared" si="118"/>
        <v>0</v>
      </c>
      <c r="CM174" s="11">
        <f t="shared" si="119"/>
        <v>0</v>
      </c>
      <c r="CN174" s="11">
        <f t="shared" si="120"/>
        <v>0</v>
      </c>
      <c r="CO174" s="11">
        <f t="shared" si="121"/>
        <v>0</v>
      </c>
      <c r="CP174" s="11">
        <f t="shared" si="122"/>
        <v>0</v>
      </c>
      <c r="CQ174" s="11">
        <f t="shared" si="123"/>
        <v>0</v>
      </c>
      <c r="CR174" s="11">
        <f t="shared" si="124"/>
        <v>0</v>
      </c>
      <c r="CS174" s="11">
        <f t="shared" si="125"/>
        <v>0</v>
      </c>
      <c r="CT174" s="11">
        <f t="shared" si="126"/>
        <v>0</v>
      </c>
      <c r="CU174" s="11">
        <f t="shared" si="127"/>
        <v>0</v>
      </c>
      <c r="CV174" s="11">
        <f t="shared" si="128"/>
        <v>0</v>
      </c>
      <c r="CW174" s="11">
        <f t="shared" si="129"/>
        <v>0</v>
      </c>
      <c r="CX174" s="11">
        <f t="shared" si="130"/>
        <v>0</v>
      </c>
      <c r="CY174" s="11">
        <f t="shared" si="131"/>
        <v>0</v>
      </c>
      <c r="CZ174" s="13"/>
      <c r="DA174" s="3"/>
    </row>
    <row r="175" spans="1:105" ht="18" customHeight="1">
      <c r="A175" s="301"/>
      <c r="B175" s="311"/>
      <c r="C175" s="311"/>
      <c r="D175" s="628"/>
      <c r="E175" s="303"/>
      <c r="F175" s="303"/>
      <c r="G175" s="409"/>
      <c r="H175" s="312">
        <f t="shared" si="188"/>
        <v>0</v>
      </c>
      <c r="I175" s="409"/>
      <c r="J175" s="639"/>
      <c r="K175" s="331"/>
      <c r="L175" s="465"/>
      <c r="M175" s="448"/>
      <c r="N175" s="367">
        <f t="shared" si="184"/>
        <v>0</v>
      </c>
      <c r="O175" s="360"/>
      <c r="P175" s="332"/>
      <c r="Q175" s="355"/>
      <c r="R175" s="432">
        <f t="shared" si="185"/>
        <v>0</v>
      </c>
      <c r="S175" s="443">
        <f t="shared" si="189"/>
        <v>0</v>
      </c>
      <c r="T175" s="344">
        <f t="shared" si="190"/>
        <v>0</v>
      </c>
      <c r="U175" s="279"/>
      <c r="V175" s="7">
        <f t="shared" si="50"/>
        <v>0</v>
      </c>
      <c r="W175" s="11">
        <f t="shared" si="149"/>
        <v>0</v>
      </c>
      <c r="X175" s="11">
        <f t="shared" si="52"/>
        <v>0</v>
      </c>
      <c r="Y175" s="11">
        <f t="shared" si="53"/>
        <v>0</v>
      </c>
      <c r="Z175" s="11">
        <f t="shared" si="54"/>
        <v>0</v>
      </c>
      <c r="AA175" s="11">
        <f t="shared" si="55"/>
        <v>0</v>
      </c>
      <c r="AB175" s="11">
        <f t="shared" si="56"/>
        <v>0</v>
      </c>
      <c r="AC175" s="11">
        <f t="shared" si="57"/>
        <v>0</v>
      </c>
      <c r="AD175" s="11">
        <f t="shared" si="58"/>
        <v>0</v>
      </c>
      <c r="AE175" s="11">
        <f t="shared" si="59"/>
        <v>0</v>
      </c>
      <c r="AF175" s="11">
        <f t="shared" si="60"/>
        <v>0</v>
      </c>
      <c r="AG175" s="11">
        <f t="shared" si="61"/>
        <v>0</v>
      </c>
      <c r="AH175" s="11">
        <f t="shared" si="62"/>
        <v>0</v>
      </c>
      <c r="AI175" s="11">
        <f t="shared" si="63"/>
        <v>0</v>
      </c>
      <c r="AJ175" s="11">
        <f t="shared" si="64"/>
        <v>0</v>
      </c>
      <c r="AK175" s="11">
        <f t="shared" si="65"/>
        <v>0</v>
      </c>
      <c r="AL175" s="11">
        <f t="shared" si="66"/>
        <v>0</v>
      </c>
      <c r="AM175" s="11">
        <f t="shared" si="67"/>
        <v>0</v>
      </c>
      <c r="AN175" s="11">
        <f t="shared" si="68"/>
        <v>0</v>
      </c>
      <c r="AO175" s="11">
        <f t="shared" si="69"/>
        <v>0</v>
      </c>
      <c r="AP175" s="11">
        <f t="shared" si="70"/>
        <v>0</v>
      </c>
      <c r="AQ175" s="11">
        <f t="shared" si="71"/>
        <v>0</v>
      </c>
      <c r="AR175" s="11">
        <f t="shared" si="72"/>
        <v>0</v>
      </c>
      <c r="AS175" s="11">
        <f t="shared" si="73"/>
        <v>0</v>
      </c>
      <c r="AT175" s="11">
        <f t="shared" si="74"/>
        <v>0</v>
      </c>
      <c r="AU175" s="11">
        <f t="shared" si="75"/>
        <v>0</v>
      </c>
      <c r="AV175" s="11">
        <f t="shared" si="76"/>
        <v>0</v>
      </c>
      <c r="AW175" s="11">
        <f t="shared" si="77"/>
        <v>0</v>
      </c>
      <c r="AX175" s="11">
        <f t="shared" si="78"/>
        <v>0</v>
      </c>
      <c r="AY175" s="11">
        <f t="shared" si="79"/>
        <v>0</v>
      </c>
      <c r="AZ175" s="11">
        <f t="shared" si="80"/>
        <v>0</v>
      </c>
      <c r="BA175" s="11">
        <f t="shared" si="81"/>
        <v>0</v>
      </c>
      <c r="BB175" s="11">
        <f t="shared" si="82"/>
        <v>0</v>
      </c>
      <c r="BC175" s="11">
        <f t="shared" si="83"/>
        <v>0</v>
      </c>
      <c r="BD175" s="11">
        <f t="shared" si="84"/>
        <v>0</v>
      </c>
      <c r="BE175" s="11">
        <f t="shared" si="85"/>
        <v>0</v>
      </c>
      <c r="BF175" s="11">
        <f t="shared" si="86"/>
        <v>0</v>
      </c>
      <c r="BG175" s="11">
        <f t="shared" si="87"/>
        <v>0</v>
      </c>
      <c r="BH175" s="11">
        <f t="shared" si="88"/>
        <v>0</v>
      </c>
      <c r="BI175" s="11">
        <f t="shared" si="89"/>
        <v>0</v>
      </c>
      <c r="BJ175" s="11">
        <f t="shared" si="90"/>
        <v>0</v>
      </c>
      <c r="BK175" s="11">
        <f t="shared" si="91"/>
        <v>0</v>
      </c>
      <c r="BL175" s="11">
        <f t="shared" si="92"/>
        <v>0</v>
      </c>
      <c r="BM175" s="11">
        <f t="shared" si="93"/>
        <v>0</v>
      </c>
      <c r="BN175" s="11">
        <f t="shared" si="94"/>
        <v>0</v>
      </c>
      <c r="BO175" s="11">
        <f t="shared" si="95"/>
        <v>0</v>
      </c>
      <c r="BP175" s="11">
        <f t="shared" si="96"/>
        <v>0</v>
      </c>
      <c r="BQ175" s="11">
        <f t="shared" si="97"/>
        <v>0</v>
      </c>
      <c r="BR175" s="11">
        <f t="shared" si="98"/>
        <v>0</v>
      </c>
      <c r="BS175" s="11">
        <f t="shared" si="99"/>
        <v>0</v>
      </c>
      <c r="BT175" s="11">
        <f t="shared" si="100"/>
        <v>0</v>
      </c>
      <c r="BU175" s="11">
        <f t="shared" si="101"/>
        <v>0</v>
      </c>
      <c r="BV175" s="11">
        <f t="shared" si="102"/>
        <v>0</v>
      </c>
      <c r="BW175" s="11">
        <f t="shared" si="103"/>
        <v>0</v>
      </c>
      <c r="BX175" s="11">
        <f t="shared" si="104"/>
        <v>0</v>
      </c>
      <c r="BY175" s="11">
        <f t="shared" si="105"/>
        <v>0</v>
      </c>
      <c r="BZ175" s="11">
        <f t="shared" si="106"/>
        <v>0</v>
      </c>
      <c r="CA175" s="11">
        <f t="shared" si="107"/>
        <v>0</v>
      </c>
      <c r="CB175" s="11">
        <f t="shared" si="108"/>
        <v>0</v>
      </c>
      <c r="CC175" s="11">
        <f t="shared" si="109"/>
        <v>0</v>
      </c>
      <c r="CD175" s="11">
        <f t="shared" si="110"/>
        <v>0</v>
      </c>
      <c r="CE175" s="11">
        <f t="shared" si="111"/>
        <v>0</v>
      </c>
      <c r="CF175" s="11">
        <f t="shared" si="112"/>
        <v>0</v>
      </c>
      <c r="CG175" s="11">
        <f t="shared" si="113"/>
        <v>0</v>
      </c>
      <c r="CH175" s="11">
        <f t="shared" si="114"/>
        <v>0</v>
      </c>
      <c r="CI175" s="11">
        <f t="shared" si="115"/>
        <v>0</v>
      </c>
      <c r="CJ175" s="11">
        <f t="shared" si="116"/>
        <v>0</v>
      </c>
      <c r="CK175" s="11">
        <f t="shared" si="117"/>
        <v>0</v>
      </c>
      <c r="CL175" s="11">
        <f t="shared" si="118"/>
        <v>0</v>
      </c>
      <c r="CM175" s="11">
        <f t="shared" si="119"/>
        <v>0</v>
      </c>
      <c r="CN175" s="11">
        <f t="shared" si="120"/>
        <v>0</v>
      </c>
      <c r="CO175" s="11">
        <f t="shared" si="121"/>
        <v>0</v>
      </c>
      <c r="CP175" s="11">
        <f t="shared" si="122"/>
        <v>0</v>
      </c>
      <c r="CQ175" s="11">
        <f t="shared" si="123"/>
        <v>0</v>
      </c>
      <c r="CR175" s="11">
        <f t="shared" si="124"/>
        <v>0</v>
      </c>
      <c r="CS175" s="11">
        <f t="shared" si="125"/>
        <v>0</v>
      </c>
      <c r="CT175" s="11">
        <f t="shared" si="126"/>
        <v>0</v>
      </c>
      <c r="CU175" s="11">
        <f t="shared" si="127"/>
        <v>0</v>
      </c>
      <c r="CV175" s="11">
        <f t="shared" si="128"/>
        <v>0</v>
      </c>
      <c r="CW175" s="11">
        <f t="shared" si="129"/>
        <v>0</v>
      </c>
      <c r="CX175" s="11">
        <f t="shared" si="130"/>
        <v>0</v>
      </c>
      <c r="CY175" s="11">
        <f t="shared" si="131"/>
        <v>0</v>
      </c>
      <c r="CZ175" s="13"/>
      <c r="DA175" s="3"/>
    </row>
    <row r="176" spans="1:105" ht="18" customHeight="1">
      <c r="A176" s="301"/>
      <c r="B176" s="311"/>
      <c r="C176" s="311"/>
      <c r="D176" s="311"/>
      <c r="E176" s="644"/>
      <c r="F176" s="303"/>
      <c r="G176" s="409"/>
      <c r="H176" s="312">
        <f t="shared" si="188"/>
        <v>0</v>
      </c>
      <c r="I176" s="409"/>
      <c r="J176" s="638"/>
      <c r="K176" s="333"/>
      <c r="L176" s="464"/>
      <c r="M176" s="447"/>
      <c r="N176" s="367">
        <f t="shared" si="184"/>
        <v>0</v>
      </c>
      <c r="O176" s="359"/>
      <c r="P176" s="334"/>
      <c r="Q176" s="347"/>
      <c r="R176" s="432">
        <f t="shared" si="185"/>
        <v>0</v>
      </c>
      <c r="S176" s="442">
        <f t="shared" si="189"/>
        <v>0</v>
      </c>
      <c r="T176" s="343">
        <f t="shared" si="190"/>
        <v>0</v>
      </c>
      <c r="U176" s="279"/>
      <c r="V176" s="7">
        <f t="shared" si="50"/>
        <v>0</v>
      </c>
      <c r="W176" s="11">
        <f t="shared" si="149"/>
        <v>0</v>
      </c>
      <c r="X176" s="11">
        <f t="shared" si="52"/>
        <v>0</v>
      </c>
      <c r="Y176" s="11">
        <f t="shared" si="53"/>
        <v>0</v>
      </c>
      <c r="Z176" s="11">
        <f t="shared" si="54"/>
        <v>0</v>
      </c>
      <c r="AA176" s="11">
        <f t="shared" si="55"/>
        <v>0</v>
      </c>
      <c r="AB176" s="11">
        <f t="shared" si="56"/>
        <v>0</v>
      </c>
      <c r="AC176" s="11">
        <f t="shared" si="57"/>
        <v>0</v>
      </c>
      <c r="AD176" s="11">
        <f t="shared" si="58"/>
        <v>0</v>
      </c>
      <c r="AE176" s="11">
        <f t="shared" si="59"/>
        <v>0</v>
      </c>
      <c r="AF176" s="11">
        <f t="shared" si="60"/>
        <v>0</v>
      </c>
      <c r="AG176" s="11">
        <f t="shared" si="61"/>
        <v>0</v>
      </c>
      <c r="AH176" s="11">
        <f t="shared" si="62"/>
        <v>0</v>
      </c>
      <c r="AI176" s="11">
        <f t="shared" si="63"/>
        <v>0</v>
      </c>
      <c r="AJ176" s="11">
        <f t="shared" si="64"/>
        <v>0</v>
      </c>
      <c r="AK176" s="11">
        <f t="shared" si="65"/>
        <v>0</v>
      </c>
      <c r="AL176" s="11">
        <f t="shared" si="66"/>
        <v>0</v>
      </c>
      <c r="AM176" s="11">
        <f t="shared" si="67"/>
        <v>0</v>
      </c>
      <c r="AN176" s="11">
        <f t="shared" si="68"/>
        <v>0</v>
      </c>
      <c r="AO176" s="11">
        <f t="shared" si="69"/>
        <v>0</v>
      </c>
      <c r="AP176" s="11">
        <f t="shared" si="70"/>
        <v>0</v>
      </c>
      <c r="AQ176" s="11">
        <f t="shared" si="71"/>
        <v>0</v>
      </c>
      <c r="AR176" s="11">
        <f t="shared" si="72"/>
        <v>0</v>
      </c>
      <c r="AS176" s="11">
        <f t="shared" si="73"/>
        <v>0</v>
      </c>
      <c r="AT176" s="11">
        <f t="shared" si="74"/>
        <v>0</v>
      </c>
      <c r="AU176" s="11">
        <f t="shared" si="75"/>
        <v>0</v>
      </c>
      <c r="AV176" s="11">
        <f t="shared" si="76"/>
        <v>0</v>
      </c>
      <c r="AW176" s="11">
        <f t="shared" si="77"/>
        <v>0</v>
      </c>
      <c r="AX176" s="11">
        <f t="shared" si="78"/>
        <v>0</v>
      </c>
      <c r="AY176" s="11">
        <f t="shared" si="79"/>
        <v>0</v>
      </c>
      <c r="AZ176" s="11">
        <f t="shared" si="80"/>
        <v>0</v>
      </c>
      <c r="BA176" s="11">
        <f t="shared" si="81"/>
        <v>0</v>
      </c>
      <c r="BB176" s="11">
        <f t="shared" si="82"/>
        <v>0</v>
      </c>
      <c r="BC176" s="11">
        <f t="shared" si="83"/>
        <v>0</v>
      </c>
      <c r="BD176" s="11">
        <f t="shared" si="84"/>
        <v>0</v>
      </c>
      <c r="BE176" s="11">
        <f t="shared" si="85"/>
        <v>0</v>
      </c>
      <c r="BF176" s="11">
        <f t="shared" si="86"/>
        <v>0</v>
      </c>
      <c r="BG176" s="11">
        <f t="shared" si="87"/>
        <v>0</v>
      </c>
      <c r="BH176" s="11">
        <f t="shared" si="88"/>
        <v>0</v>
      </c>
      <c r="BI176" s="11">
        <f t="shared" si="89"/>
        <v>0</v>
      </c>
      <c r="BJ176" s="11">
        <f t="shared" si="90"/>
        <v>0</v>
      </c>
      <c r="BK176" s="11">
        <f t="shared" si="91"/>
        <v>0</v>
      </c>
      <c r="BL176" s="11">
        <f t="shared" si="92"/>
        <v>0</v>
      </c>
      <c r="BM176" s="11">
        <f t="shared" si="93"/>
        <v>0</v>
      </c>
      <c r="BN176" s="11">
        <f t="shared" si="94"/>
        <v>0</v>
      </c>
      <c r="BO176" s="11">
        <f t="shared" si="95"/>
        <v>0</v>
      </c>
      <c r="BP176" s="11">
        <f t="shared" si="96"/>
        <v>0</v>
      </c>
      <c r="BQ176" s="11">
        <f t="shared" si="97"/>
        <v>0</v>
      </c>
      <c r="BR176" s="11">
        <f t="shared" si="98"/>
        <v>0</v>
      </c>
      <c r="BS176" s="11">
        <f t="shared" si="99"/>
        <v>0</v>
      </c>
      <c r="BT176" s="11">
        <f t="shared" si="100"/>
        <v>0</v>
      </c>
      <c r="BU176" s="11">
        <f t="shared" si="101"/>
        <v>0</v>
      </c>
      <c r="BV176" s="11">
        <f t="shared" si="102"/>
        <v>0</v>
      </c>
      <c r="BW176" s="11">
        <f t="shared" si="103"/>
        <v>0</v>
      </c>
      <c r="BX176" s="11">
        <f t="shared" si="104"/>
        <v>0</v>
      </c>
      <c r="BY176" s="11">
        <f t="shared" si="105"/>
        <v>0</v>
      </c>
      <c r="BZ176" s="11">
        <f t="shared" si="106"/>
        <v>0</v>
      </c>
      <c r="CA176" s="11">
        <f t="shared" si="107"/>
        <v>0</v>
      </c>
      <c r="CB176" s="11">
        <f t="shared" si="108"/>
        <v>0</v>
      </c>
      <c r="CC176" s="11">
        <f t="shared" si="109"/>
        <v>0</v>
      </c>
      <c r="CD176" s="11">
        <f t="shared" si="110"/>
        <v>0</v>
      </c>
      <c r="CE176" s="11">
        <f t="shared" si="111"/>
        <v>0</v>
      </c>
      <c r="CF176" s="11">
        <f t="shared" si="112"/>
        <v>0</v>
      </c>
      <c r="CG176" s="11">
        <f t="shared" si="113"/>
        <v>0</v>
      </c>
      <c r="CH176" s="11">
        <f t="shared" si="114"/>
        <v>0</v>
      </c>
      <c r="CI176" s="11">
        <f t="shared" si="115"/>
        <v>0</v>
      </c>
      <c r="CJ176" s="11">
        <f t="shared" si="116"/>
        <v>0</v>
      </c>
      <c r="CK176" s="11">
        <f t="shared" si="117"/>
        <v>0</v>
      </c>
      <c r="CL176" s="11">
        <f t="shared" si="118"/>
        <v>0</v>
      </c>
      <c r="CM176" s="11">
        <f t="shared" si="119"/>
        <v>0</v>
      </c>
      <c r="CN176" s="11">
        <f t="shared" si="120"/>
        <v>0</v>
      </c>
      <c r="CO176" s="11">
        <f t="shared" si="121"/>
        <v>0</v>
      </c>
      <c r="CP176" s="11">
        <f t="shared" si="122"/>
        <v>0</v>
      </c>
      <c r="CQ176" s="11">
        <f t="shared" si="123"/>
        <v>0</v>
      </c>
      <c r="CR176" s="11">
        <f t="shared" si="124"/>
        <v>0</v>
      </c>
      <c r="CS176" s="11">
        <f t="shared" si="125"/>
        <v>0</v>
      </c>
      <c r="CT176" s="11">
        <f t="shared" si="126"/>
        <v>0</v>
      </c>
      <c r="CU176" s="11">
        <f t="shared" si="127"/>
        <v>0</v>
      </c>
      <c r="CV176" s="11">
        <f t="shared" si="128"/>
        <v>0</v>
      </c>
      <c r="CW176" s="11">
        <f t="shared" si="129"/>
        <v>0</v>
      </c>
      <c r="CX176" s="11">
        <f t="shared" si="130"/>
        <v>0</v>
      </c>
      <c r="CY176" s="11">
        <f t="shared" si="131"/>
        <v>0</v>
      </c>
      <c r="CZ176" s="13"/>
      <c r="DA176" s="3"/>
    </row>
    <row r="177" spans="1:105" ht="18" customHeight="1">
      <c r="A177" s="301"/>
      <c r="B177" s="311"/>
      <c r="C177" s="311"/>
      <c r="D177" s="628"/>
      <c r="E177" s="644"/>
      <c r="F177" s="303"/>
      <c r="G177" s="409"/>
      <c r="H177" s="312">
        <f t="shared" si="188"/>
        <v>0</v>
      </c>
      <c r="I177" s="409"/>
      <c r="J177" s="638"/>
      <c r="K177" s="331"/>
      <c r="L177" s="465"/>
      <c r="M177" s="448"/>
      <c r="N177" s="367">
        <f t="shared" si="184"/>
        <v>0</v>
      </c>
      <c r="O177" s="360"/>
      <c r="P177" s="332"/>
      <c r="Q177" s="355"/>
      <c r="R177" s="432">
        <f t="shared" si="185"/>
        <v>0</v>
      </c>
      <c r="S177" s="443">
        <f t="shared" si="189"/>
        <v>0</v>
      </c>
      <c r="T177" s="344">
        <f t="shared" si="190"/>
        <v>0</v>
      </c>
      <c r="U177" s="279"/>
      <c r="V177" s="7">
        <f t="shared" si="50"/>
        <v>0</v>
      </c>
      <c r="W177" s="11">
        <f t="shared" si="149"/>
        <v>0</v>
      </c>
      <c r="X177" s="11">
        <f t="shared" si="52"/>
        <v>0</v>
      </c>
      <c r="Y177" s="11">
        <f t="shared" si="53"/>
        <v>0</v>
      </c>
      <c r="Z177" s="11">
        <f t="shared" si="54"/>
        <v>0</v>
      </c>
      <c r="AA177" s="11">
        <f t="shared" si="55"/>
        <v>0</v>
      </c>
      <c r="AB177" s="11">
        <f t="shared" si="56"/>
        <v>0</v>
      </c>
      <c r="AC177" s="11">
        <f t="shared" si="57"/>
        <v>0</v>
      </c>
      <c r="AD177" s="11">
        <f t="shared" si="58"/>
        <v>0</v>
      </c>
      <c r="AE177" s="11">
        <f t="shared" si="59"/>
        <v>0</v>
      </c>
      <c r="AF177" s="11">
        <f t="shared" si="60"/>
        <v>0</v>
      </c>
      <c r="AG177" s="11">
        <f t="shared" si="61"/>
        <v>0</v>
      </c>
      <c r="AH177" s="11">
        <f t="shared" si="62"/>
        <v>0</v>
      </c>
      <c r="AI177" s="11">
        <f t="shared" si="63"/>
        <v>0</v>
      </c>
      <c r="AJ177" s="11">
        <f t="shared" si="64"/>
        <v>0</v>
      </c>
      <c r="AK177" s="11">
        <f t="shared" si="65"/>
        <v>0</v>
      </c>
      <c r="AL177" s="11">
        <f t="shared" si="66"/>
        <v>0</v>
      </c>
      <c r="AM177" s="11">
        <f t="shared" si="67"/>
        <v>0</v>
      </c>
      <c r="AN177" s="11">
        <f t="shared" si="68"/>
        <v>0</v>
      </c>
      <c r="AO177" s="11">
        <f t="shared" si="69"/>
        <v>0</v>
      </c>
      <c r="AP177" s="11">
        <f t="shared" si="70"/>
        <v>0</v>
      </c>
      <c r="AQ177" s="11">
        <f t="shared" si="71"/>
        <v>0</v>
      </c>
      <c r="AR177" s="11">
        <f t="shared" si="72"/>
        <v>0</v>
      </c>
      <c r="AS177" s="11">
        <f t="shared" si="73"/>
        <v>0</v>
      </c>
      <c r="AT177" s="11">
        <f t="shared" si="74"/>
        <v>0</v>
      </c>
      <c r="AU177" s="11">
        <f t="shared" si="75"/>
        <v>0</v>
      </c>
      <c r="AV177" s="11">
        <f t="shared" si="76"/>
        <v>0</v>
      </c>
      <c r="AW177" s="11">
        <f t="shared" si="77"/>
        <v>0</v>
      </c>
      <c r="AX177" s="11">
        <f t="shared" si="78"/>
        <v>0</v>
      </c>
      <c r="AY177" s="11">
        <f t="shared" si="79"/>
        <v>0</v>
      </c>
      <c r="AZ177" s="11">
        <f t="shared" si="80"/>
        <v>0</v>
      </c>
      <c r="BA177" s="11">
        <f t="shared" si="81"/>
        <v>0</v>
      </c>
      <c r="BB177" s="11">
        <f t="shared" si="82"/>
        <v>0</v>
      </c>
      <c r="BC177" s="11">
        <f t="shared" si="83"/>
        <v>0</v>
      </c>
      <c r="BD177" s="11">
        <f t="shared" si="84"/>
        <v>0</v>
      </c>
      <c r="BE177" s="11">
        <f t="shared" si="85"/>
        <v>0</v>
      </c>
      <c r="BF177" s="11">
        <f t="shared" si="86"/>
        <v>0</v>
      </c>
      <c r="BG177" s="11">
        <f t="shared" si="87"/>
        <v>0</v>
      </c>
      <c r="BH177" s="11">
        <f t="shared" si="88"/>
        <v>0</v>
      </c>
      <c r="BI177" s="11">
        <f t="shared" si="89"/>
        <v>0</v>
      </c>
      <c r="BJ177" s="11">
        <f t="shared" si="90"/>
        <v>0</v>
      </c>
      <c r="BK177" s="11">
        <f t="shared" si="91"/>
        <v>0</v>
      </c>
      <c r="BL177" s="11">
        <f t="shared" si="92"/>
        <v>0</v>
      </c>
      <c r="BM177" s="11">
        <f t="shared" si="93"/>
        <v>0</v>
      </c>
      <c r="BN177" s="11">
        <f t="shared" si="94"/>
        <v>0</v>
      </c>
      <c r="BO177" s="11">
        <f t="shared" si="95"/>
        <v>0</v>
      </c>
      <c r="BP177" s="11">
        <f t="shared" si="96"/>
        <v>0</v>
      </c>
      <c r="BQ177" s="11">
        <f t="shared" si="97"/>
        <v>0</v>
      </c>
      <c r="BR177" s="11">
        <f t="shared" si="98"/>
        <v>0</v>
      </c>
      <c r="BS177" s="11">
        <f t="shared" si="99"/>
        <v>0</v>
      </c>
      <c r="BT177" s="11">
        <f t="shared" si="100"/>
        <v>0</v>
      </c>
      <c r="BU177" s="11">
        <f t="shared" si="101"/>
        <v>0</v>
      </c>
      <c r="BV177" s="11">
        <f t="shared" si="102"/>
        <v>0</v>
      </c>
      <c r="BW177" s="11">
        <f t="shared" si="103"/>
        <v>0</v>
      </c>
      <c r="BX177" s="11">
        <f t="shared" si="104"/>
        <v>0</v>
      </c>
      <c r="BY177" s="11">
        <f t="shared" si="105"/>
        <v>0</v>
      </c>
      <c r="BZ177" s="11">
        <f t="shared" si="106"/>
        <v>0</v>
      </c>
      <c r="CA177" s="11">
        <f t="shared" si="107"/>
        <v>0</v>
      </c>
      <c r="CB177" s="11">
        <f t="shared" si="108"/>
        <v>0</v>
      </c>
      <c r="CC177" s="11">
        <f t="shared" si="109"/>
        <v>0</v>
      </c>
      <c r="CD177" s="11">
        <f t="shared" si="110"/>
        <v>0</v>
      </c>
      <c r="CE177" s="11">
        <f t="shared" si="111"/>
        <v>0</v>
      </c>
      <c r="CF177" s="11">
        <f t="shared" si="112"/>
        <v>0</v>
      </c>
      <c r="CG177" s="11">
        <f t="shared" si="113"/>
        <v>0</v>
      </c>
      <c r="CH177" s="11">
        <f t="shared" si="114"/>
        <v>0</v>
      </c>
      <c r="CI177" s="11">
        <f t="shared" si="115"/>
        <v>0</v>
      </c>
      <c r="CJ177" s="11">
        <f t="shared" si="116"/>
        <v>0</v>
      </c>
      <c r="CK177" s="11">
        <f t="shared" si="117"/>
        <v>0</v>
      </c>
      <c r="CL177" s="11">
        <f t="shared" si="118"/>
        <v>0</v>
      </c>
      <c r="CM177" s="11">
        <f t="shared" si="119"/>
        <v>0</v>
      </c>
      <c r="CN177" s="11">
        <f t="shared" si="120"/>
        <v>0</v>
      </c>
      <c r="CO177" s="11">
        <f t="shared" si="121"/>
        <v>0</v>
      </c>
      <c r="CP177" s="11">
        <f t="shared" si="122"/>
        <v>0</v>
      </c>
      <c r="CQ177" s="11">
        <f t="shared" si="123"/>
        <v>0</v>
      </c>
      <c r="CR177" s="11">
        <f t="shared" si="124"/>
        <v>0</v>
      </c>
      <c r="CS177" s="11">
        <f t="shared" si="125"/>
        <v>0</v>
      </c>
      <c r="CT177" s="11">
        <f t="shared" si="126"/>
        <v>0</v>
      </c>
      <c r="CU177" s="11">
        <f t="shared" si="127"/>
        <v>0</v>
      </c>
      <c r="CV177" s="11">
        <f t="shared" si="128"/>
        <v>0</v>
      </c>
      <c r="CW177" s="11">
        <f t="shared" si="129"/>
        <v>0</v>
      </c>
      <c r="CX177" s="11">
        <f t="shared" si="130"/>
        <v>0</v>
      </c>
      <c r="CY177" s="11">
        <f t="shared" si="131"/>
        <v>0</v>
      </c>
      <c r="CZ177" s="13"/>
      <c r="DA177" s="3"/>
    </row>
    <row r="178" spans="1:105" ht="18" customHeight="1">
      <c r="A178" s="301"/>
      <c r="B178" s="311"/>
      <c r="C178" s="311"/>
      <c r="D178" s="311"/>
      <c r="E178" s="644"/>
      <c r="F178" s="303"/>
      <c r="G178" s="409"/>
      <c r="H178" s="312">
        <f t="shared" si="188"/>
        <v>0</v>
      </c>
      <c r="I178" s="409"/>
      <c r="J178" s="638"/>
      <c r="K178" s="333"/>
      <c r="L178" s="464"/>
      <c r="M178" s="447"/>
      <c r="N178" s="367">
        <f t="shared" si="184"/>
        <v>0</v>
      </c>
      <c r="O178" s="359"/>
      <c r="P178" s="334"/>
      <c r="Q178" s="347"/>
      <c r="R178" s="432">
        <f t="shared" si="185"/>
        <v>0</v>
      </c>
      <c r="S178" s="442">
        <f t="shared" si="189"/>
        <v>0</v>
      </c>
      <c r="T178" s="343">
        <f t="shared" si="190"/>
        <v>0</v>
      </c>
      <c r="U178" s="279"/>
      <c r="V178" s="7">
        <f t="shared" si="50"/>
        <v>0</v>
      </c>
      <c r="W178" s="11">
        <f t="shared" si="149"/>
        <v>0</v>
      </c>
      <c r="X178" s="11">
        <f t="shared" si="52"/>
        <v>0</v>
      </c>
      <c r="Y178" s="11">
        <f t="shared" si="53"/>
        <v>0</v>
      </c>
      <c r="Z178" s="11">
        <f t="shared" si="54"/>
        <v>0</v>
      </c>
      <c r="AA178" s="11">
        <f t="shared" si="55"/>
        <v>0</v>
      </c>
      <c r="AB178" s="11">
        <f t="shared" si="56"/>
        <v>0</v>
      </c>
      <c r="AC178" s="11">
        <f t="shared" si="57"/>
        <v>0</v>
      </c>
      <c r="AD178" s="11">
        <f t="shared" si="58"/>
        <v>0</v>
      </c>
      <c r="AE178" s="11">
        <f t="shared" si="59"/>
        <v>0</v>
      </c>
      <c r="AF178" s="11">
        <f t="shared" si="60"/>
        <v>0</v>
      </c>
      <c r="AG178" s="11">
        <f t="shared" si="61"/>
        <v>0</v>
      </c>
      <c r="AH178" s="11">
        <f t="shared" si="62"/>
        <v>0</v>
      </c>
      <c r="AI178" s="11">
        <f t="shared" si="63"/>
        <v>0</v>
      </c>
      <c r="AJ178" s="11">
        <f t="shared" si="64"/>
        <v>0</v>
      </c>
      <c r="AK178" s="11">
        <f t="shared" si="65"/>
        <v>0</v>
      </c>
      <c r="AL178" s="11">
        <f t="shared" si="66"/>
        <v>0</v>
      </c>
      <c r="AM178" s="11">
        <f t="shared" si="67"/>
        <v>0</v>
      </c>
      <c r="AN178" s="11">
        <f t="shared" si="68"/>
        <v>0</v>
      </c>
      <c r="AO178" s="11">
        <f t="shared" si="69"/>
        <v>0</v>
      </c>
      <c r="AP178" s="11">
        <f t="shared" si="70"/>
        <v>0</v>
      </c>
      <c r="AQ178" s="11">
        <f t="shared" si="71"/>
        <v>0</v>
      </c>
      <c r="AR178" s="11">
        <f t="shared" si="72"/>
        <v>0</v>
      </c>
      <c r="AS178" s="11">
        <f t="shared" si="73"/>
        <v>0</v>
      </c>
      <c r="AT178" s="11">
        <f t="shared" si="74"/>
        <v>0</v>
      </c>
      <c r="AU178" s="11">
        <f t="shared" si="75"/>
        <v>0</v>
      </c>
      <c r="AV178" s="11">
        <f t="shared" si="76"/>
        <v>0</v>
      </c>
      <c r="AW178" s="11">
        <f t="shared" si="77"/>
        <v>0</v>
      </c>
      <c r="AX178" s="11">
        <f t="shared" si="78"/>
        <v>0</v>
      </c>
      <c r="AY178" s="11">
        <f t="shared" si="79"/>
        <v>0</v>
      </c>
      <c r="AZ178" s="11">
        <f t="shared" si="80"/>
        <v>0</v>
      </c>
      <c r="BA178" s="11">
        <f t="shared" si="81"/>
        <v>0</v>
      </c>
      <c r="BB178" s="11">
        <f t="shared" si="82"/>
        <v>0</v>
      </c>
      <c r="BC178" s="11">
        <f t="shared" si="83"/>
        <v>0</v>
      </c>
      <c r="BD178" s="11">
        <f t="shared" si="84"/>
        <v>0</v>
      </c>
      <c r="BE178" s="11">
        <f t="shared" si="85"/>
        <v>0</v>
      </c>
      <c r="BF178" s="11">
        <f t="shared" si="86"/>
        <v>0</v>
      </c>
      <c r="BG178" s="11">
        <f t="shared" si="87"/>
        <v>0</v>
      </c>
      <c r="BH178" s="11">
        <f t="shared" si="88"/>
        <v>0</v>
      </c>
      <c r="BI178" s="11">
        <f t="shared" si="89"/>
        <v>0</v>
      </c>
      <c r="BJ178" s="11">
        <f t="shared" si="90"/>
        <v>0</v>
      </c>
      <c r="BK178" s="11">
        <f t="shared" si="91"/>
        <v>0</v>
      </c>
      <c r="BL178" s="11">
        <f t="shared" si="92"/>
        <v>0</v>
      </c>
      <c r="BM178" s="11">
        <f t="shared" si="93"/>
        <v>0</v>
      </c>
      <c r="BN178" s="11">
        <f t="shared" si="94"/>
        <v>0</v>
      </c>
      <c r="BO178" s="11">
        <f t="shared" si="95"/>
        <v>0</v>
      </c>
      <c r="BP178" s="11">
        <f t="shared" si="96"/>
        <v>0</v>
      </c>
      <c r="BQ178" s="11">
        <f t="shared" si="97"/>
        <v>0</v>
      </c>
      <c r="BR178" s="11">
        <f t="shared" si="98"/>
        <v>0</v>
      </c>
      <c r="BS178" s="11">
        <f t="shared" si="99"/>
        <v>0</v>
      </c>
      <c r="BT178" s="11">
        <f t="shared" si="100"/>
        <v>0</v>
      </c>
      <c r="BU178" s="11">
        <f t="shared" si="101"/>
        <v>0</v>
      </c>
      <c r="BV178" s="11">
        <f t="shared" si="102"/>
        <v>0</v>
      </c>
      <c r="BW178" s="11">
        <f t="shared" si="103"/>
        <v>0</v>
      </c>
      <c r="BX178" s="11">
        <f t="shared" si="104"/>
        <v>0</v>
      </c>
      <c r="BY178" s="11">
        <f t="shared" si="105"/>
        <v>0</v>
      </c>
      <c r="BZ178" s="11">
        <f t="shared" si="106"/>
        <v>0</v>
      </c>
      <c r="CA178" s="11">
        <f t="shared" si="107"/>
        <v>0</v>
      </c>
      <c r="CB178" s="11">
        <f t="shared" si="108"/>
        <v>0</v>
      </c>
      <c r="CC178" s="11">
        <f t="shared" si="109"/>
        <v>0</v>
      </c>
      <c r="CD178" s="11">
        <f t="shared" si="110"/>
        <v>0</v>
      </c>
      <c r="CE178" s="11">
        <f t="shared" si="111"/>
        <v>0</v>
      </c>
      <c r="CF178" s="11">
        <f t="shared" si="112"/>
        <v>0</v>
      </c>
      <c r="CG178" s="11">
        <f t="shared" si="113"/>
        <v>0</v>
      </c>
      <c r="CH178" s="11">
        <f t="shared" si="114"/>
        <v>0</v>
      </c>
      <c r="CI178" s="11">
        <f t="shared" si="115"/>
        <v>0</v>
      </c>
      <c r="CJ178" s="11">
        <f t="shared" si="116"/>
        <v>0</v>
      </c>
      <c r="CK178" s="11">
        <f t="shared" si="117"/>
        <v>0</v>
      </c>
      <c r="CL178" s="11">
        <f t="shared" si="118"/>
        <v>0</v>
      </c>
      <c r="CM178" s="11">
        <f t="shared" si="119"/>
        <v>0</v>
      </c>
      <c r="CN178" s="11">
        <f t="shared" si="120"/>
        <v>0</v>
      </c>
      <c r="CO178" s="11">
        <f t="shared" si="121"/>
        <v>0</v>
      </c>
      <c r="CP178" s="11">
        <f t="shared" si="122"/>
        <v>0</v>
      </c>
      <c r="CQ178" s="11">
        <f t="shared" si="123"/>
        <v>0</v>
      </c>
      <c r="CR178" s="11">
        <f t="shared" si="124"/>
        <v>0</v>
      </c>
      <c r="CS178" s="11">
        <f t="shared" si="125"/>
        <v>0</v>
      </c>
      <c r="CT178" s="11">
        <f t="shared" si="126"/>
        <v>0</v>
      </c>
      <c r="CU178" s="11">
        <f t="shared" si="127"/>
        <v>0</v>
      </c>
      <c r="CV178" s="11">
        <f t="shared" si="128"/>
        <v>0</v>
      </c>
      <c r="CW178" s="11">
        <f t="shared" si="129"/>
        <v>0</v>
      </c>
      <c r="CX178" s="11">
        <f t="shared" si="130"/>
        <v>0</v>
      </c>
      <c r="CY178" s="11">
        <f t="shared" si="131"/>
        <v>0</v>
      </c>
      <c r="CZ178" s="13"/>
      <c r="DA178" s="3"/>
    </row>
    <row r="179" spans="1:105" ht="18" customHeight="1">
      <c r="A179" s="301"/>
      <c r="B179" s="311"/>
      <c r="C179" s="311"/>
      <c r="D179" s="628"/>
      <c r="E179" s="303"/>
      <c r="F179" s="303"/>
      <c r="G179" s="302"/>
      <c r="H179" s="312">
        <f t="shared" si="188"/>
        <v>0</v>
      </c>
      <c r="I179" s="409"/>
      <c r="J179" s="639"/>
      <c r="K179" s="331"/>
      <c r="L179" s="465"/>
      <c r="M179" s="448"/>
      <c r="N179" s="367">
        <f t="shared" si="184"/>
        <v>0</v>
      </c>
      <c r="O179" s="360"/>
      <c r="P179" s="332"/>
      <c r="Q179" s="355"/>
      <c r="R179" s="432">
        <f t="shared" si="185"/>
        <v>0</v>
      </c>
      <c r="S179" s="443">
        <f t="shared" si="189"/>
        <v>0</v>
      </c>
      <c r="T179" s="344">
        <f t="shared" si="190"/>
        <v>0</v>
      </c>
      <c r="U179" s="279"/>
      <c r="V179" s="7">
        <f t="shared" si="50"/>
        <v>0</v>
      </c>
      <c r="W179" s="11">
        <f t="shared" si="149"/>
        <v>0</v>
      </c>
      <c r="X179" s="11">
        <f t="shared" si="52"/>
        <v>0</v>
      </c>
      <c r="Y179" s="11">
        <f t="shared" si="53"/>
        <v>0</v>
      </c>
      <c r="Z179" s="11">
        <f t="shared" si="54"/>
        <v>0</v>
      </c>
      <c r="AA179" s="11">
        <f t="shared" si="55"/>
        <v>0</v>
      </c>
      <c r="AB179" s="11">
        <f t="shared" si="56"/>
        <v>0</v>
      </c>
      <c r="AC179" s="11">
        <f t="shared" si="57"/>
        <v>0</v>
      </c>
      <c r="AD179" s="11">
        <f t="shared" si="58"/>
        <v>0</v>
      </c>
      <c r="AE179" s="11">
        <f t="shared" si="59"/>
        <v>0</v>
      </c>
      <c r="AF179" s="11">
        <f t="shared" si="60"/>
        <v>0</v>
      </c>
      <c r="AG179" s="11">
        <f t="shared" si="61"/>
        <v>0</v>
      </c>
      <c r="AH179" s="11">
        <f t="shared" si="62"/>
        <v>0</v>
      </c>
      <c r="AI179" s="11">
        <f t="shared" si="63"/>
        <v>0</v>
      </c>
      <c r="AJ179" s="11">
        <f t="shared" si="64"/>
        <v>0</v>
      </c>
      <c r="AK179" s="11">
        <f t="shared" si="65"/>
        <v>0</v>
      </c>
      <c r="AL179" s="11">
        <f t="shared" si="66"/>
        <v>0</v>
      </c>
      <c r="AM179" s="11">
        <f t="shared" si="67"/>
        <v>0</v>
      </c>
      <c r="AN179" s="11">
        <f t="shared" si="68"/>
        <v>0</v>
      </c>
      <c r="AO179" s="11">
        <f t="shared" si="69"/>
        <v>0</v>
      </c>
      <c r="AP179" s="11">
        <f t="shared" si="70"/>
        <v>0</v>
      </c>
      <c r="AQ179" s="11">
        <f t="shared" si="71"/>
        <v>0</v>
      </c>
      <c r="AR179" s="11">
        <f t="shared" si="72"/>
        <v>0</v>
      </c>
      <c r="AS179" s="11">
        <f t="shared" si="73"/>
        <v>0</v>
      </c>
      <c r="AT179" s="11">
        <f t="shared" si="74"/>
        <v>0</v>
      </c>
      <c r="AU179" s="11">
        <f t="shared" si="75"/>
        <v>0</v>
      </c>
      <c r="AV179" s="11">
        <f t="shared" si="76"/>
        <v>0</v>
      </c>
      <c r="AW179" s="11">
        <f t="shared" si="77"/>
        <v>0</v>
      </c>
      <c r="AX179" s="11">
        <f t="shared" si="78"/>
        <v>0</v>
      </c>
      <c r="AY179" s="11">
        <f t="shared" si="79"/>
        <v>0</v>
      </c>
      <c r="AZ179" s="11">
        <f t="shared" si="80"/>
        <v>0</v>
      </c>
      <c r="BA179" s="11">
        <f t="shared" si="81"/>
        <v>0</v>
      </c>
      <c r="BB179" s="11">
        <f t="shared" si="82"/>
        <v>0</v>
      </c>
      <c r="BC179" s="11">
        <f t="shared" si="83"/>
        <v>0</v>
      </c>
      <c r="BD179" s="11">
        <f t="shared" si="84"/>
        <v>0</v>
      </c>
      <c r="BE179" s="11">
        <f t="shared" si="85"/>
        <v>0</v>
      </c>
      <c r="BF179" s="11">
        <f t="shared" si="86"/>
        <v>0</v>
      </c>
      <c r="BG179" s="11">
        <f t="shared" si="87"/>
        <v>0</v>
      </c>
      <c r="BH179" s="11">
        <f t="shared" si="88"/>
        <v>0</v>
      </c>
      <c r="BI179" s="11">
        <f t="shared" si="89"/>
        <v>0</v>
      </c>
      <c r="BJ179" s="11">
        <f t="shared" si="90"/>
        <v>0</v>
      </c>
      <c r="BK179" s="11">
        <f t="shared" si="91"/>
        <v>0</v>
      </c>
      <c r="BL179" s="11">
        <f t="shared" si="92"/>
        <v>0</v>
      </c>
      <c r="BM179" s="11">
        <f t="shared" si="93"/>
        <v>0</v>
      </c>
      <c r="BN179" s="11">
        <f t="shared" si="94"/>
        <v>0</v>
      </c>
      <c r="BO179" s="11">
        <f t="shared" si="95"/>
        <v>0</v>
      </c>
      <c r="BP179" s="11">
        <f t="shared" si="96"/>
        <v>0</v>
      </c>
      <c r="BQ179" s="11">
        <f t="shared" si="97"/>
        <v>0</v>
      </c>
      <c r="BR179" s="11">
        <f t="shared" si="98"/>
        <v>0</v>
      </c>
      <c r="BS179" s="11">
        <f t="shared" si="99"/>
        <v>0</v>
      </c>
      <c r="BT179" s="11">
        <f t="shared" si="100"/>
        <v>0</v>
      </c>
      <c r="BU179" s="11">
        <f t="shared" si="101"/>
        <v>0</v>
      </c>
      <c r="BV179" s="11">
        <f t="shared" si="102"/>
        <v>0</v>
      </c>
      <c r="BW179" s="11">
        <f t="shared" si="103"/>
        <v>0</v>
      </c>
      <c r="BX179" s="11">
        <f t="shared" si="104"/>
        <v>0</v>
      </c>
      <c r="BY179" s="11">
        <f t="shared" si="105"/>
        <v>0</v>
      </c>
      <c r="BZ179" s="11">
        <f t="shared" si="106"/>
        <v>0</v>
      </c>
      <c r="CA179" s="11">
        <f t="shared" si="107"/>
        <v>0</v>
      </c>
      <c r="CB179" s="11">
        <f t="shared" si="108"/>
        <v>0</v>
      </c>
      <c r="CC179" s="11">
        <f t="shared" si="109"/>
        <v>0</v>
      </c>
      <c r="CD179" s="11">
        <f t="shared" si="110"/>
        <v>0</v>
      </c>
      <c r="CE179" s="11">
        <f t="shared" si="111"/>
        <v>0</v>
      </c>
      <c r="CF179" s="11">
        <f t="shared" si="112"/>
        <v>0</v>
      </c>
      <c r="CG179" s="11">
        <f t="shared" si="113"/>
        <v>0</v>
      </c>
      <c r="CH179" s="11">
        <f t="shared" si="114"/>
        <v>0</v>
      </c>
      <c r="CI179" s="11">
        <f t="shared" si="115"/>
        <v>0</v>
      </c>
      <c r="CJ179" s="11">
        <f t="shared" si="116"/>
        <v>0</v>
      </c>
      <c r="CK179" s="11">
        <f t="shared" si="117"/>
        <v>0</v>
      </c>
      <c r="CL179" s="11">
        <f t="shared" si="118"/>
        <v>0</v>
      </c>
      <c r="CM179" s="11">
        <f t="shared" si="119"/>
        <v>0</v>
      </c>
      <c r="CN179" s="11">
        <f t="shared" si="120"/>
        <v>0</v>
      </c>
      <c r="CO179" s="11">
        <f t="shared" si="121"/>
        <v>0</v>
      </c>
      <c r="CP179" s="11">
        <f t="shared" si="122"/>
        <v>0</v>
      </c>
      <c r="CQ179" s="11">
        <f t="shared" si="123"/>
        <v>0</v>
      </c>
      <c r="CR179" s="11">
        <f t="shared" si="124"/>
        <v>0</v>
      </c>
      <c r="CS179" s="11">
        <f t="shared" si="125"/>
        <v>0</v>
      </c>
      <c r="CT179" s="11">
        <f t="shared" si="126"/>
        <v>0</v>
      </c>
      <c r="CU179" s="11">
        <f t="shared" si="127"/>
        <v>0</v>
      </c>
      <c r="CV179" s="11">
        <f t="shared" si="128"/>
        <v>0</v>
      </c>
      <c r="CW179" s="11">
        <f t="shared" si="129"/>
        <v>0</v>
      </c>
      <c r="CX179" s="11">
        <f t="shared" si="130"/>
        <v>0</v>
      </c>
      <c r="CY179" s="11">
        <f t="shared" si="131"/>
        <v>0</v>
      </c>
      <c r="CZ179" s="13"/>
      <c r="DA179" s="3"/>
    </row>
    <row r="180" spans="1:105" ht="18" customHeight="1">
      <c r="A180" s="301"/>
      <c r="B180" s="311"/>
      <c r="C180" s="311"/>
      <c r="D180" s="311"/>
      <c r="E180" s="303"/>
      <c r="F180" s="303"/>
      <c r="G180" s="302"/>
      <c r="H180" s="312">
        <f t="shared" si="188"/>
        <v>0</v>
      </c>
      <c r="I180" s="409"/>
      <c r="J180" s="639"/>
      <c r="K180" s="333"/>
      <c r="L180" s="464"/>
      <c r="M180" s="447"/>
      <c r="N180" s="367">
        <f t="shared" si="184"/>
        <v>0</v>
      </c>
      <c r="O180" s="359"/>
      <c r="P180" s="334"/>
      <c r="Q180" s="347"/>
      <c r="R180" s="432">
        <f t="shared" si="185"/>
        <v>0</v>
      </c>
      <c r="S180" s="442">
        <f t="shared" si="189"/>
        <v>0</v>
      </c>
      <c r="T180" s="343">
        <f t="shared" si="190"/>
        <v>0</v>
      </c>
      <c r="U180" s="279"/>
      <c r="V180" s="7">
        <f t="shared" si="50"/>
        <v>0</v>
      </c>
      <c r="W180" s="11">
        <f t="shared" si="149"/>
        <v>0</v>
      </c>
      <c r="X180" s="11">
        <f t="shared" si="52"/>
        <v>0</v>
      </c>
      <c r="Y180" s="11">
        <f t="shared" si="53"/>
        <v>0</v>
      </c>
      <c r="Z180" s="11">
        <f t="shared" si="54"/>
        <v>0</v>
      </c>
      <c r="AA180" s="11">
        <f t="shared" si="55"/>
        <v>0</v>
      </c>
      <c r="AB180" s="11">
        <f t="shared" si="56"/>
        <v>0</v>
      </c>
      <c r="AC180" s="11">
        <f t="shared" si="57"/>
        <v>0</v>
      </c>
      <c r="AD180" s="11">
        <f t="shared" si="58"/>
        <v>0</v>
      </c>
      <c r="AE180" s="11">
        <f t="shared" si="59"/>
        <v>0</v>
      </c>
      <c r="AF180" s="11">
        <f t="shared" si="60"/>
        <v>0</v>
      </c>
      <c r="AG180" s="11">
        <f t="shared" si="61"/>
        <v>0</v>
      </c>
      <c r="AH180" s="11">
        <f t="shared" si="62"/>
        <v>0</v>
      </c>
      <c r="AI180" s="11">
        <f t="shared" si="63"/>
        <v>0</v>
      </c>
      <c r="AJ180" s="11">
        <f t="shared" si="64"/>
        <v>0</v>
      </c>
      <c r="AK180" s="11">
        <f t="shared" si="65"/>
        <v>0</v>
      </c>
      <c r="AL180" s="11">
        <f t="shared" si="66"/>
        <v>0</v>
      </c>
      <c r="AM180" s="11">
        <f t="shared" si="67"/>
        <v>0</v>
      </c>
      <c r="AN180" s="11">
        <f t="shared" si="68"/>
        <v>0</v>
      </c>
      <c r="AO180" s="11">
        <f t="shared" si="69"/>
        <v>0</v>
      </c>
      <c r="AP180" s="11">
        <f t="shared" si="70"/>
        <v>0</v>
      </c>
      <c r="AQ180" s="11">
        <f t="shared" si="71"/>
        <v>0</v>
      </c>
      <c r="AR180" s="11">
        <f t="shared" si="72"/>
        <v>0</v>
      </c>
      <c r="AS180" s="11">
        <f t="shared" si="73"/>
        <v>0</v>
      </c>
      <c r="AT180" s="11">
        <f t="shared" si="74"/>
        <v>0</v>
      </c>
      <c r="AU180" s="11">
        <f t="shared" si="75"/>
        <v>0</v>
      </c>
      <c r="AV180" s="11">
        <f t="shared" si="76"/>
        <v>0</v>
      </c>
      <c r="AW180" s="11">
        <f t="shared" si="77"/>
        <v>0</v>
      </c>
      <c r="AX180" s="11">
        <f t="shared" si="78"/>
        <v>0</v>
      </c>
      <c r="AY180" s="11">
        <f t="shared" si="79"/>
        <v>0</v>
      </c>
      <c r="AZ180" s="11">
        <f t="shared" si="80"/>
        <v>0</v>
      </c>
      <c r="BA180" s="11">
        <f t="shared" si="81"/>
        <v>0</v>
      </c>
      <c r="BB180" s="11">
        <f t="shared" si="82"/>
        <v>0</v>
      </c>
      <c r="BC180" s="11">
        <f t="shared" si="83"/>
        <v>0</v>
      </c>
      <c r="BD180" s="11">
        <f t="shared" si="84"/>
        <v>0</v>
      </c>
      <c r="BE180" s="11">
        <f t="shared" si="85"/>
        <v>0</v>
      </c>
      <c r="BF180" s="11">
        <f t="shared" si="86"/>
        <v>0</v>
      </c>
      <c r="BG180" s="11">
        <f t="shared" si="87"/>
        <v>0</v>
      </c>
      <c r="BH180" s="11">
        <f t="shared" si="88"/>
        <v>0</v>
      </c>
      <c r="BI180" s="11">
        <f t="shared" si="89"/>
        <v>0</v>
      </c>
      <c r="BJ180" s="11">
        <f t="shared" si="90"/>
        <v>0</v>
      </c>
      <c r="BK180" s="11">
        <f t="shared" si="91"/>
        <v>0</v>
      </c>
      <c r="BL180" s="11">
        <f t="shared" si="92"/>
        <v>0</v>
      </c>
      <c r="BM180" s="11">
        <f t="shared" si="93"/>
        <v>0</v>
      </c>
      <c r="BN180" s="11">
        <f t="shared" si="94"/>
        <v>0</v>
      </c>
      <c r="BO180" s="11">
        <f t="shared" si="95"/>
        <v>0</v>
      </c>
      <c r="BP180" s="11">
        <f t="shared" si="96"/>
        <v>0</v>
      </c>
      <c r="BQ180" s="11">
        <f t="shared" si="97"/>
        <v>0</v>
      </c>
      <c r="BR180" s="11">
        <f t="shared" si="98"/>
        <v>0</v>
      </c>
      <c r="BS180" s="11">
        <f t="shared" si="99"/>
        <v>0</v>
      </c>
      <c r="BT180" s="11">
        <f t="shared" si="100"/>
        <v>0</v>
      </c>
      <c r="BU180" s="11">
        <f t="shared" si="101"/>
        <v>0</v>
      </c>
      <c r="BV180" s="11">
        <f t="shared" si="102"/>
        <v>0</v>
      </c>
      <c r="BW180" s="11">
        <f t="shared" si="103"/>
        <v>0</v>
      </c>
      <c r="BX180" s="11">
        <f t="shared" si="104"/>
        <v>0</v>
      </c>
      <c r="BY180" s="11">
        <f t="shared" si="105"/>
        <v>0</v>
      </c>
      <c r="BZ180" s="11">
        <f t="shared" si="106"/>
        <v>0</v>
      </c>
      <c r="CA180" s="11">
        <f t="shared" si="107"/>
        <v>0</v>
      </c>
      <c r="CB180" s="11">
        <f t="shared" si="108"/>
        <v>0</v>
      </c>
      <c r="CC180" s="11">
        <f t="shared" si="109"/>
        <v>0</v>
      </c>
      <c r="CD180" s="11">
        <f t="shared" si="110"/>
        <v>0</v>
      </c>
      <c r="CE180" s="11">
        <f t="shared" si="111"/>
        <v>0</v>
      </c>
      <c r="CF180" s="11">
        <f t="shared" si="112"/>
        <v>0</v>
      </c>
      <c r="CG180" s="11">
        <f t="shared" si="113"/>
        <v>0</v>
      </c>
      <c r="CH180" s="11">
        <f t="shared" si="114"/>
        <v>0</v>
      </c>
      <c r="CI180" s="11">
        <f t="shared" si="115"/>
        <v>0</v>
      </c>
      <c r="CJ180" s="11">
        <f t="shared" si="116"/>
        <v>0</v>
      </c>
      <c r="CK180" s="11">
        <f t="shared" si="117"/>
        <v>0</v>
      </c>
      <c r="CL180" s="11">
        <f t="shared" si="118"/>
        <v>0</v>
      </c>
      <c r="CM180" s="11">
        <f t="shared" si="119"/>
        <v>0</v>
      </c>
      <c r="CN180" s="11">
        <f t="shared" si="120"/>
        <v>0</v>
      </c>
      <c r="CO180" s="11">
        <f t="shared" si="121"/>
        <v>0</v>
      </c>
      <c r="CP180" s="11">
        <f t="shared" si="122"/>
        <v>0</v>
      </c>
      <c r="CQ180" s="11">
        <f t="shared" si="123"/>
        <v>0</v>
      </c>
      <c r="CR180" s="11">
        <f t="shared" si="124"/>
        <v>0</v>
      </c>
      <c r="CS180" s="11">
        <f t="shared" si="125"/>
        <v>0</v>
      </c>
      <c r="CT180" s="11">
        <f t="shared" si="126"/>
        <v>0</v>
      </c>
      <c r="CU180" s="11">
        <f t="shared" si="127"/>
        <v>0</v>
      </c>
      <c r="CV180" s="11">
        <f t="shared" si="128"/>
        <v>0</v>
      </c>
      <c r="CW180" s="11">
        <f t="shared" si="129"/>
        <v>0</v>
      </c>
      <c r="CX180" s="11">
        <f t="shared" si="130"/>
        <v>0</v>
      </c>
      <c r="CY180" s="11">
        <f t="shared" si="131"/>
        <v>0</v>
      </c>
      <c r="CZ180" s="13"/>
      <c r="DA180" s="3"/>
    </row>
    <row r="181" spans="1:105" ht="18" customHeight="1">
      <c r="A181" s="301"/>
      <c r="B181" s="311"/>
      <c r="C181" s="311"/>
      <c r="D181" s="642"/>
      <c r="E181" s="303"/>
      <c r="F181" s="303"/>
      <c r="G181" s="302"/>
      <c r="H181" s="312">
        <f t="shared" si="188"/>
        <v>0</v>
      </c>
      <c r="I181" s="409"/>
      <c r="J181" s="639"/>
      <c r="K181" s="331"/>
      <c r="L181" s="465"/>
      <c r="M181" s="448"/>
      <c r="N181" s="367">
        <f t="shared" si="184"/>
        <v>0</v>
      </c>
      <c r="O181" s="360"/>
      <c r="P181" s="332"/>
      <c r="Q181" s="355"/>
      <c r="R181" s="432">
        <f t="shared" si="185"/>
        <v>0</v>
      </c>
      <c r="S181" s="443">
        <f t="shared" si="189"/>
        <v>0</v>
      </c>
      <c r="T181" s="344">
        <f t="shared" si="190"/>
        <v>0</v>
      </c>
      <c r="U181" s="279"/>
      <c r="V181" s="7">
        <f t="shared" si="50"/>
        <v>0</v>
      </c>
      <c r="W181" s="11">
        <f t="shared" si="149"/>
        <v>0</v>
      </c>
      <c r="X181" s="11">
        <f t="shared" si="52"/>
        <v>0</v>
      </c>
      <c r="Y181" s="11">
        <f t="shared" si="53"/>
        <v>0</v>
      </c>
      <c r="Z181" s="11">
        <f t="shared" si="54"/>
        <v>0</v>
      </c>
      <c r="AA181" s="11">
        <f t="shared" si="55"/>
        <v>0</v>
      </c>
      <c r="AB181" s="11">
        <f t="shared" si="56"/>
        <v>0</v>
      </c>
      <c r="AC181" s="11">
        <f t="shared" si="57"/>
        <v>0</v>
      </c>
      <c r="AD181" s="11">
        <f t="shared" si="58"/>
        <v>0</v>
      </c>
      <c r="AE181" s="11">
        <f t="shared" si="59"/>
        <v>0</v>
      </c>
      <c r="AF181" s="11">
        <f t="shared" si="60"/>
        <v>0</v>
      </c>
      <c r="AG181" s="11">
        <f t="shared" si="61"/>
        <v>0</v>
      </c>
      <c r="AH181" s="11">
        <f t="shared" si="62"/>
        <v>0</v>
      </c>
      <c r="AI181" s="11">
        <f t="shared" si="63"/>
        <v>0</v>
      </c>
      <c r="AJ181" s="11">
        <f t="shared" si="64"/>
        <v>0</v>
      </c>
      <c r="AK181" s="11">
        <f t="shared" si="65"/>
        <v>0</v>
      </c>
      <c r="AL181" s="11">
        <f t="shared" si="66"/>
        <v>0</v>
      </c>
      <c r="AM181" s="11">
        <f t="shared" si="67"/>
        <v>0</v>
      </c>
      <c r="AN181" s="11">
        <f t="shared" si="68"/>
        <v>0</v>
      </c>
      <c r="AO181" s="11">
        <f t="shared" si="69"/>
        <v>0</v>
      </c>
      <c r="AP181" s="11">
        <f t="shared" si="70"/>
        <v>0</v>
      </c>
      <c r="AQ181" s="11">
        <f t="shared" si="71"/>
        <v>0</v>
      </c>
      <c r="AR181" s="11">
        <f t="shared" si="72"/>
        <v>0</v>
      </c>
      <c r="AS181" s="11">
        <f t="shared" si="73"/>
        <v>0</v>
      </c>
      <c r="AT181" s="11">
        <f t="shared" si="74"/>
        <v>0</v>
      </c>
      <c r="AU181" s="11">
        <f t="shared" si="75"/>
        <v>0</v>
      </c>
      <c r="AV181" s="11">
        <f t="shared" si="76"/>
        <v>0</v>
      </c>
      <c r="AW181" s="11">
        <f t="shared" si="77"/>
        <v>0</v>
      </c>
      <c r="AX181" s="11">
        <f t="shared" si="78"/>
        <v>0</v>
      </c>
      <c r="AY181" s="11">
        <f t="shared" si="79"/>
        <v>0</v>
      </c>
      <c r="AZ181" s="11">
        <f t="shared" si="80"/>
        <v>0</v>
      </c>
      <c r="BA181" s="11">
        <f t="shared" si="81"/>
        <v>0</v>
      </c>
      <c r="BB181" s="11">
        <f t="shared" si="82"/>
        <v>0</v>
      </c>
      <c r="BC181" s="11">
        <f t="shared" si="83"/>
        <v>0</v>
      </c>
      <c r="BD181" s="11">
        <f t="shared" si="84"/>
        <v>0</v>
      </c>
      <c r="BE181" s="11">
        <f t="shared" si="85"/>
        <v>0</v>
      </c>
      <c r="BF181" s="11">
        <f t="shared" si="86"/>
        <v>0</v>
      </c>
      <c r="BG181" s="11">
        <f t="shared" si="87"/>
        <v>0</v>
      </c>
      <c r="BH181" s="11">
        <f t="shared" si="88"/>
        <v>0</v>
      </c>
      <c r="BI181" s="11">
        <f t="shared" si="89"/>
        <v>0</v>
      </c>
      <c r="BJ181" s="11">
        <f t="shared" si="90"/>
        <v>0</v>
      </c>
      <c r="BK181" s="11">
        <f t="shared" si="91"/>
        <v>0</v>
      </c>
      <c r="BL181" s="11">
        <f t="shared" si="92"/>
        <v>0</v>
      </c>
      <c r="BM181" s="11">
        <f t="shared" si="93"/>
        <v>0</v>
      </c>
      <c r="BN181" s="11">
        <f t="shared" si="94"/>
        <v>0</v>
      </c>
      <c r="BO181" s="11">
        <f t="shared" si="95"/>
        <v>0</v>
      </c>
      <c r="BP181" s="11">
        <f t="shared" si="96"/>
        <v>0</v>
      </c>
      <c r="BQ181" s="11">
        <f t="shared" si="97"/>
        <v>0</v>
      </c>
      <c r="BR181" s="11">
        <f t="shared" si="98"/>
        <v>0</v>
      </c>
      <c r="BS181" s="11">
        <f t="shared" si="99"/>
        <v>0</v>
      </c>
      <c r="BT181" s="11">
        <f t="shared" si="100"/>
        <v>0</v>
      </c>
      <c r="BU181" s="11">
        <f t="shared" si="101"/>
        <v>0</v>
      </c>
      <c r="BV181" s="11">
        <f t="shared" si="102"/>
        <v>0</v>
      </c>
      <c r="BW181" s="11">
        <f t="shared" si="103"/>
        <v>0</v>
      </c>
      <c r="BX181" s="11">
        <f t="shared" si="104"/>
        <v>0</v>
      </c>
      <c r="BY181" s="11">
        <f t="shared" si="105"/>
        <v>0</v>
      </c>
      <c r="BZ181" s="11">
        <f t="shared" si="106"/>
        <v>0</v>
      </c>
      <c r="CA181" s="11">
        <f t="shared" si="107"/>
        <v>0</v>
      </c>
      <c r="CB181" s="11">
        <f t="shared" si="108"/>
        <v>0</v>
      </c>
      <c r="CC181" s="11">
        <f t="shared" si="109"/>
        <v>0</v>
      </c>
      <c r="CD181" s="11">
        <f t="shared" si="110"/>
        <v>0</v>
      </c>
      <c r="CE181" s="11">
        <f t="shared" si="111"/>
        <v>0</v>
      </c>
      <c r="CF181" s="11">
        <f t="shared" si="112"/>
        <v>0</v>
      </c>
      <c r="CG181" s="11">
        <f t="shared" si="113"/>
        <v>0</v>
      </c>
      <c r="CH181" s="11">
        <f t="shared" si="114"/>
        <v>0</v>
      </c>
      <c r="CI181" s="11">
        <f t="shared" si="115"/>
        <v>0</v>
      </c>
      <c r="CJ181" s="11">
        <f t="shared" si="116"/>
        <v>0</v>
      </c>
      <c r="CK181" s="11">
        <f t="shared" si="117"/>
        <v>0</v>
      </c>
      <c r="CL181" s="11">
        <f t="shared" si="118"/>
        <v>0</v>
      </c>
      <c r="CM181" s="11">
        <f t="shared" si="119"/>
        <v>0</v>
      </c>
      <c r="CN181" s="11">
        <f t="shared" si="120"/>
        <v>0</v>
      </c>
      <c r="CO181" s="11">
        <f t="shared" si="121"/>
        <v>0</v>
      </c>
      <c r="CP181" s="11">
        <f t="shared" si="122"/>
        <v>0</v>
      </c>
      <c r="CQ181" s="11">
        <f t="shared" si="123"/>
        <v>0</v>
      </c>
      <c r="CR181" s="11">
        <f t="shared" si="124"/>
        <v>0</v>
      </c>
      <c r="CS181" s="11">
        <f t="shared" si="125"/>
        <v>0</v>
      </c>
      <c r="CT181" s="11">
        <f t="shared" si="126"/>
        <v>0</v>
      </c>
      <c r="CU181" s="11">
        <f t="shared" si="127"/>
        <v>0</v>
      </c>
      <c r="CV181" s="11">
        <f t="shared" si="128"/>
        <v>0</v>
      </c>
      <c r="CW181" s="11">
        <f t="shared" si="129"/>
        <v>0</v>
      </c>
      <c r="CX181" s="11">
        <f t="shared" si="130"/>
        <v>0</v>
      </c>
      <c r="CY181" s="11">
        <f t="shared" si="131"/>
        <v>0</v>
      </c>
      <c r="CZ181" s="13"/>
      <c r="DA181" s="3"/>
    </row>
    <row r="182" spans="1:105" ht="18" customHeight="1">
      <c r="A182" s="301"/>
      <c r="B182" s="311"/>
      <c r="C182" s="311"/>
      <c r="D182" s="311"/>
      <c r="E182" s="303"/>
      <c r="F182" s="303"/>
      <c r="G182" s="302"/>
      <c r="H182" s="312">
        <f t="shared" si="188"/>
        <v>0</v>
      </c>
      <c r="I182" s="409"/>
      <c r="J182" s="639"/>
      <c r="K182" s="333"/>
      <c r="L182" s="464"/>
      <c r="M182" s="447"/>
      <c r="N182" s="366">
        <f t="shared" ref="N182:N185" si="191">L182*M182</f>
        <v>0</v>
      </c>
      <c r="O182" s="359"/>
      <c r="P182" s="334"/>
      <c r="Q182" s="347"/>
      <c r="R182" s="432">
        <f t="shared" si="185"/>
        <v>0</v>
      </c>
      <c r="S182" s="442">
        <f t="shared" si="189"/>
        <v>0</v>
      </c>
      <c r="T182" s="343">
        <f t="shared" si="190"/>
        <v>0</v>
      </c>
      <c r="U182" s="279"/>
      <c r="V182" s="7">
        <f t="shared" si="50"/>
        <v>0</v>
      </c>
      <c r="W182" s="11">
        <f t="shared" si="149"/>
        <v>0</v>
      </c>
      <c r="X182" s="11">
        <f t="shared" si="52"/>
        <v>0</v>
      </c>
      <c r="Y182" s="11">
        <f t="shared" si="53"/>
        <v>0</v>
      </c>
      <c r="Z182" s="11">
        <f t="shared" si="54"/>
        <v>0</v>
      </c>
      <c r="AA182" s="11">
        <f t="shared" si="55"/>
        <v>0</v>
      </c>
      <c r="AB182" s="11">
        <f t="shared" si="56"/>
        <v>0</v>
      </c>
      <c r="AC182" s="11">
        <f t="shared" si="57"/>
        <v>0</v>
      </c>
      <c r="AD182" s="11">
        <f t="shared" si="58"/>
        <v>0</v>
      </c>
      <c r="AE182" s="11">
        <f t="shared" si="59"/>
        <v>0</v>
      </c>
      <c r="AF182" s="11">
        <f t="shared" si="60"/>
        <v>0</v>
      </c>
      <c r="AG182" s="11">
        <f t="shared" si="61"/>
        <v>0</v>
      </c>
      <c r="AH182" s="11">
        <f t="shared" si="62"/>
        <v>0</v>
      </c>
      <c r="AI182" s="11">
        <f t="shared" si="63"/>
        <v>0</v>
      </c>
      <c r="AJ182" s="11">
        <f t="shared" si="64"/>
        <v>0</v>
      </c>
      <c r="AK182" s="11">
        <f t="shared" si="65"/>
        <v>0</v>
      </c>
      <c r="AL182" s="11">
        <f t="shared" si="66"/>
        <v>0</v>
      </c>
      <c r="AM182" s="11">
        <f t="shared" si="67"/>
        <v>0</v>
      </c>
      <c r="AN182" s="11">
        <f t="shared" si="68"/>
        <v>0</v>
      </c>
      <c r="AO182" s="11">
        <f t="shared" si="69"/>
        <v>0</v>
      </c>
      <c r="AP182" s="11">
        <f t="shared" si="70"/>
        <v>0</v>
      </c>
      <c r="AQ182" s="11">
        <f t="shared" si="71"/>
        <v>0</v>
      </c>
      <c r="AR182" s="11">
        <f t="shared" si="72"/>
        <v>0</v>
      </c>
      <c r="AS182" s="11">
        <f t="shared" si="73"/>
        <v>0</v>
      </c>
      <c r="AT182" s="11">
        <f t="shared" si="74"/>
        <v>0</v>
      </c>
      <c r="AU182" s="11">
        <f t="shared" si="75"/>
        <v>0</v>
      </c>
      <c r="AV182" s="11">
        <f t="shared" si="76"/>
        <v>0</v>
      </c>
      <c r="AW182" s="11">
        <f t="shared" si="77"/>
        <v>0</v>
      </c>
      <c r="AX182" s="11">
        <f t="shared" si="78"/>
        <v>0</v>
      </c>
      <c r="AY182" s="11">
        <f t="shared" si="79"/>
        <v>0</v>
      </c>
      <c r="AZ182" s="11">
        <f t="shared" si="80"/>
        <v>0</v>
      </c>
      <c r="BA182" s="11">
        <f t="shared" si="81"/>
        <v>0</v>
      </c>
      <c r="BB182" s="11">
        <f t="shared" si="82"/>
        <v>0</v>
      </c>
      <c r="BC182" s="11">
        <f t="shared" si="83"/>
        <v>0</v>
      </c>
      <c r="BD182" s="11">
        <f t="shared" si="84"/>
        <v>0</v>
      </c>
      <c r="BE182" s="11">
        <f t="shared" si="85"/>
        <v>0</v>
      </c>
      <c r="BF182" s="11">
        <f t="shared" si="86"/>
        <v>0</v>
      </c>
      <c r="BG182" s="11">
        <f t="shared" si="87"/>
        <v>0</v>
      </c>
      <c r="BH182" s="11">
        <f t="shared" si="88"/>
        <v>0</v>
      </c>
      <c r="BI182" s="11">
        <f t="shared" si="89"/>
        <v>0</v>
      </c>
      <c r="BJ182" s="11">
        <f t="shared" si="90"/>
        <v>0</v>
      </c>
      <c r="BK182" s="11">
        <f t="shared" si="91"/>
        <v>0</v>
      </c>
      <c r="BL182" s="11">
        <f t="shared" si="92"/>
        <v>0</v>
      </c>
      <c r="BM182" s="11">
        <f t="shared" si="93"/>
        <v>0</v>
      </c>
      <c r="BN182" s="11">
        <f t="shared" si="94"/>
        <v>0</v>
      </c>
      <c r="BO182" s="11">
        <f t="shared" si="95"/>
        <v>0</v>
      </c>
      <c r="BP182" s="11">
        <f t="shared" si="96"/>
        <v>0</v>
      </c>
      <c r="BQ182" s="11">
        <f t="shared" si="97"/>
        <v>0</v>
      </c>
      <c r="BR182" s="11">
        <f t="shared" si="98"/>
        <v>0</v>
      </c>
      <c r="BS182" s="11">
        <f t="shared" si="99"/>
        <v>0</v>
      </c>
      <c r="BT182" s="11">
        <f t="shared" si="100"/>
        <v>0</v>
      </c>
      <c r="BU182" s="11">
        <f t="shared" si="101"/>
        <v>0</v>
      </c>
      <c r="BV182" s="11">
        <f t="shared" si="102"/>
        <v>0</v>
      </c>
      <c r="BW182" s="11">
        <f t="shared" si="103"/>
        <v>0</v>
      </c>
      <c r="BX182" s="11">
        <f t="shared" si="104"/>
        <v>0</v>
      </c>
      <c r="BY182" s="11">
        <f t="shared" si="105"/>
        <v>0</v>
      </c>
      <c r="BZ182" s="11">
        <f t="shared" si="106"/>
        <v>0</v>
      </c>
      <c r="CA182" s="11">
        <f t="shared" si="107"/>
        <v>0</v>
      </c>
      <c r="CB182" s="11">
        <f t="shared" si="108"/>
        <v>0</v>
      </c>
      <c r="CC182" s="11">
        <f t="shared" si="109"/>
        <v>0</v>
      </c>
      <c r="CD182" s="11">
        <f t="shared" si="110"/>
        <v>0</v>
      </c>
      <c r="CE182" s="11">
        <f t="shared" si="111"/>
        <v>0</v>
      </c>
      <c r="CF182" s="11">
        <f t="shared" si="112"/>
        <v>0</v>
      </c>
      <c r="CG182" s="11">
        <f t="shared" si="113"/>
        <v>0</v>
      </c>
      <c r="CH182" s="11">
        <f t="shared" si="114"/>
        <v>0</v>
      </c>
      <c r="CI182" s="11">
        <f t="shared" si="115"/>
        <v>0</v>
      </c>
      <c r="CJ182" s="11">
        <f t="shared" si="116"/>
        <v>0</v>
      </c>
      <c r="CK182" s="11">
        <f t="shared" si="117"/>
        <v>0</v>
      </c>
      <c r="CL182" s="11">
        <f t="shared" si="118"/>
        <v>0</v>
      </c>
      <c r="CM182" s="11">
        <f t="shared" si="119"/>
        <v>0</v>
      </c>
      <c r="CN182" s="11">
        <f t="shared" si="120"/>
        <v>0</v>
      </c>
      <c r="CO182" s="11">
        <f t="shared" si="121"/>
        <v>0</v>
      </c>
      <c r="CP182" s="11">
        <f t="shared" si="122"/>
        <v>0</v>
      </c>
      <c r="CQ182" s="11">
        <f t="shared" si="123"/>
        <v>0</v>
      </c>
      <c r="CR182" s="11">
        <f t="shared" si="124"/>
        <v>0</v>
      </c>
      <c r="CS182" s="11">
        <f t="shared" si="125"/>
        <v>0</v>
      </c>
      <c r="CT182" s="11">
        <f t="shared" si="126"/>
        <v>0</v>
      </c>
      <c r="CU182" s="11">
        <f t="shared" si="127"/>
        <v>0</v>
      </c>
      <c r="CV182" s="11">
        <f t="shared" si="128"/>
        <v>0</v>
      </c>
      <c r="CW182" s="11">
        <f t="shared" si="129"/>
        <v>0</v>
      </c>
      <c r="CX182" s="11">
        <f t="shared" si="130"/>
        <v>0</v>
      </c>
      <c r="CY182" s="11">
        <f t="shared" si="131"/>
        <v>0</v>
      </c>
      <c r="CZ182" s="13"/>
      <c r="DA182" s="3"/>
    </row>
    <row r="183" spans="1:105" ht="18" customHeight="1">
      <c r="A183" s="301"/>
      <c r="B183" s="311"/>
      <c r="C183" s="311"/>
      <c r="D183" s="642"/>
      <c r="E183" s="303"/>
      <c r="F183" s="303"/>
      <c r="G183" s="302"/>
      <c r="H183" s="312">
        <f t="shared" si="188"/>
        <v>0</v>
      </c>
      <c r="I183" s="409"/>
      <c r="J183" s="639"/>
      <c r="K183" s="331"/>
      <c r="L183" s="465"/>
      <c r="M183" s="448"/>
      <c r="N183" s="367">
        <f t="shared" si="191"/>
        <v>0</v>
      </c>
      <c r="O183" s="360"/>
      <c r="P183" s="332"/>
      <c r="Q183" s="355"/>
      <c r="R183" s="432">
        <f t="shared" ref="R183:R185" si="192">Q183*P183</f>
        <v>0</v>
      </c>
      <c r="S183" s="443">
        <f t="shared" si="189"/>
        <v>0</v>
      </c>
      <c r="T183" s="344">
        <f t="shared" si="190"/>
        <v>0</v>
      </c>
      <c r="U183" s="279"/>
      <c r="V183" s="7">
        <f t="shared" si="50"/>
        <v>0</v>
      </c>
      <c r="W183" s="11">
        <f t="shared" si="149"/>
        <v>0</v>
      </c>
      <c r="X183" s="11">
        <f t="shared" si="52"/>
        <v>0</v>
      </c>
      <c r="Y183" s="11">
        <f t="shared" si="53"/>
        <v>0</v>
      </c>
      <c r="Z183" s="11">
        <f t="shared" si="54"/>
        <v>0</v>
      </c>
      <c r="AA183" s="11">
        <f t="shared" si="55"/>
        <v>0</v>
      </c>
      <c r="AB183" s="11">
        <f t="shared" si="56"/>
        <v>0</v>
      </c>
      <c r="AC183" s="11">
        <f t="shared" si="57"/>
        <v>0</v>
      </c>
      <c r="AD183" s="11">
        <f t="shared" si="58"/>
        <v>0</v>
      </c>
      <c r="AE183" s="11">
        <f t="shared" si="59"/>
        <v>0</v>
      </c>
      <c r="AF183" s="11">
        <f t="shared" si="60"/>
        <v>0</v>
      </c>
      <c r="AG183" s="11">
        <f t="shared" si="61"/>
        <v>0</v>
      </c>
      <c r="AH183" s="11">
        <f t="shared" si="62"/>
        <v>0</v>
      </c>
      <c r="AI183" s="11">
        <f t="shared" si="63"/>
        <v>0</v>
      </c>
      <c r="AJ183" s="11">
        <f t="shared" si="64"/>
        <v>0</v>
      </c>
      <c r="AK183" s="11">
        <f t="shared" si="65"/>
        <v>0</v>
      </c>
      <c r="AL183" s="11">
        <f t="shared" si="66"/>
        <v>0</v>
      </c>
      <c r="AM183" s="11">
        <f t="shared" si="67"/>
        <v>0</v>
      </c>
      <c r="AN183" s="11">
        <f t="shared" si="68"/>
        <v>0</v>
      </c>
      <c r="AO183" s="11">
        <f t="shared" si="69"/>
        <v>0</v>
      </c>
      <c r="AP183" s="11">
        <f t="shared" si="70"/>
        <v>0</v>
      </c>
      <c r="AQ183" s="11">
        <f t="shared" si="71"/>
        <v>0</v>
      </c>
      <c r="AR183" s="11">
        <f t="shared" si="72"/>
        <v>0</v>
      </c>
      <c r="AS183" s="11">
        <f t="shared" si="73"/>
        <v>0</v>
      </c>
      <c r="AT183" s="11">
        <f t="shared" si="74"/>
        <v>0</v>
      </c>
      <c r="AU183" s="11">
        <f t="shared" si="75"/>
        <v>0</v>
      </c>
      <c r="AV183" s="11">
        <f t="shared" si="76"/>
        <v>0</v>
      </c>
      <c r="AW183" s="11">
        <f t="shared" si="77"/>
        <v>0</v>
      </c>
      <c r="AX183" s="11">
        <f t="shared" si="78"/>
        <v>0</v>
      </c>
      <c r="AY183" s="11">
        <f t="shared" si="79"/>
        <v>0</v>
      </c>
      <c r="AZ183" s="11">
        <f t="shared" si="80"/>
        <v>0</v>
      </c>
      <c r="BA183" s="11">
        <f t="shared" si="81"/>
        <v>0</v>
      </c>
      <c r="BB183" s="11">
        <f t="shared" si="82"/>
        <v>0</v>
      </c>
      <c r="BC183" s="11">
        <f t="shared" si="83"/>
        <v>0</v>
      </c>
      <c r="BD183" s="11">
        <f t="shared" si="84"/>
        <v>0</v>
      </c>
      <c r="BE183" s="11">
        <f t="shared" si="85"/>
        <v>0</v>
      </c>
      <c r="BF183" s="11">
        <f t="shared" si="86"/>
        <v>0</v>
      </c>
      <c r="BG183" s="11">
        <f t="shared" si="87"/>
        <v>0</v>
      </c>
      <c r="BH183" s="11">
        <f t="shared" si="88"/>
        <v>0</v>
      </c>
      <c r="BI183" s="11">
        <f t="shared" si="89"/>
        <v>0</v>
      </c>
      <c r="BJ183" s="11">
        <f t="shared" si="90"/>
        <v>0</v>
      </c>
      <c r="BK183" s="11">
        <f t="shared" si="91"/>
        <v>0</v>
      </c>
      <c r="BL183" s="11">
        <f t="shared" si="92"/>
        <v>0</v>
      </c>
      <c r="BM183" s="11">
        <f t="shared" si="93"/>
        <v>0</v>
      </c>
      <c r="BN183" s="11">
        <f t="shared" si="94"/>
        <v>0</v>
      </c>
      <c r="BO183" s="11">
        <f t="shared" si="95"/>
        <v>0</v>
      </c>
      <c r="BP183" s="11">
        <f t="shared" si="96"/>
        <v>0</v>
      </c>
      <c r="BQ183" s="11">
        <f t="shared" si="97"/>
        <v>0</v>
      </c>
      <c r="BR183" s="11">
        <f t="shared" si="98"/>
        <v>0</v>
      </c>
      <c r="BS183" s="11">
        <f t="shared" si="99"/>
        <v>0</v>
      </c>
      <c r="BT183" s="11">
        <f t="shared" si="100"/>
        <v>0</v>
      </c>
      <c r="BU183" s="11">
        <f t="shared" si="101"/>
        <v>0</v>
      </c>
      <c r="BV183" s="11">
        <f t="shared" si="102"/>
        <v>0</v>
      </c>
      <c r="BW183" s="11">
        <f t="shared" si="103"/>
        <v>0</v>
      </c>
      <c r="BX183" s="11">
        <f t="shared" si="104"/>
        <v>0</v>
      </c>
      <c r="BY183" s="11">
        <f t="shared" si="105"/>
        <v>0</v>
      </c>
      <c r="BZ183" s="11">
        <f t="shared" si="106"/>
        <v>0</v>
      </c>
      <c r="CA183" s="11">
        <f t="shared" si="107"/>
        <v>0</v>
      </c>
      <c r="CB183" s="11">
        <f t="shared" si="108"/>
        <v>0</v>
      </c>
      <c r="CC183" s="11">
        <f t="shared" si="109"/>
        <v>0</v>
      </c>
      <c r="CD183" s="11">
        <f t="shared" si="110"/>
        <v>0</v>
      </c>
      <c r="CE183" s="11">
        <f t="shared" si="111"/>
        <v>0</v>
      </c>
      <c r="CF183" s="11">
        <f t="shared" si="112"/>
        <v>0</v>
      </c>
      <c r="CG183" s="11">
        <f t="shared" si="113"/>
        <v>0</v>
      </c>
      <c r="CH183" s="11">
        <f t="shared" si="114"/>
        <v>0</v>
      </c>
      <c r="CI183" s="11">
        <f t="shared" si="115"/>
        <v>0</v>
      </c>
      <c r="CJ183" s="11">
        <f t="shared" si="116"/>
        <v>0</v>
      </c>
      <c r="CK183" s="11">
        <f t="shared" si="117"/>
        <v>0</v>
      </c>
      <c r="CL183" s="11">
        <f t="shared" si="118"/>
        <v>0</v>
      </c>
      <c r="CM183" s="11">
        <f t="shared" si="119"/>
        <v>0</v>
      </c>
      <c r="CN183" s="11">
        <f t="shared" si="120"/>
        <v>0</v>
      </c>
      <c r="CO183" s="11">
        <f t="shared" si="121"/>
        <v>0</v>
      </c>
      <c r="CP183" s="11">
        <f t="shared" si="122"/>
        <v>0</v>
      </c>
      <c r="CQ183" s="11">
        <f t="shared" si="123"/>
        <v>0</v>
      </c>
      <c r="CR183" s="11">
        <f t="shared" si="124"/>
        <v>0</v>
      </c>
      <c r="CS183" s="11">
        <f t="shared" si="125"/>
        <v>0</v>
      </c>
      <c r="CT183" s="11">
        <f t="shared" si="126"/>
        <v>0</v>
      </c>
      <c r="CU183" s="11">
        <f t="shared" si="127"/>
        <v>0</v>
      </c>
      <c r="CV183" s="11">
        <f t="shared" si="128"/>
        <v>0</v>
      </c>
      <c r="CW183" s="11">
        <f t="shared" si="129"/>
        <v>0</v>
      </c>
      <c r="CX183" s="11">
        <f t="shared" si="130"/>
        <v>0</v>
      </c>
      <c r="CY183" s="11">
        <f t="shared" si="131"/>
        <v>0</v>
      </c>
      <c r="CZ183" s="13"/>
      <c r="DA183" s="3"/>
    </row>
    <row r="184" spans="1:105" ht="18" customHeight="1">
      <c r="A184" s="301"/>
      <c r="B184" s="311"/>
      <c r="C184" s="311"/>
      <c r="D184" s="311"/>
      <c r="E184" s="303"/>
      <c r="F184" s="303"/>
      <c r="G184" s="302"/>
      <c r="H184" s="312">
        <f t="shared" si="188"/>
        <v>0</v>
      </c>
      <c r="I184" s="409"/>
      <c r="J184" s="639"/>
      <c r="K184" s="333"/>
      <c r="L184" s="464"/>
      <c r="M184" s="447"/>
      <c r="N184" s="366">
        <f t="shared" si="191"/>
        <v>0</v>
      </c>
      <c r="O184" s="359"/>
      <c r="P184" s="334"/>
      <c r="Q184" s="347"/>
      <c r="R184" s="431">
        <f t="shared" si="192"/>
        <v>0</v>
      </c>
      <c r="S184" s="442">
        <f t="shared" si="189"/>
        <v>0</v>
      </c>
      <c r="T184" s="343">
        <f t="shared" si="190"/>
        <v>0</v>
      </c>
      <c r="U184" s="279"/>
      <c r="V184" s="7">
        <f t="shared" si="50"/>
        <v>0</v>
      </c>
      <c r="W184" s="11">
        <f t="shared" si="149"/>
        <v>0</v>
      </c>
      <c r="X184" s="11">
        <f t="shared" si="52"/>
        <v>0</v>
      </c>
      <c r="Y184" s="11">
        <f t="shared" si="53"/>
        <v>0</v>
      </c>
      <c r="Z184" s="11">
        <f t="shared" si="54"/>
        <v>0</v>
      </c>
      <c r="AA184" s="11">
        <f t="shared" si="55"/>
        <v>0</v>
      </c>
      <c r="AB184" s="11">
        <f t="shared" si="56"/>
        <v>0</v>
      </c>
      <c r="AC184" s="11">
        <f t="shared" si="57"/>
        <v>0</v>
      </c>
      <c r="AD184" s="11">
        <f t="shared" si="58"/>
        <v>0</v>
      </c>
      <c r="AE184" s="11">
        <f t="shared" si="59"/>
        <v>0</v>
      </c>
      <c r="AF184" s="11">
        <f t="shared" si="60"/>
        <v>0</v>
      </c>
      <c r="AG184" s="11">
        <f t="shared" si="61"/>
        <v>0</v>
      </c>
      <c r="AH184" s="11">
        <f t="shared" si="62"/>
        <v>0</v>
      </c>
      <c r="AI184" s="11">
        <f t="shared" si="63"/>
        <v>0</v>
      </c>
      <c r="AJ184" s="11">
        <f t="shared" si="64"/>
        <v>0</v>
      </c>
      <c r="AK184" s="11">
        <f t="shared" si="65"/>
        <v>0</v>
      </c>
      <c r="AL184" s="11">
        <f t="shared" si="66"/>
        <v>0</v>
      </c>
      <c r="AM184" s="11">
        <f t="shared" si="67"/>
        <v>0</v>
      </c>
      <c r="AN184" s="11">
        <f t="shared" si="68"/>
        <v>0</v>
      </c>
      <c r="AO184" s="11">
        <f t="shared" si="69"/>
        <v>0</v>
      </c>
      <c r="AP184" s="11">
        <f t="shared" si="70"/>
        <v>0</v>
      </c>
      <c r="AQ184" s="11">
        <f t="shared" si="71"/>
        <v>0</v>
      </c>
      <c r="AR184" s="11">
        <f t="shared" si="72"/>
        <v>0</v>
      </c>
      <c r="AS184" s="11">
        <f t="shared" si="73"/>
        <v>0</v>
      </c>
      <c r="AT184" s="11">
        <f t="shared" si="74"/>
        <v>0</v>
      </c>
      <c r="AU184" s="11">
        <f t="shared" si="75"/>
        <v>0</v>
      </c>
      <c r="AV184" s="11">
        <f t="shared" si="76"/>
        <v>0</v>
      </c>
      <c r="AW184" s="11">
        <f t="shared" si="77"/>
        <v>0</v>
      </c>
      <c r="AX184" s="11">
        <f t="shared" si="78"/>
        <v>0</v>
      </c>
      <c r="AY184" s="11">
        <f t="shared" si="79"/>
        <v>0</v>
      </c>
      <c r="AZ184" s="11">
        <f t="shared" si="80"/>
        <v>0</v>
      </c>
      <c r="BA184" s="11">
        <f t="shared" si="81"/>
        <v>0</v>
      </c>
      <c r="BB184" s="11">
        <f t="shared" si="82"/>
        <v>0</v>
      </c>
      <c r="BC184" s="11">
        <f t="shared" si="83"/>
        <v>0</v>
      </c>
      <c r="BD184" s="11">
        <f t="shared" si="84"/>
        <v>0</v>
      </c>
      <c r="BE184" s="11">
        <f t="shared" si="85"/>
        <v>0</v>
      </c>
      <c r="BF184" s="11">
        <f t="shared" si="86"/>
        <v>0</v>
      </c>
      <c r="BG184" s="11">
        <f t="shared" si="87"/>
        <v>0</v>
      </c>
      <c r="BH184" s="11">
        <f t="shared" si="88"/>
        <v>0</v>
      </c>
      <c r="BI184" s="11">
        <f t="shared" si="89"/>
        <v>0</v>
      </c>
      <c r="BJ184" s="11">
        <f t="shared" si="90"/>
        <v>0</v>
      </c>
      <c r="BK184" s="11">
        <f t="shared" si="91"/>
        <v>0</v>
      </c>
      <c r="BL184" s="11">
        <f t="shared" si="92"/>
        <v>0</v>
      </c>
      <c r="BM184" s="11">
        <f t="shared" si="93"/>
        <v>0</v>
      </c>
      <c r="BN184" s="11">
        <f t="shared" si="94"/>
        <v>0</v>
      </c>
      <c r="BO184" s="11">
        <f t="shared" si="95"/>
        <v>0</v>
      </c>
      <c r="BP184" s="11">
        <f t="shared" si="96"/>
        <v>0</v>
      </c>
      <c r="BQ184" s="11">
        <f t="shared" si="97"/>
        <v>0</v>
      </c>
      <c r="BR184" s="11">
        <f t="shared" si="98"/>
        <v>0</v>
      </c>
      <c r="BS184" s="11">
        <f t="shared" si="99"/>
        <v>0</v>
      </c>
      <c r="BT184" s="11">
        <f t="shared" si="100"/>
        <v>0</v>
      </c>
      <c r="BU184" s="11">
        <f t="shared" si="101"/>
        <v>0</v>
      </c>
      <c r="BV184" s="11">
        <f t="shared" si="102"/>
        <v>0</v>
      </c>
      <c r="BW184" s="11">
        <f t="shared" si="103"/>
        <v>0</v>
      </c>
      <c r="BX184" s="11">
        <f t="shared" si="104"/>
        <v>0</v>
      </c>
      <c r="BY184" s="11">
        <f t="shared" si="105"/>
        <v>0</v>
      </c>
      <c r="BZ184" s="11">
        <f t="shared" si="106"/>
        <v>0</v>
      </c>
      <c r="CA184" s="11">
        <f t="shared" si="107"/>
        <v>0</v>
      </c>
      <c r="CB184" s="11">
        <f t="shared" si="108"/>
        <v>0</v>
      </c>
      <c r="CC184" s="11">
        <f t="shared" si="109"/>
        <v>0</v>
      </c>
      <c r="CD184" s="11">
        <f t="shared" si="110"/>
        <v>0</v>
      </c>
      <c r="CE184" s="11">
        <f t="shared" si="111"/>
        <v>0</v>
      </c>
      <c r="CF184" s="11">
        <f t="shared" si="112"/>
        <v>0</v>
      </c>
      <c r="CG184" s="11">
        <f t="shared" si="113"/>
        <v>0</v>
      </c>
      <c r="CH184" s="11">
        <f t="shared" si="114"/>
        <v>0</v>
      </c>
      <c r="CI184" s="11">
        <f t="shared" si="115"/>
        <v>0</v>
      </c>
      <c r="CJ184" s="11">
        <f t="shared" si="116"/>
        <v>0</v>
      </c>
      <c r="CK184" s="11">
        <f t="shared" si="117"/>
        <v>0</v>
      </c>
      <c r="CL184" s="11">
        <f t="shared" si="118"/>
        <v>0</v>
      </c>
      <c r="CM184" s="11">
        <f t="shared" si="119"/>
        <v>0</v>
      </c>
      <c r="CN184" s="11">
        <f t="shared" si="120"/>
        <v>0</v>
      </c>
      <c r="CO184" s="11">
        <f t="shared" si="121"/>
        <v>0</v>
      </c>
      <c r="CP184" s="11">
        <f t="shared" si="122"/>
        <v>0</v>
      </c>
      <c r="CQ184" s="11">
        <f t="shared" si="123"/>
        <v>0</v>
      </c>
      <c r="CR184" s="11">
        <f t="shared" si="124"/>
        <v>0</v>
      </c>
      <c r="CS184" s="11">
        <f t="shared" si="125"/>
        <v>0</v>
      </c>
      <c r="CT184" s="11">
        <f t="shared" si="126"/>
        <v>0</v>
      </c>
      <c r="CU184" s="11">
        <f t="shared" si="127"/>
        <v>0</v>
      </c>
      <c r="CV184" s="11">
        <f t="shared" si="128"/>
        <v>0</v>
      </c>
      <c r="CW184" s="11">
        <f t="shared" si="129"/>
        <v>0</v>
      </c>
      <c r="CX184" s="11">
        <f t="shared" si="130"/>
        <v>0</v>
      </c>
      <c r="CY184" s="11">
        <f t="shared" si="131"/>
        <v>0</v>
      </c>
      <c r="CZ184" s="13"/>
      <c r="DA184" s="3"/>
    </row>
    <row r="185" spans="1:105" ht="18" customHeight="1">
      <c r="A185" s="301"/>
      <c r="B185" s="311"/>
      <c r="C185" s="629"/>
      <c r="D185" s="642"/>
      <c r="E185" s="303"/>
      <c r="F185" s="303"/>
      <c r="G185" s="302"/>
      <c r="H185" s="312">
        <f t="shared" si="188"/>
        <v>0</v>
      </c>
      <c r="I185" s="409"/>
      <c r="J185" s="639"/>
      <c r="K185" s="331"/>
      <c r="L185" s="465"/>
      <c r="M185" s="448"/>
      <c r="N185" s="367">
        <f t="shared" si="191"/>
        <v>0</v>
      </c>
      <c r="O185" s="360"/>
      <c r="P185" s="332"/>
      <c r="Q185" s="355"/>
      <c r="R185" s="432">
        <f t="shared" si="192"/>
        <v>0</v>
      </c>
      <c r="S185" s="443">
        <f t="shared" si="189"/>
        <v>0</v>
      </c>
      <c r="T185" s="344">
        <f t="shared" si="190"/>
        <v>0</v>
      </c>
      <c r="U185" s="279"/>
      <c r="V185" s="7">
        <f t="shared" si="50"/>
        <v>0</v>
      </c>
      <c r="W185" s="11">
        <f t="shared" si="149"/>
        <v>0</v>
      </c>
      <c r="X185" s="11">
        <f t="shared" si="52"/>
        <v>0</v>
      </c>
      <c r="Y185" s="11">
        <f t="shared" si="53"/>
        <v>0</v>
      </c>
      <c r="Z185" s="11">
        <f t="shared" si="54"/>
        <v>0</v>
      </c>
      <c r="AA185" s="11">
        <f t="shared" si="55"/>
        <v>0</v>
      </c>
      <c r="AB185" s="11">
        <f t="shared" si="56"/>
        <v>0</v>
      </c>
      <c r="AC185" s="11">
        <f t="shared" si="57"/>
        <v>0</v>
      </c>
      <c r="AD185" s="11">
        <f t="shared" si="58"/>
        <v>0</v>
      </c>
      <c r="AE185" s="11">
        <f t="shared" si="59"/>
        <v>0</v>
      </c>
      <c r="AF185" s="11">
        <f t="shared" si="60"/>
        <v>0</v>
      </c>
      <c r="AG185" s="11">
        <f t="shared" si="61"/>
        <v>0</v>
      </c>
      <c r="AH185" s="11">
        <f t="shared" si="62"/>
        <v>0</v>
      </c>
      <c r="AI185" s="11">
        <f t="shared" si="63"/>
        <v>0</v>
      </c>
      <c r="AJ185" s="11">
        <f t="shared" si="64"/>
        <v>0</v>
      </c>
      <c r="AK185" s="11">
        <f t="shared" si="65"/>
        <v>0</v>
      </c>
      <c r="AL185" s="11">
        <f t="shared" si="66"/>
        <v>0</v>
      </c>
      <c r="AM185" s="11">
        <f t="shared" si="67"/>
        <v>0</v>
      </c>
      <c r="AN185" s="11">
        <f t="shared" si="68"/>
        <v>0</v>
      </c>
      <c r="AO185" s="11">
        <f t="shared" si="69"/>
        <v>0</v>
      </c>
      <c r="AP185" s="11">
        <f t="shared" si="70"/>
        <v>0</v>
      </c>
      <c r="AQ185" s="11">
        <f t="shared" si="71"/>
        <v>0</v>
      </c>
      <c r="AR185" s="11">
        <f t="shared" si="72"/>
        <v>0</v>
      </c>
      <c r="AS185" s="11">
        <f t="shared" si="73"/>
        <v>0</v>
      </c>
      <c r="AT185" s="11">
        <f t="shared" si="74"/>
        <v>0</v>
      </c>
      <c r="AU185" s="11">
        <f t="shared" si="75"/>
        <v>0</v>
      </c>
      <c r="AV185" s="11">
        <f t="shared" si="76"/>
        <v>0</v>
      </c>
      <c r="AW185" s="11">
        <f t="shared" si="77"/>
        <v>0</v>
      </c>
      <c r="AX185" s="11">
        <f t="shared" si="78"/>
        <v>0</v>
      </c>
      <c r="AY185" s="11">
        <f t="shared" si="79"/>
        <v>0</v>
      </c>
      <c r="AZ185" s="11">
        <f t="shared" si="80"/>
        <v>0</v>
      </c>
      <c r="BA185" s="11">
        <f t="shared" si="81"/>
        <v>0</v>
      </c>
      <c r="BB185" s="11">
        <f t="shared" si="82"/>
        <v>0</v>
      </c>
      <c r="BC185" s="11">
        <f t="shared" si="83"/>
        <v>0</v>
      </c>
      <c r="BD185" s="11">
        <f t="shared" si="84"/>
        <v>0</v>
      </c>
      <c r="BE185" s="11">
        <f t="shared" si="85"/>
        <v>0</v>
      </c>
      <c r="BF185" s="11">
        <f t="shared" si="86"/>
        <v>0</v>
      </c>
      <c r="BG185" s="11">
        <f t="shared" si="87"/>
        <v>0</v>
      </c>
      <c r="BH185" s="11">
        <f t="shared" si="88"/>
        <v>0</v>
      </c>
      <c r="BI185" s="11">
        <f t="shared" si="89"/>
        <v>0</v>
      </c>
      <c r="BJ185" s="11">
        <f t="shared" si="90"/>
        <v>0</v>
      </c>
      <c r="BK185" s="11">
        <f t="shared" si="91"/>
        <v>0</v>
      </c>
      <c r="BL185" s="11">
        <f t="shared" si="92"/>
        <v>0</v>
      </c>
      <c r="BM185" s="11">
        <f t="shared" si="93"/>
        <v>0</v>
      </c>
      <c r="BN185" s="11">
        <f t="shared" si="94"/>
        <v>0</v>
      </c>
      <c r="BO185" s="11">
        <f t="shared" si="95"/>
        <v>0</v>
      </c>
      <c r="BP185" s="11">
        <f t="shared" si="96"/>
        <v>0</v>
      </c>
      <c r="BQ185" s="11">
        <f t="shared" si="97"/>
        <v>0</v>
      </c>
      <c r="BR185" s="11">
        <f t="shared" si="98"/>
        <v>0</v>
      </c>
      <c r="BS185" s="11">
        <f t="shared" si="99"/>
        <v>0</v>
      </c>
      <c r="BT185" s="11">
        <f t="shared" si="100"/>
        <v>0</v>
      </c>
      <c r="BU185" s="11">
        <f t="shared" si="101"/>
        <v>0</v>
      </c>
      <c r="BV185" s="11">
        <f t="shared" si="102"/>
        <v>0</v>
      </c>
      <c r="BW185" s="11">
        <f t="shared" si="103"/>
        <v>0</v>
      </c>
      <c r="BX185" s="11">
        <f t="shared" si="104"/>
        <v>0</v>
      </c>
      <c r="BY185" s="11">
        <f t="shared" si="105"/>
        <v>0</v>
      </c>
      <c r="BZ185" s="11">
        <f t="shared" si="106"/>
        <v>0</v>
      </c>
      <c r="CA185" s="11">
        <f t="shared" si="107"/>
        <v>0</v>
      </c>
      <c r="CB185" s="11">
        <f t="shared" si="108"/>
        <v>0</v>
      </c>
      <c r="CC185" s="11">
        <f t="shared" si="109"/>
        <v>0</v>
      </c>
      <c r="CD185" s="11">
        <f t="shared" si="110"/>
        <v>0</v>
      </c>
      <c r="CE185" s="11">
        <f t="shared" si="111"/>
        <v>0</v>
      </c>
      <c r="CF185" s="11">
        <f t="shared" si="112"/>
        <v>0</v>
      </c>
      <c r="CG185" s="11">
        <f t="shared" si="113"/>
        <v>0</v>
      </c>
      <c r="CH185" s="11">
        <f t="shared" si="114"/>
        <v>0</v>
      </c>
      <c r="CI185" s="11">
        <f t="shared" si="115"/>
        <v>0</v>
      </c>
      <c r="CJ185" s="11">
        <f t="shared" si="116"/>
        <v>0</v>
      </c>
      <c r="CK185" s="11">
        <f t="shared" si="117"/>
        <v>0</v>
      </c>
      <c r="CL185" s="11">
        <f t="shared" si="118"/>
        <v>0</v>
      </c>
      <c r="CM185" s="11">
        <f t="shared" si="119"/>
        <v>0</v>
      </c>
      <c r="CN185" s="11">
        <f t="shared" si="120"/>
        <v>0</v>
      </c>
      <c r="CO185" s="11">
        <f t="shared" si="121"/>
        <v>0</v>
      </c>
      <c r="CP185" s="11">
        <f t="shared" si="122"/>
        <v>0</v>
      </c>
      <c r="CQ185" s="11">
        <f t="shared" si="123"/>
        <v>0</v>
      </c>
      <c r="CR185" s="11">
        <f t="shared" si="124"/>
        <v>0</v>
      </c>
      <c r="CS185" s="11">
        <f t="shared" si="125"/>
        <v>0</v>
      </c>
      <c r="CT185" s="11">
        <f t="shared" si="126"/>
        <v>0</v>
      </c>
      <c r="CU185" s="11">
        <f t="shared" si="127"/>
        <v>0</v>
      </c>
      <c r="CV185" s="11">
        <f t="shared" si="128"/>
        <v>0</v>
      </c>
      <c r="CW185" s="11">
        <f t="shared" si="129"/>
        <v>0</v>
      </c>
      <c r="CX185" s="11">
        <f t="shared" si="130"/>
        <v>0</v>
      </c>
      <c r="CY185" s="11">
        <f t="shared" si="131"/>
        <v>0</v>
      </c>
      <c r="CZ185" s="13"/>
      <c r="DA185" s="3"/>
    </row>
    <row r="186" spans="1:105" ht="18" customHeight="1">
      <c r="A186" s="301"/>
      <c r="B186" s="303"/>
      <c r="C186" s="303" t="s">
        <v>29</v>
      </c>
      <c r="D186" s="303"/>
      <c r="E186" s="303"/>
      <c r="F186" s="303"/>
      <c r="G186" s="302"/>
      <c r="H186" s="312">
        <f>SUM(H167:H185)</f>
        <v>0</v>
      </c>
      <c r="I186" s="409"/>
      <c r="J186" s="304"/>
      <c r="K186" s="333" t="s">
        <v>30</v>
      </c>
      <c r="L186" s="464"/>
      <c r="M186" s="447"/>
      <c r="N186" s="366">
        <f t="shared" si="184"/>
        <v>0</v>
      </c>
      <c r="O186" s="359"/>
      <c r="P186" s="334"/>
      <c r="Q186" s="347"/>
      <c r="R186" s="431" t="s">
        <v>31</v>
      </c>
      <c r="S186" s="442">
        <f>SUM(S166:S185)</f>
        <v>0</v>
      </c>
      <c r="T186" s="343">
        <f t="shared" si="187"/>
        <v>0</v>
      </c>
      <c r="U186" s="279"/>
      <c r="V186" s="7">
        <f t="shared" si="50"/>
        <v>0</v>
      </c>
      <c r="W186" s="11">
        <f t="shared" si="149"/>
        <v>0</v>
      </c>
      <c r="X186" s="11">
        <f t="shared" si="52"/>
        <v>0</v>
      </c>
      <c r="Y186" s="11">
        <f t="shared" si="53"/>
        <v>0</v>
      </c>
      <c r="Z186" s="11">
        <f t="shared" si="54"/>
        <v>0</v>
      </c>
      <c r="AA186" s="11">
        <f t="shared" si="55"/>
        <v>0</v>
      </c>
      <c r="AB186" s="11">
        <f t="shared" si="56"/>
        <v>0</v>
      </c>
      <c r="AC186" s="11">
        <f t="shared" si="57"/>
        <v>0</v>
      </c>
      <c r="AD186" s="11">
        <f t="shared" si="58"/>
        <v>0</v>
      </c>
      <c r="AE186" s="11">
        <f t="shared" si="59"/>
        <v>0</v>
      </c>
      <c r="AF186" s="11">
        <f t="shared" si="60"/>
        <v>0</v>
      </c>
      <c r="AG186" s="11">
        <f t="shared" si="61"/>
        <v>0</v>
      </c>
      <c r="AH186" s="11">
        <f t="shared" si="62"/>
        <v>0</v>
      </c>
      <c r="AI186" s="11">
        <f t="shared" si="63"/>
        <v>0</v>
      </c>
      <c r="AJ186" s="11">
        <f t="shared" si="64"/>
        <v>0</v>
      </c>
      <c r="AK186" s="11">
        <f t="shared" si="65"/>
        <v>0</v>
      </c>
      <c r="AL186" s="11">
        <f t="shared" si="66"/>
        <v>0</v>
      </c>
      <c r="AM186" s="11">
        <f t="shared" si="67"/>
        <v>0</v>
      </c>
      <c r="AN186" s="11">
        <f t="shared" si="68"/>
        <v>0</v>
      </c>
      <c r="AO186" s="11">
        <f t="shared" si="69"/>
        <v>0</v>
      </c>
      <c r="AP186" s="11">
        <f t="shared" si="70"/>
        <v>0</v>
      </c>
      <c r="AQ186" s="11">
        <f t="shared" si="71"/>
        <v>0</v>
      </c>
      <c r="AR186" s="11">
        <f t="shared" si="72"/>
        <v>0</v>
      </c>
      <c r="AS186" s="11">
        <f t="shared" si="73"/>
        <v>0</v>
      </c>
      <c r="AT186" s="11">
        <f t="shared" si="74"/>
        <v>0</v>
      </c>
      <c r="AU186" s="11">
        <f t="shared" si="75"/>
        <v>0</v>
      </c>
      <c r="AV186" s="11">
        <f t="shared" si="76"/>
        <v>0</v>
      </c>
      <c r="AW186" s="11">
        <f t="shared" si="77"/>
        <v>0</v>
      </c>
      <c r="AX186" s="11">
        <f t="shared" si="78"/>
        <v>0</v>
      </c>
      <c r="AY186" s="11">
        <f t="shared" si="79"/>
        <v>0</v>
      </c>
      <c r="AZ186" s="11">
        <f t="shared" si="80"/>
        <v>0</v>
      </c>
      <c r="BA186" s="11">
        <f t="shared" si="81"/>
        <v>0</v>
      </c>
      <c r="BB186" s="11">
        <f t="shared" si="82"/>
        <v>0</v>
      </c>
      <c r="BC186" s="11">
        <f t="shared" si="83"/>
        <v>0</v>
      </c>
      <c r="BD186" s="11">
        <f t="shared" si="84"/>
        <v>0</v>
      </c>
      <c r="BE186" s="11">
        <f t="shared" si="85"/>
        <v>0</v>
      </c>
      <c r="BF186" s="11">
        <f t="shared" si="86"/>
        <v>0</v>
      </c>
      <c r="BG186" s="11">
        <f t="shared" si="87"/>
        <v>0</v>
      </c>
      <c r="BH186" s="11">
        <f t="shared" si="88"/>
        <v>0</v>
      </c>
      <c r="BI186" s="11">
        <f t="shared" si="89"/>
        <v>0</v>
      </c>
      <c r="BJ186" s="11">
        <f t="shared" si="90"/>
        <v>0</v>
      </c>
      <c r="BK186" s="11">
        <f t="shared" si="91"/>
        <v>0</v>
      </c>
      <c r="BL186" s="11">
        <f t="shared" si="92"/>
        <v>0</v>
      </c>
      <c r="BM186" s="11">
        <f t="shared" si="93"/>
        <v>0</v>
      </c>
      <c r="BN186" s="11">
        <f t="shared" si="94"/>
        <v>0</v>
      </c>
      <c r="BO186" s="11">
        <f t="shared" si="95"/>
        <v>0</v>
      </c>
      <c r="BP186" s="11">
        <f t="shared" si="96"/>
        <v>0</v>
      </c>
      <c r="BQ186" s="11">
        <f t="shared" si="97"/>
        <v>0</v>
      </c>
      <c r="BR186" s="11">
        <f t="shared" si="98"/>
        <v>0</v>
      </c>
      <c r="BS186" s="11">
        <f t="shared" si="99"/>
        <v>0</v>
      </c>
      <c r="BT186" s="11">
        <f t="shared" si="100"/>
        <v>0</v>
      </c>
      <c r="BU186" s="11">
        <f t="shared" si="101"/>
        <v>0</v>
      </c>
      <c r="BV186" s="11">
        <f t="shared" si="102"/>
        <v>0</v>
      </c>
      <c r="BW186" s="11">
        <f t="shared" si="103"/>
        <v>0</v>
      </c>
      <c r="BX186" s="11">
        <f t="shared" si="104"/>
        <v>0</v>
      </c>
      <c r="BY186" s="11">
        <f t="shared" si="105"/>
        <v>0</v>
      </c>
      <c r="BZ186" s="11">
        <f t="shared" si="106"/>
        <v>0</v>
      </c>
      <c r="CA186" s="11">
        <f t="shared" si="107"/>
        <v>0</v>
      </c>
      <c r="CB186" s="11">
        <f t="shared" si="108"/>
        <v>0</v>
      </c>
      <c r="CC186" s="11">
        <f t="shared" si="109"/>
        <v>0</v>
      </c>
      <c r="CD186" s="11">
        <f t="shared" si="110"/>
        <v>0</v>
      </c>
      <c r="CE186" s="11">
        <f t="shared" si="111"/>
        <v>0</v>
      </c>
      <c r="CF186" s="11">
        <f t="shared" si="112"/>
        <v>0</v>
      </c>
      <c r="CG186" s="11">
        <f t="shared" si="113"/>
        <v>0</v>
      </c>
      <c r="CH186" s="11">
        <f t="shared" si="114"/>
        <v>0</v>
      </c>
      <c r="CI186" s="11">
        <f t="shared" si="115"/>
        <v>0</v>
      </c>
      <c r="CJ186" s="11">
        <f t="shared" si="116"/>
        <v>0</v>
      </c>
      <c r="CK186" s="11">
        <f t="shared" si="117"/>
        <v>0</v>
      </c>
      <c r="CL186" s="11">
        <f t="shared" si="118"/>
        <v>0</v>
      </c>
      <c r="CM186" s="11">
        <f t="shared" si="119"/>
        <v>0</v>
      </c>
      <c r="CN186" s="11">
        <f t="shared" si="120"/>
        <v>0</v>
      </c>
      <c r="CO186" s="11">
        <f t="shared" si="121"/>
        <v>0</v>
      </c>
      <c r="CP186" s="11">
        <f t="shared" si="122"/>
        <v>0</v>
      </c>
      <c r="CQ186" s="11">
        <f t="shared" si="123"/>
        <v>0</v>
      </c>
      <c r="CR186" s="11">
        <f t="shared" si="124"/>
        <v>0</v>
      </c>
      <c r="CS186" s="11">
        <f t="shared" si="125"/>
        <v>0</v>
      </c>
      <c r="CT186" s="11">
        <f t="shared" si="126"/>
        <v>0</v>
      </c>
      <c r="CU186" s="11">
        <f t="shared" si="127"/>
        <v>0</v>
      </c>
      <c r="CV186" s="11">
        <f t="shared" si="128"/>
        <v>0</v>
      </c>
      <c r="CW186" s="11">
        <f t="shared" si="129"/>
        <v>0</v>
      </c>
      <c r="CX186" s="11">
        <f t="shared" si="130"/>
        <v>0</v>
      </c>
      <c r="CY186" s="11">
        <f t="shared" si="131"/>
        <v>0</v>
      </c>
      <c r="CZ186" s="13"/>
      <c r="DA186" s="3"/>
    </row>
    <row r="187" spans="1:105" ht="18" customHeight="1">
      <c r="A187" s="630"/>
      <c r="B187" s="631"/>
      <c r="C187" s="631"/>
      <c r="D187" s="631"/>
      <c r="E187" s="631"/>
      <c r="F187" s="632"/>
      <c r="G187" s="632"/>
      <c r="H187" s="633"/>
      <c r="I187" s="634"/>
      <c r="J187" s="635"/>
      <c r="K187" s="348"/>
      <c r="L187" s="466"/>
      <c r="M187" s="449"/>
      <c r="N187" s="367">
        <f t="shared" si="184"/>
        <v>0</v>
      </c>
      <c r="O187" s="361"/>
      <c r="P187" s="349"/>
      <c r="Q187" s="356"/>
      <c r="R187" s="432">
        <f t="shared" ref="R187:R190" si="193">P187*Q187</f>
        <v>0</v>
      </c>
      <c r="S187" s="443">
        <f t="shared" ref="S187:S190" si="194">N187+R187</f>
        <v>0</v>
      </c>
      <c r="T187" s="344">
        <f t="shared" si="187"/>
        <v>0</v>
      </c>
      <c r="U187" s="279"/>
      <c r="V187" s="7">
        <f t="shared" si="50"/>
        <v>0</v>
      </c>
      <c r="W187" s="11">
        <f t="shared" si="149"/>
        <v>0</v>
      </c>
      <c r="X187" s="11">
        <f t="shared" si="52"/>
        <v>0</v>
      </c>
      <c r="Y187" s="11">
        <f t="shared" si="53"/>
        <v>0</v>
      </c>
      <c r="Z187" s="11">
        <f t="shared" si="54"/>
        <v>0</v>
      </c>
      <c r="AA187" s="11">
        <f t="shared" si="55"/>
        <v>0</v>
      </c>
      <c r="AB187" s="11">
        <f t="shared" si="56"/>
        <v>0</v>
      </c>
      <c r="AC187" s="11">
        <f t="shared" si="57"/>
        <v>0</v>
      </c>
      <c r="AD187" s="11">
        <f t="shared" si="58"/>
        <v>0</v>
      </c>
      <c r="AE187" s="11">
        <f t="shared" si="59"/>
        <v>0</v>
      </c>
      <c r="AF187" s="11">
        <f t="shared" si="60"/>
        <v>0</v>
      </c>
      <c r="AG187" s="11">
        <f t="shared" si="61"/>
        <v>0</v>
      </c>
      <c r="AH187" s="11">
        <f t="shared" si="62"/>
        <v>0</v>
      </c>
      <c r="AI187" s="11">
        <f t="shared" si="63"/>
        <v>0</v>
      </c>
      <c r="AJ187" s="11">
        <f t="shared" si="64"/>
        <v>0</v>
      </c>
      <c r="AK187" s="11">
        <f t="shared" si="65"/>
        <v>0</v>
      </c>
      <c r="AL187" s="11">
        <f t="shared" si="66"/>
        <v>0</v>
      </c>
      <c r="AM187" s="11">
        <f t="shared" si="67"/>
        <v>0</v>
      </c>
      <c r="AN187" s="11">
        <f t="shared" si="68"/>
        <v>0</v>
      </c>
      <c r="AO187" s="11">
        <f t="shared" si="69"/>
        <v>0</v>
      </c>
      <c r="AP187" s="11">
        <f t="shared" si="70"/>
        <v>0</v>
      </c>
      <c r="AQ187" s="11">
        <f t="shared" si="71"/>
        <v>0</v>
      </c>
      <c r="AR187" s="11">
        <f t="shared" si="72"/>
        <v>0</v>
      </c>
      <c r="AS187" s="11">
        <f t="shared" si="73"/>
        <v>0</v>
      </c>
      <c r="AT187" s="11">
        <f t="shared" si="74"/>
        <v>0</v>
      </c>
      <c r="AU187" s="11">
        <f t="shared" si="75"/>
        <v>0</v>
      </c>
      <c r="AV187" s="11">
        <f t="shared" si="76"/>
        <v>0</v>
      </c>
      <c r="AW187" s="11">
        <f t="shared" si="77"/>
        <v>0</v>
      </c>
      <c r="AX187" s="11">
        <f t="shared" si="78"/>
        <v>0</v>
      </c>
      <c r="AY187" s="11">
        <f t="shared" si="79"/>
        <v>0</v>
      </c>
      <c r="AZ187" s="11">
        <f t="shared" si="80"/>
        <v>0</v>
      </c>
      <c r="BA187" s="11">
        <f t="shared" si="81"/>
        <v>0</v>
      </c>
      <c r="BB187" s="11">
        <f t="shared" si="82"/>
        <v>0</v>
      </c>
      <c r="BC187" s="11">
        <f t="shared" si="83"/>
        <v>0</v>
      </c>
      <c r="BD187" s="11">
        <f t="shared" si="84"/>
        <v>0</v>
      </c>
      <c r="BE187" s="11">
        <f t="shared" si="85"/>
        <v>0</v>
      </c>
      <c r="BF187" s="11">
        <f t="shared" si="86"/>
        <v>0</v>
      </c>
      <c r="BG187" s="11">
        <f t="shared" si="87"/>
        <v>0</v>
      </c>
      <c r="BH187" s="11">
        <f t="shared" si="88"/>
        <v>0</v>
      </c>
      <c r="BI187" s="11">
        <f t="shared" si="89"/>
        <v>0</v>
      </c>
      <c r="BJ187" s="11">
        <f t="shared" si="90"/>
        <v>0</v>
      </c>
      <c r="BK187" s="11">
        <f t="shared" si="91"/>
        <v>0</v>
      </c>
      <c r="BL187" s="11">
        <f t="shared" si="92"/>
        <v>0</v>
      </c>
      <c r="BM187" s="11">
        <f t="shared" si="93"/>
        <v>0</v>
      </c>
      <c r="BN187" s="11">
        <f t="shared" si="94"/>
        <v>0</v>
      </c>
      <c r="BO187" s="11">
        <f t="shared" si="95"/>
        <v>0</v>
      </c>
      <c r="BP187" s="11">
        <f t="shared" si="96"/>
        <v>0</v>
      </c>
      <c r="BQ187" s="11">
        <f t="shared" si="97"/>
        <v>0</v>
      </c>
      <c r="BR187" s="11">
        <f t="shared" si="98"/>
        <v>0</v>
      </c>
      <c r="BS187" s="11">
        <f t="shared" si="99"/>
        <v>0</v>
      </c>
      <c r="BT187" s="11">
        <f t="shared" si="100"/>
        <v>0</v>
      </c>
      <c r="BU187" s="11">
        <f t="shared" si="101"/>
        <v>0</v>
      </c>
      <c r="BV187" s="11">
        <f t="shared" si="102"/>
        <v>0</v>
      </c>
      <c r="BW187" s="11">
        <f t="shared" si="103"/>
        <v>0</v>
      </c>
      <c r="BX187" s="11">
        <f t="shared" si="104"/>
        <v>0</v>
      </c>
      <c r="BY187" s="11">
        <f t="shared" si="105"/>
        <v>0</v>
      </c>
      <c r="BZ187" s="11">
        <f t="shared" si="106"/>
        <v>0</v>
      </c>
      <c r="CA187" s="11">
        <f t="shared" si="107"/>
        <v>0</v>
      </c>
      <c r="CB187" s="11">
        <f t="shared" si="108"/>
        <v>0</v>
      </c>
      <c r="CC187" s="11">
        <f t="shared" si="109"/>
        <v>0</v>
      </c>
      <c r="CD187" s="11">
        <f t="shared" si="110"/>
        <v>0</v>
      </c>
      <c r="CE187" s="11">
        <f t="shared" si="111"/>
        <v>0</v>
      </c>
      <c r="CF187" s="11">
        <f t="shared" si="112"/>
        <v>0</v>
      </c>
      <c r="CG187" s="11">
        <f t="shared" si="113"/>
        <v>0</v>
      </c>
      <c r="CH187" s="11">
        <f t="shared" si="114"/>
        <v>0</v>
      </c>
      <c r="CI187" s="11">
        <f t="shared" si="115"/>
        <v>0</v>
      </c>
      <c r="CJ187" s="11">
        <f t="shared" si="116"/>
        <v>0</v>
      </c>
      <c r="CK187" s="11">
        <f t="shared" si="117"/>
        <v>0</v>
      </c>
      <c r="CL187" s="11">
        <f t="shared" si="118"/>
        <v>0</v>
      </c>
      <c r="CM187" s="11">
        <f t="shared" si="119"/>
        <v>0</v>
      </c>
      <c r="CN187" s="11">
        <f t="shared" si="120"/>
        <v>0</v>
      </c>
      <c r="CO187" s="11">
        <f t="shared" si="121"/>
        <v>0</v>
      </c>
      <c r="CP187" s="11">
        <f t="shared" si="122"/>
        <v>0</v>
      </c>
      <c r="CQ187" s="11">
        <f t="shared" si="123"/>
        <v>0</v>
      </c>
      <c r="CR187" s="11">
        <f t="shared" si="124"/>
        <v>0</v>
      </c>
      <c r="CS187" s="11">
        <f t="shared" si="125"/>
        <v>0</v>
      </c>
      <c r="CT187" s="11">
        <f t="shared" si="126"/>
        <v>0</v>
      </c>
      <c r="CU187" s="11">
        <f t="shared" si="127"/>
        <v>0</v>
      </c>
      <c r="CV187" s="11">
        <f t="shared" si="128"/>
        <v>0</v>
      </c>
      <c r="CW187" s="11">
        <f t="shared" si="129"/>
        <v>0</v>
      </c>
      <c r="CX187" s="11">
        <f t="shared" si="130"/>
        <v>0</v>
      </c>
      <c r="CY187" s="11">
        <f t="shared" si="131"/>
        <v>0</v>
      </c>
      <c r="CZ187" s="13"/>
      <c r="DA187" s="3"/>
    </row>
    <row r="188" spans="1:105" ht="18" customHeight="1">
      <c r="A188" s="281"/>
      <c r="B188" s="281"/>
      <c r="C188" s="281"/>
      <c r="D188" s="281"/>
      <c r="E188" s="281"/>
      <c r="F188" s="281"/>
      <c r="G188" s="281"/>
      <c r="H188" s="318"/>
      <c r="I188" s="408" t="s">
        <v>57</v>
      </c>
      <c r="J188" s="281"/>
      <c r="K188" s="350"/>
      <c r="L188" s="467"/>
      <c r="M188" s="450"/>
      <c r="N188" s="366">
        <f t="shared" si="184"/>
        <v>0</v>
      </c>
      <c r="O188" s="362"/>
      <c r="P188" s="351"/>
      <c r="Q188" s="357"/>
      <c r="R188" s="431">
        <f t="shared" si="193"/>
        <v>0</v>
      </c>
      <c r="S188" s="442">
        <f t="shared" si="194"/>
        <v>0</v>
      </c>
      <c r="T188" s="343"/>
      <c r="U188" s="279"/>
      <c r="V188" s="7">
        <f t="shared" si="50"/>
        <v>0</v>
      </c>
      <c r="W188" s="11">
        <f t="shared" si="149"/>
        <v>0</v>
      </c>
      <c r="X188" s="11">
        <f t="shared" si="52"/>
        <v>0</v>
      </c>
      <c r="Y188" s="11">
        <f t="shared" si="53"/>
        <v>0</v>
      </c>
      <c r="Z188" s="11">
        <f t="shared" si="54"/>
        <v>0</v>
      </c>
      <c r="AA188" s="11">
        <f t="shared" si="55"/>
        <v>0</v>
      </c>
      <c r="AB188" s="11">
        <f t="shared" si="56"/>
        <v>0</v>
      </c>
      <c r="AC188" s="11">
        <f t="shared" si="57"/>
        <v>0</v>
      </c>
      <c r="AD188" s="11">
        <f t="shared" si="58"/>
        <v>0</v>
      </c>
      <c r="AE188" s="11">
        <f t="shared" si="59"/>
        <v>0</v>
      </c>
      <c r="AF188" s="11">
        <f t="shared" si="60"/>
        <v>0</v>
      </c>
      <c r="AG188" s="11">
        <f t="shared" si="61"/>
        <v>0</v>
      </c>
      <c r="AH188" s="11">
        <f t="shared" si="62"/>
        <v>0</v>
      </c>
      <c r="AI188" s="11">
        <f t="shared" si="63"/>
        <v>0</v>
      </c>
      <c r="AJ188" s="11">
        <f t="shared" si="64"/>
        <v>0</v>
      </c>
      <c r="AK188" s="11">
        <f t="shared" si="65"/>
        <v>0</v>
      </c>
      <c r="AL188" s="11">
        <f t="shared" si="66"/>
        <v>0</v>
      </c>
      <c r="AM188" s="11">
        <f t="shared" si="67"/>
        <v>0</v>
      </c>
      <c r="AN188" s="11">
        <f t="shared" si="68"/>
        <v>0</v>
      </c>
      <c r="AO188" s="11">
        <f t="shared" si="69"/>
        <v>0</v>
      </c>
      <c r="AP188" s="11">
        <f t="shared" si="70"/>
        <v>0</v>
      </c>
      <c r="AQ188" s="11">
        <f t="shared" si="71"/>
        <v>0</v>
      </c>
      <c r="AR188" s="11">
        <f t="shared" si="72"/>
        <v>0</v>
      </c>
      <c r="AS188" s="11">
        <f t="shared" si="73"/>
        <v>0</v>
      </c>
      <c r="AT188" s="11">
        <f t="shared" si="74"/>
        <v>0</v>
      </c>
      <c r="AU188" s="11">
        <f t="shared" si="75"/>
        <v>0</v>
      </c>
      <c r="AV188" s="11">
        <f t="shared" si="76"/>
        <v>0</v>
      </c>
      <c r="AW188" s="11">
        <f t="shared" si="77"/>
        <v>0</v>
      </c>
      <c r="AX188" s="11">
        <f t="shared" si="78"/>
        <v>0</v>
      </c>
      <c r="AY188" s="11">
        <f t="shared" si="79"/>
        <v>0</v>
      </c>
      <c r="AZ188" s="11">
        <f t="shared" si="80"/>
        <v>0</v>
      </c>
      <c r="BA188" s="11">
        <f t="shared" si="81"/>
        <v>0</v>
      </c>
      <c r="BB188" s="11">
        <f t="shared" si="82"/>
        <v>0</v>
      </c>
      <c r="BC188" s="11">
        <f t="shared" si="83"/>
        <v>0</v>
      </c>
      <c r="BD188" s="11">
        <f t="shared" si="84"/>
        <v>0</v>
      </c>
      <c r="BE188" s="11">
        <f t="shared" si="85"/>
        <v>0</v>
      </c>
      <c r="BF188" s="11">
        <f t="shared" si="86"/>
        <v>0</v>
      </c>
      <c r="BG188" s="11">
        <f t="shared" si="87"/>
        <v>0</v>
      </c>
      <c r="BH188" s="11">
        <f t="shared" si="88"/>
        <v>0</v>
      </c>
      <c r="BI188" s="11">
        <f t="shared" si="89"/>
        <v>0</v>
      </c>
      <c r="BJ188" s="11">
        <f t="shared" si="90"/>
        <v>0</v>
      </c>
      <c r="BK188" s="11">
        <f t="shared" si="91"/>
        <v>0</v>
      </c>
      <c r="BL188" s="11">
        <f t="shared" si="92"/>
        <v>0</v>
      </c>
      <c r="BM188" s="11">
        <f t="shared" si="93"/>
        <v>0</v>
      </c>
      <c r="BN188" s="11">
        <f t="shared" si="94"/>
        <v>0</v>
      </c>
      <c r="BO188" s="11">
        <f t="shared" si="95"/>
        <v>0</v>
      </c>
      <c r="BP188" s="11">
        <f t="shared" si="96"/>
        <v>0</v>
      </c>
      <c r="BQ188" s="11">
        <f t="shared" si="97"/>
        <v>0</v>
      </c>
      <c r="BR188" s="11">
        <f t="shared" si="98"/>
        <v>0</v>
      </c>
      <c r="BS188" s="11">
        <f t="shared" si="99"/>
        <v>0</v>
      </c>
      <c r="BT188" s="11">
        <f t="shared" si="100"/>
        <v>0</v>
      </c>
      <c r="BU188" s="11">
        <f t="shared" si="101"/>
        <v>0</v>
      </c>
      <c r="BV188" s="11">
        <f t="shared" si="102"/>
        <v>0</v>
      </c>
      <c r="BW188" s="11">
        <f t="shared" si="103"/>
        <v>0</v>
      </c>
      <c r="BX188" s="11">
        <f t="shared" si="104"/>
        <v>0</v>
      </c>
      <c r="BY188" s="11">
        <f t="shared" si="105"/>
        <v>0</v>
      </c>
      <c r="BZ188" s="11">
        <f t="shared" si="106"/>
        <v>0</v>
      </c>
      <c r="CA188" s="11">
        <f t="shared" si="107"/>
        <v>0</v>
      </c>
      <c r="CB188" s="11">
        <f t="shared" si="108"/>
        <v>0</v>
      </c>
      <c r="CC188" s="11">
        <f t="shared" si="109"/>
        <v>0</v>
      </c>
      <c r="CD188" s="11">
        <f t="shared" si="110"/>
        <v>0</v>
      </c>
      <c r="CE188" s="11">
        <f t="shared" si="111"/>
        <v>0</v>
      </c>
      <c r="CF188" s="11">
        <f t="shared" si="112"/>
        <v>0</v>
      </c>
      <c r="CG188" s="11">
        <f t="shared" si="113"/>
        <v>0</v>
      </c>
      <c r="CH188" s="11">
        <f t="shared" si="114"/>
        <v>0</v>
      </c>
      <c r="CI188" s="11">
        <f t="shared" si="115"/>
        <v>0</v>
      </c>
      <c r="CJ188" s="11">
        <f t="shared" si="116"/>
        <v>0</v>
      </c>
      <c r="CK188" s="11">
        <f t="shared" si="117"/>
        <v>0</v>
      </c>
      <c r="CL188" s="11">
        <f t="shared" si="118"/>
        <v>0</v>
      </c>
      <c r="CM188" s="11">
        <f t="shared" si="119"/>
        <v>0</v>
      </c>
      <c r="CN188" s="11">
        <f t="shared" si="120"/>
        <v>0</v>
      </c>
      <c r="CO188" s="11">
        <f t="shared" si="121"/>
        <v>0</v>
      </c>
      <c r="CP188" s="11">
        <f t="shared" si="122"/>
        <v>0</v>
      </c>
      <c r="CQ188" s="11">
        <f t="shared" si="123"/>
        <v>0</v>
      </c>
      <c r="CR188" s="11">
        <f t="shared" si="124"/>
        <v>0</v>
      </c>
      <c r="CS188" s="11">
        <f t="shared" si="125"/>
        <v>0</v>
      </c>
      <c r="CT188" s="11">
        <f t="shared" si="126"/>
        <v>0</v>
      </c>
      <c r="CU188" s="11">
        <f t="shared" si="127"/>
        <v>0</v>
      </c>
      <c r="CV188" s="11">
        <f t="shared" si="128"/>
        <v>0</v>
      </c>
      <c r="CW188" s="11">
        <f t="shared" si="129"/>
        <v>0</v>
      </c>
      <c r="CX188" s="11">
        <f t="shared" si="130"/>
        <v>0</v>
      </c>
      <c r="CY188" s="11">
        <f t="shared" si="131"/>
        <v>0</v>
      </c>
      <c r="CZ188" s="13"/>
      <c r="DA188" s="3"/>
    </row>
    <row r="189" spans="1:105" ht="18" customHeight="1">
      <c r="A189" s="273">
        <f>A33</f>
        <v>0</v>
      </c>
      <c r="B189" s="273">
        <f>B33</f>
        <v>0</v>
      </c>
      <c r="C189" s="274"/>
      <c r="D189" s="274"/>
      <c r="E189" s="697" t="s">
        <v>0</v>
      </c>
      <c r="F189" s="275"/>
      <c r="G189" s="275"/>
      <c r="H189" s="276"/>
      <c r="I189" s="404"/>
      <c r="J189" s="277">
        <v>7</v>
      </c>
      <c r="K189" s="352" t="s">
        <v>1</v>
      </c>
      <c r="L189" s="468"/>
      <c r="M189" s="451"/>
      <c r="N189" s="366">
        <f t="shared" si="184"/>
        <v>0</v>
      </c>
      <c r="O189" s="363"/>
      <c r="P189" s="353"/>
      <c r="Q189" s="358"/>
      <c r="R189" s="431">
        <f t="shared" si="193"/>
        <v>0</v>
      </c>
      <c r="S189" s="442">
        <f t="shared" si="194"/>
        <v>0</v>
      </c>
      <c r="T189" s="343"/>
      <c r="U189" s="279"/>
      <c r="V189" s="7">
        <f t="shared" si="50"/>
        <v>0</v>
      </c>
      <c r="W189" s="11">
        <f t="shared" si="149"/>
        <v>0</v>
      </c>
      <c r="X189" s="11">
        <f t="shared" si="52"/>
        <v>0</v>
      </c>
      <c r="Y189" s="11">
        <f t="shared" si="53"/>
        <v>0</v>
      </c>
      <c r="Z189" s="11">
        <f t="shared" si="54"/>
        <v>0</v>
      </c>
      <c r="AA189" s="11">
        <f t="shared" si="55"/>
        <v>0</v>
      </c>
      <c r="AB189" s="11">
        <f t="shared" si="56"/>
        <v>0</v>
      </c>
      <c r="AC189" s="11">
        <f t="shared" si="57"/>
        <v>0</v>
      </c>
      <c r="AD189" s="11">
        <f t="shared" si="58"/>
        <v>0</v>
      </c>
      <c r="AE189" s="11">
        <f t="shared" si="59"/>
        <v>0</v>
      </c>
      <c r="AF189" s="11">
        <f t="shared" si="60"/>
        <v>0</v>
      </c>
      <c r="AG189" s="11">
        <f t="shared" si="61"/>
        <v>0</v>
      </c>
      <c r="AH189" s="11">
        <f t="shared" si="62"/>
        <v>0</v>
      </c>
      <c r="AI189" s="11">
        <f t="shared" si="63"/>
        <v>0</v>
      </c>
      <c r="AJ189" s="11">
        <f t="shared" si="64"/>
        <v>0</v>
      </c>
      <c r="AK189" s="11">
        <f t="shared" si="65"/>
        <v>0</v>
      </c>
      <c r="AL189" s="11">
        <f t="shared" si="66"/>
        <v>0</v>
      </c>
      <c r="AM189" s="11">
        <f t="shared" si="67"/>
        <v>0</v>
      </c>
      <c r="AN189" s="11">
        <f t="shared" si="68"/>
        <v>0</v>
      </c>
      <c r="AO189" s="11">
        <f t="shared" si="69"/>
        <v>0</v>
      </c>
      <c r="AP189" s="11">
        <f t="shared" si="70"/>
        <v>0</v>
      </c>
      <c r="AQ189" s="11">
        <f t="shared" si="71"/>
        <v>0</v>
      </c>
      <c r="AR189" s="11">
        <f t="shared" si="72"/>
        <v>0</v>
      </c>
      <c r="AS189" s="11">
        <f t="shared" si="73"/>
        <v>0</v>
      </c>
      <c r="AT189" s="11">
        <f t="shared" si="74"/>
        <v>0</v>
      </c>
      <c r="AU189" s="11">
        <f t="shared" si="75"/>
        <v>0</v>
      </c>
      <c r="AV189" s="11">
        <f t="shared" si="76"/>
        <v>0</v>
      </c>
      <c r="AW189" s="11">
        <f t="shared" si="77"/>
        <v>0</v>
      </c>
      <c r="AX189" s="11">
        <f t="shared" si="78"/>
        <v>0</v>
      </c>
      <c r="AY189" s="11">
        <f t="shared" si="79"/>
        <v>0</v>
      </c>
      <c r="AZ189" s="11">
        <f t="shared" si="80"/>
        <v>0</v>
      </c>
      <c r="BA189" s="11">
        <f t="shared" si="81"/>
        <v>0</v>
      </c>
      <c r="BB189" s="11">
        <f t="shared" si="82"/>
        <v>0</v>
      </c>
      <c r="BC189" s="11">
        <f t="shared" si="83"/>
        <v>0</v>
      </c>
      <c r="BD189" s="11">
        <f t="shared" si="84"/>
        <v>0</v>
      </c>
      <c r="BE189" s="11">
        <f t="shared" si="85"/>
        <v>0</v>
      </c>
      <c r="BF189" s="11">
        <f t="shared" si="86"/>
        <v>0</v>
      </c>
      <c r="BG189" s="11">
        <f t="shared" si="87"/>
        <v>0</v>
      </c>
      <c r="BH189" s="11">
        <f t="shared" si="88"/>
        <v>0</v>
      </c>
      <c r="BI189" s="11">
        <f t="shared" si="89"/>
        <v>0</v>
      </c>
      <c r="BJ189" s="11">
        <f t="shared" si="90"/>
        <v>0</v>
      </c>
      <c r="BK189" s="11">
        <f t="shared" si="91"/>
        <v>0</v>
      </c>
      <c r="BL189" s="11">
        <f t="shared" si="92"/>
        <v>0</v>
      </c>
      <c r="BM189" s="11">
        <f t="shared" si="93"/>
        <v>0</v>
      </c>
      <c r="BN189" s="11">
        <f t="shared" si="94"/>
        <v>0</v>
      </c>
      <c r="BO189" s="11">
        <f t="shared" si="95"/>
        <v>0</v>
      </c>
      <c r="BP189" s="11">
        <f t="shared" si="96"/>
        <v>0</v>
      </c>
      <c r="BQ189" s="11">
        <f t="shared" si="97"/>
        <v>0</v>
      </c>
      <c r="BR189" s="11">
        <f t="shared" si="98"/>
        <v>0</v>
      </c>
      <c r="BS189" s="11">
        <f t="shared" si="99"/>
        <v>0</v>
      </c>
      <c r="BT189" s="11">
        <f t="shared" si="100"/>
        <v>0</v>
      </c>
      <c r="BU189" s="11">
        <f t="shared" si="101"/>
        <v>0</v>
      </c>
      <c r="BV189" s="11">
        <f t="shared" si="102"/>
        <v>0</v>
      </c>
      <c r="BW189" s="11">
        <f t="shared" si="103"/>
        <v>0</v>
      </c>
      <c r="BX189" s="11">
        <f t="shared" si="104"/>
        <v>0</v>
      </c>
      <c r="BY189" s="11">
        <f t="shared" si="105"/>
        <v>0</v>
      </c>
      <c r="BZ189" s="11">
        <f t="shared" si="106"/>
        <v>0</v>
      </c>
      <c r="CA189" s="11">
        <f t="shared" si="107"/>
        <v>0</v>
      </c>
      <c r="CB189" s="11">
        <f t="shared" si="108"/>
        <v>0</v>
      </c>
      <c r="CC189" s="11">
        <f t="shared" si="109"/>
        <v>0</v>
      </c>
      <c r="CD189" s="11">
        <f t="shared" si="110"/>
        <v>0</v>
      </c>
      <c r="CE189" s="11">
        <f t="shared" si="111"/>
        <v>0</v>
      </c>
      <c r="CF189" s="11">
        <f t="shared" si="112"/>
        <v>0</v>
      </c>
      <c r="CG189" s="11">
        <f t="shared" si="113"/>
        <v>0</v>
      </c>
      <c r="CH189" s="11">
        <f t="shared" si="114"/>
        <v>0</v>
      </c>
      <c r="CI189" s="11">
        <f t="shared" si="115"/>
        <v>0</v>
      </c>
      <c r="CJ189" s="11">
        <f t="shared" si="116"/>
        <v>0</v>
      </c>
      <c r="CK189" s="11">
        <f t="shared" si="117"/>
        <v>0</v>
      </c>
      <c r="CL189" s="11">
        <f t="shared" si="118"/>
        <v>0</v>
      </c>
      <c r="CM189" s="11">
        <f t="shared" si="119"/>
        <v>0</v>
      </c>
      <c r="CN189" s="11">
        <f t="shared" si="120"/>
        <v>0</v>
      </c>
      <c r="CO189" s="11">
        <f t="shared" si="121"/>
        <v>0</v>
      </c>
      <c r="CP189" s="11">
        <f t="shared" si="122"/>
        <v>0</v>
      </c>
      <c r="CQ189" s="11">
        <f t="shared" si="123"/>
        <v>0</v>
      </c>
      <c r="CR189" s="11">
        <f t="shared" si="124"/>
        <v>0</v>
      </c>
      <c r="CS189" s="11">
        <f t="shared" si="125"/>
        <v>0</v>
      </c>
      <c r="CT189" s="11">
        <f t="shared" si="126"/>
        <v>0</v>
      </c>
      <c r="CU189" s="11">
        <f t="shared" si="127"/>
        <v>0</v>
      </c>
      <c r="CV189" s="11">
        <f t="shared" si="128"/>
        <v>0</v>
      </c>
      <c r="CW189" s="11">
        <f t="shared" si="129"/>
        <v>0</v>
      </c>
      <c r="CX189" s="11">
        <f t="shared" si="130"/>
        <v>0</v>
      </c>
      <c r="CY189" s="11">
        <f t="shared" si="131"/>
        <v>0</v>
      </c>
      <c r="CZ189" s="13"/>
      <c r="DA189" s="3"/>
    </row>
    <row r="190" spans="1:105" ht="6" customHeight="1" thickBot="1">
      <c r="A190" s="281"/>
      <c r="B190" s="281"/>
      <c r="C190" s="281"/>
      <c r="D190" s="281"/>
      <c r="E190" s="281"/>
      <c r="F190" s="281"/>
      <c r="G190" s="281"/>
      <c r="H190" s="282"/>
      <c r="I190" s="405"/>
      <c r="J190" s="281"/>
      <c r="K190" s="350"/>
      <c r="L190" s="467"/>
      <c r="M190" s="450"/>
      <c r="N190" s="366">
        <f t="shared" si="184"/>
        <v>0</v>
      </c>
      <c r="O190" s="362"/>
      <c r="P190" s="351"/>
      <c r="Q190" s="357"/>
      <c r="R190" s="431">
        <f t="shared" si="193"/>
        <v>0</v>
      </c>
      <c r="S190" s="442">
        <f t="shared" si="194"/>
        <v>0</v>
      </c>
      <c r="T190" s="343"/>
      <c r="U190" s="279"/>
      <c r="V190" s="7">
        <f t="shared" si="50"/>
        <v>0</v>
      </c>
      <c r="W190" s="11">
        <f t="shared" si="149"/>
        <v>0</v>
      </c>
      <c r="X190" s="11">
        <f t="shared" si="52"/>
        <v>0</v>
      </c>
      <c r="Y190" s="11">
        <f t="shared" si="53"/>
        <v>0</v>
      </c>
      <c r="Z190" s="11">
        <f t="shared" si="54"/>
        <v>0</v>
      </c>
      <c r="AA190" s="11">
        <f t="shared" si="55"/>
        <v>0</v>
      </c>
      <c r="AB190" s="11">
        <f t="shared" si="56"/>
        <v>0</v>
      </c>
      <c r="AC190" s="11">
        <f t="shared" si="57"/>
        <v>0</v>
      </c>
      <c r="AD190" s="11">
        <f t="shared" si="58"/>
        <v>0</v>
      </c>
      <c r="AE190" s="11">
        <f t="shared" si="59"/>
        <v>0</v>
      </c>
      <c r="AF190" s="11">
        <f t="shared" si="60"/>
        <v>0</v>
      </c>
      <c r="AG190" s="11">
        <f t="shared" si="61"/>
        <v>0</v>
      </c>
      <c r="AH190" s="11">
        <f t="shared" si="62"/>
        <v>0</v>
      </c>
      <c r="AI190" s="11">
        <f t="shared" si="63"/>
        <v>0</v>
      </c>
      <c r="AJ190" s="11">
        <f t="shared" si="64"/>
        <v>0</v>
      </c>
      <c r="AK190" s="11">
        <f t="shared" si="65"/>
        <v>0</v>
      </c>
      <c r="AL190" s="11">
        <f t="shared" si="66"/>
        <v>0</v>
      </c>
      <c r="AM190" s="11">
        <f t="shared" si="67"/>
        <v>0</v>
      </c>
      <c r="AN190" s="11">
        <f t="shared" si="68"/>
        <v>0</v>
      </c>
      <c r="AO190" s="11">
        <f t="shared" si="69"/>
        <v>0</v>
      </c>
      <c r="AP190" s="11">
        <f t="shared" si="70"/>
        <v>0</v>
      </c>
      <c r="AQ190" s="11">
        <f t="shared" si="71"/>
        <v>0</v>
      </c>
      <c r="AR190" s="11">
        <f t="shared" si="72"/>
        <v>0</v>
      </c>
      <c r="AS190" s="11">
        <f t="shared" si="73"/>
        <v>0</v>
      </c>
      <c r="AT190" s="11">
        <f t="shared" si="74"/>
        <v>0</v>
      </c>
      <c r="AU190" s="11">
        <f t="shared" si="75"/>
        <v>0</v>
      </c>
      <c r="AV190" s="11">
        <f t="shared" si="76"/>
        <v>0</v>
      </c>
      <c r="AW190" s="11">
        <f t="shared" si="77"/>
        <v>0</v>
      </c>
      <c r="AX190" s="11">
        <f t="shared" si="78"/>
        <v>0</v>
      </c>
      <c r="AY190" s="11">
        <f t="shared" si="79"/>
        <v>0</v>
      </c>
      <c r="AZ190" s="11">
        <f t="shared" si="80"/>
        <v>0</v>
      </c>
      <c r="BA190" s="11">
        <f t="shared" si="81"/>
        <v>0</v>
      </c>
      <c r="BB190" s="11">
        <f t="shared" si="82"/>
        <v>0</v>
      </c>
      <c r="BC190" s="11">
        <f t="shared" si="83"/>
        <v>0</v>
      </c>
      <c r="BD190" s="11">
        <f t="shared" si="84"/>
        <v>0</v>
      </c>
      <c r="BE190" s="11">
        <f t="shared" si="85"/>
        <v>0</v>
      </c>
      <c r="BF190" s="11">
        <f t="shared" si="86"/>
        <v>0</v>
      </c>
      <c r="BG190" s="11">
        <f t="shared" si="87"/>
        <v>0</v>
      </c>
      <c r="BH190" s="11">
        <f t="shared" si="88"/>
        <v>0</v>
      </c>
      <c r="BI190" s="11">
        <f t="shared" si="89"/>
        <v>0</v>
      </c>
      <c r="BJ190" s="11">
        <f t="shared" si="90"/>
        <v>0</v>
      </c>
      <c r="BK190" s="11">
        <f t="shared" si="91"/>
        <v>0</v>
      </c>
      <c r="BL190" s="11">
        <f t="shared" si="92"/>
        <v>0</v>
      </c>
      <c r="BM190" s="11">
        <f t="shared" si="93"/>
        <v>0</v>
      </c>
      <c r="BN190" s="11">
        <f t="shared" si="94"/>
        <v>0</v>
      </c>
      <c r="BO190" s="11">
        <f t="shared" si="95"/>
        <v>0</v>
      </c>
      <c r="BP190" s="11">
        <f t="shared" si="96"/>
        <v>0</v>
      </c>
      <c r="BQ190" s="11">
        <f t="shared" si="97"/>
        <v>0</v>
      </c>
      <c r="BR190" s="11">
        <f t="shared" si="98"/>
        <v>0</v>
      </c>
      <c r="BS190" s="11">
        <f t="shared" si="99"/>
        <v>0</v>
      </c>
      <c r="BT190" s="11">
        <f t="shared" si="100"/>
        <v>0</v>
      </c>
      <c r="BU190" s="11">
        <f t="shared" si="101"/>
        <v>0</v>
      </c>
      <c r="BV190" s="11">
        <f t="shared" si="102"/>
        <v>0</v>
      </c>
      <c r="BW190" s="11">
        <f t="shared" si="103"/>
        <v>0</v>
      </c>
      <c r="BX190" s="11">
        <f t="shared" si="104"/>
        <v>0</v>
      </c>
      <c r="BY190" s="11">
        <f t="shared" si="105"/>
        <v>0</v>
      </c>
      <c r="BZ190" s="11">
        <f t="shared" si="106"/>
        <v>0</v>
      </c>
      <c r="CA190" s="11">
        <f t="shared" si="107"/>
        <v>0</v>
      </c>
      <c r="CB190" s="11">
        <f t="shared" si="108"/>
        <v>0</v>
      </c>
      <c r="CC190" s="11">
        <f t="shared" si="109"/>
        <v>0</v>
      </c>
      <c r="CD190" s="11">
        <f t="shared" si="110"/>
        <v>0</v>
      </c>
      <c r="CE190" s="11">
        <f t="shared" si="111"/>
        <v>0</v>
      </c>
      <c r="CF190" s="11">
        <f t="shared" si="112"/>
        <v>0</v>
      </c>
      <c r="CG190" s="11">
        <f t="shared" si="113"/>
        <v>0</v>
      </c>
      <c r="CH190" s="11">
        <f t="shared" si="114"/>
        <v>0</v>
      </c>
      <c r="CI190" s="11">
        <f t="shared" si="115"/>
        <v>0</v>
      </c>
      <c r="CJ190" s="11">
        <f t="shared" si="116"/>
        <v>0</v>
      </c>
      <c r="CK190" s="11">
        <f t="shared" si="117"/>
        <v>0</v>
      </c>
      <c r="CL190" s="11">
        <f t="shared" si="118"/>
        <v>0</v>
      </c>
      <c r="CM190" s="11">
        <f t="shared" si="119"/>
        <v>0</v>
      </c>
      <c r="CN190" s="11">
        <f t="shared" si="120"/>
        <v>0</v>
      </c>
      <c r="CO190" s="11">
        <f t="shared" si="121"/>
        <v>0</v>
      </c>
      <c r="CP190" s="11">
        <f t="shared" si="122"/>
        <v>0</v>
      </c>
      <c r="CQ190" s="11">
        <f t="shared" si="123"/>
        <v>0</v>
      </c>
      <c r="CR190" s="11">
        <f t="shared" si="124"/>
        <v>0</v>
      </c>
      <c r="CS190" s="11">
        <f t="shared" si="125"/>
        <v>0</v>
      </c>
      <c r="CT190" s="11">
        <f t="shared" si="126"/>
        <v>0</v>
      </c>
      <c r="CU190" s="11">
        <f t="shared" si="127"/>
        <v>0</v>
      </c>
      <c r="CV190" s="11">
        <f t="shared" si="128"/>
        <v>0</v>
      </c>
      <c r="CW190" s="11">
        <f t="shared" si="129"/>
        <v>0</v>
      </c>
      <c r="CX190" s="11">
        <f t="shared" si="130"/>
        <v>0</v>
      </c>
      <c r="CY190" s="11">
        <f t="shared" si="131"/>
        <v>0</v>
      </c>
      <c r="CZ190" s="13"/>
      <c r="DA190" s="3"/>
    </row>
    <row r="191" spans="1:105" ht="18" customHeight="1">
      <c r="A191" s="755" t="s">
        <v>58</v>
      </c>
      <c r="B191" s="756"/>
      <c r="C191" s="757"/>
      <c r="D191" s="283"/>
      <c r="E191" s="284" t="s">
        <v>59</v>
      </c>
      <c r="F191" s="284" t="s">
        <v>60</v>
      </c>
      <c r="G191" s="284" t="s">
        <v>61</v>
      </c>
      <c r="H191" s="285" t="s">
        <v>62</v>
      </c>
      <c r="I191" s="406" t="s">
        <v>63</v>
      </c>
      <c r="J191" s="286" t="s">
        <v>64</v>
      </c>
      <c r="K191" s="325" t="s">
        <v>557</v>
      </c>
      <c r="L191" s="463" t="s">
        <v>7</v>
      </c>
      <c r="M191" s="446" t="s">
        <v>8</v>
      </c>
      <c r="N191" s="365" t="s">
        <v>555</v>
      </c>
      <c r="O191" s="336" t="s">
        <v>554</v>
      </c>
      <c r="P191" s="326" t="s">
        <v>553</v>
      </c>
      <c r="Q191" s="354" t="s">
        <v>120</v>
      </c>
      <c r="R191" s="430" t="s">
        <v>556</v>
      </c>
      <c r="S191" s="441" t="s">
        <v>12</v>
      </c>
      <c r="T191" s="327" t="s">
        <v>13</v>
      </c>
      <c r="U191" s="328"/>
      <c r="V191" s="5">
        <f t="shared" si="50"/>
        <v>0</v>
      </c>
      <c r="W191" s="5">
        <f t="shared" si="149"/>
        <v>0</v>
      </c>
      <c r="X191" s="5">
        <f t="shared" si="52"/>
        <v>0</v>
      </c>
      <c r="Y191" s="5">
        <f t="shared" si="53"/>
        <v>0</v>
      </c>
      <c r="Z191" s="5">
        <f t="shared" si="54"/>
        <v>0</v>
      </c>
      <c r="AA191" s="5">
        <f t="shared" si="55"/>
        <v>0</v>
      </c>
      <c r="AB191" s="5">
        <f t="shared" si="56"/>
        <v>0</v>
      </c>
      <c r="AC191" s="5">
        <f t="shared" si="57"/>
        <v>0</v>
      </c>
      <c r="AD191" s="5">
        <f t="shared" si="58"/>
        <v>0</v>
      </c>
      <c r="AE191" s="5">
        <f t="shared" si="59"/>
        <v>0</v>
      </c>
      <c r="AF191" s="5">
        <f t="shared" si="60"/>
        <v>0</v>
      </c>
      <c r="AG191" s="5">
        <f t="shared" si="61"/>
        <v>0</v>
      </c>
      <c r="AH191" s="5">
        <f t="shared" si="62"/>
        <v>0</v>
      </c>
      <c r="AI191" s="5">
        <f t="shared" si="63"/>
        <v>0</v>
      </c>
      <c r="AJ191" s="5">
        <f t="shared" si="64"/>
        <v>0</v>
      </c>
      <c r="AK191" s="5">
        <f t="shared" si="65"/>
        <v>0</v>
      </c>
      <c r="AL191" s="5">
        <f t="shared" si="66"/>
        <v>0</v>
      </c>
      <c r="AM191" s="5">
        <f t="shared" si="67"/>
        <v>0</v>
      </c>
      <c r="AN191" s="5">
        <f t="shared" si="68"/>
        <v>0</v>
      </c>
      <c r="AO191" s="5">
        <f t="shared" si="69"/>
        <v>0</v>
      </c>
      <c r="AP191" s="5">
        <f t="shared" si="70"/>
        <v>0</v>
      </c>
      <c r="AQ191" s="5">
        <f t="shared" si="71"/>
        <v>0</v>
      </c>
      <c r="AR191" s="5">
        <f t="shared" si="72"/>
        <v>0</v>
      </c>
      <c r="AS191" s="5">
        <f t="shared" si="73"/>
        <v>0</v>
      </c>
      <c r="AT191" s="5">
        <f t="shared" si="74"/>
        <v>0</v>
      </c>
      <c r="AU191" s="5">
        <f t="shared" si="75"/>
        <v>0</v>
      </c>
      <c r="AV191" s="5">
        <f t="shared" si="76"/>
        <v>0</v>
      </c>
      <c r="AW191" s="5">
        <f t="shared" si="77"/>
        <v>0</v>
      </c>
      <c r="AX191" s="5">
        <f t="shared" si="78"/>
        <v>0</v>
      </c>
      <c r="AY191" s="5">
        <f t="shared" si="79"/>
        <v>0</v>
      </c>
      <c r="AZ191" s="5">
        <f t="shared" si="80"/>
        <v>0</v>
      </c>
      <c r="BA191" s="5">
        <f t="shared" si="81"/>
        <v>0</v>
      </c>
      <c r="BB191" s="5">
        <f t="shared" si="82"/>
        <v>0</v>
      </c>
      <c r="BC191" s="5">
        <f t="shared" si="83"/>
        <v>0</v>
      </c>
      <c r="BD191" s="5">
        <f t="shared" si="84"/>
        <v>0</v>
      </c>
      <c r="BE191" s="5">
        <f t="shared" si="85"/>
        <v>0</v>
      </c>
      <c r="BF191" s="5">
        <f t="shared" si="86"/>
        <v>0</v>
      </c>
      <c r="BG191" s="5">
        <f t="shared" si="87"/>
        <v>0</v>
      </c>
      <c r="BH191" s="5">
        <f t="shared" si="88"/>
        <v>0</v>
      </c>
      <c r="BI191" s="5">
        <f t="shared" si="89"/>
        <v>0</v>
      </c>
      <c r="BJ191" s="5">
        <f t="shared" si="90"/>
        <v>0</v>
      </c>
      <c r="BK191" s="5">
        <f t="shared" si="91"/>
        <v>0</v>
      </c>
      <c r="BL191" s="5">
        <f t="shared" si="92"/>
        <v>0</v>
      </c>
      <c r="BM191" s="5">
        <f t="shared" si="93"/>
        <v>0</v>
      </c>
      <c r="BN191" s="5">
        <f t="shared" si="94"/>
        <v>0</v>
      </c>
      <c r="BO191" s="5">
        <f t="shared" si="95"/>
        <v>0</v>
      </c>
      <c r="BP191" s="5">
        <f t="shared" si="96"/>
        <v>0</v>
      </c>
      <c r="BQ191" s="5">
        <f t="shared" si="97"/>
        <v>0</v>
      </c>
      <c r="BR191" s="5">
        <f t="shared" si="98"/>
        <v>0</v>
      </c>
      <c r="BS191" s="5">
        <f t="shared" si="99"/>
        <v>0</v>
      </c>
      <c r="BT191" s="5">
        <f t="shared" si="100"/>
        <v>0</v>
      </c>
      <c r="BU191" s="5">
        <f t="shared" si="101"/>
        <v>0</v>
      </c>
      <c r="BV191" s="5">
        <f t="shared" si="102"/>
        <v>0</v>
      </c>
      <c r="BW191" s="5">
        <f t="shared" si="103"/>
        <v>0</v>
      </c>
      <c r="BX191" s="5">
        <f t="shared" si="104"/>
        <v>0</v>
      </c>
      <c r="BY191" s="5">
        <f t="shared" si="105"/>
        <v>0</v>
      </c>
      <c r="BZ191" s="5">
        <f t="shared" si="106"/>
        <v>0</v>
      </c>
      <c r="CA191" s="5">
        <f t="shared" si="107"/>
        <v>0</v>
      </c>
      <c r="CB191" s="5">
        <f t="shared" si="108"/>
        <v>0</v>
      </c>
      <c r="CC191" s="5">
        <f t="shared" si="109"/>
        <v>0</v>
      </c>
      <c r="CD191" s="5">
        <f t="shared" si="110"/>
        <v>0</v>
      </c>
      <c r="CE191" s="5">
        <f t="shared" si="111"/>
        <v>0</v>
      </c>
      <c r="CF191" s="5">
        <f t="shared" si="112"/>
        <v>0</v>
      </c>
      <c r="CG191" s="5">
        <f t="shared" si="113"/>
        <v>0</v>
      </c>
      <c r="CH191" s="5">
        <f t="shared" si="114"/>
        <v>0</v>
      </c>
      <c r="CI191" s="5">
        <f t="shared" si="115"/>
        <v>0</v>
      </c>
      <c r="CJ191" s="5">
        <f t="shared" si="116"/>
        <v>0</v>
      </c>
      <c r="CK191" s="5">
        <f t="shared" si="117"/>
        <v>0</v>
      </c>
      <c r="CL191" s="5">
        <f t="shared" si="118"/>
        <v>0</v>
      </c>
      <c r="CM191" s="5">
        <f t="shared" si="119"/>
        <v>0</v>
      </c>
      <c r="CN191" s="5">
        <f t="shared" si="120"/>
        <v>0</v>
      </c>
      <c r="CO191" s="5">
        <f t="shared" si="121"/>
        <v>0</v>
      </c>
      <c r="CP191" s="5">
        <f t="shared" si="122"/>
        <v>0</v>
      </c>
      <c r="CQ191" s="5">
        <f t="shared" si="123"/>
        <v>0</v>
      </c>
      <c r="CR191" s="5">
        <f t="shared" si="124"/>
        <v>0</v>
      </c>
      <c r="CS191" s="5">
        <f t="shared" si="125"/>
        <v>0</v>
      </c>
      <c r="CT191" s="5">
        <f t="shared" si="126"/>
        <v>0</v>
      </c>
      <c r="CU191" s="5">
        <f t="shared" si="127"/>
        <v>0</v>
      </c>
      <c r="CV191" s="5">
        <f t="shared" si="128"/>
        <v>0</v>
      </c>
      <c r="CW191" s="5">
        <f t="shared" si="129"/>
        <v>0</v>
      </c>
      <c r="CX191" s="5">
        <f t="shared" si="130"/>
        <v>0</v>
      </c>
      <c r="CY191" s="5">
        <f t="shared" si="131"/>
        <v>0</v>
      </c>
      <c r="CZ191" s="6"/>
      <c r="DA191" s="6"/>
    </row>
    <row r="192" spans="1:105" ht="18" customHeight="1">
      <c r="A192" s="291">
        <f>A42</f>
        <v>6</v>
      </c>
      <c r="B192" s="329">
        <f>B42</f>
        <v>0</v>
      </c>
      <c r="C192" s="330"/>
      <c r="D192" s="330"/>
      <c r="E192" s="292"/>
      <c r="F192" s="292"/>
      <c r="G192" s="407"/>
      <c r="H192" s="294"/>
      <c r="I192" s="407"/>
      <c r="J192" s="295"/>
      <c r="K192" s="333"/>
      <c r="L192" s="464"/>
      <c r="M192" s="447"/>
      <c r="N192" s="366">
        <f t="shared" ref="N192:N216" si="195">L192*M192</f>
        <v>0</v>
      </c>
      <c r="O192" s="359"/>
      <c r="P192" s="334"/>
      <c r="Q192" s="347"/>
      <c r="R192" s="431">
        <f t="shared" ref="R192:R209" si="196">Q192*P192</f>
        <v>0</v>
      </c>
      <c r="S192" s="442">
        <f t="shared" ref="S192:S195" si="197">R192+N192</f>
        <v>0</v>
      </c>
      <c r="T192" s="343">
        <f t="shared" ref="T192:T213" si="198">IF(H192&lt;&gt;0,1-(S192/H192),0)</f>
        <v>0</v>
      </c>
      <c r="U192" s="279"/>
      <c r="V192" s="7">
        <f t="shared" si="50"/>
        <v>0</v>
      </c>
      <c r="W192" s="11">
        <f t="shared" si="149"/>
        <v>0</v>
      </c>
      <c r="X192" s="11">
        <f t="shared" si="52"/>
        <v>0</v>
      </c>
      <c r="Y192" s="11">
        <f t="shared" si="53"/>
        <v>0</v>
      </c>
      <c r="Z192" s="11">
        <f t="shared" si="54"/>
        <v>0</v>
      </c>
      <c r="AA192" s="11">
        <f t="shared" si="55"/>
        <v>0</v>
      </c>
      <c r="AB192" s="11">
        <f t="shared" si="56"/>
        <v>0</v>
      </c>
      <c r="AC192" s="11">
        <f t="shared" si="57"/>
        <v>0</v>
      </c>
      <c r="AD192" s="11">
        <f t="shared" si="58"/>
        <v>0</v>
      </c>
      <c r="AE192" s="11">
        <f t="shared" si="59"/>
        <v>0</v>
      </c>
      <c r="AF192" s="11">
        <f t="shared" si="60"/>
        <v>0</v>
      </c>
      <c r="AG192" s="11">
        <f t="shared" si="61"/>
        <v>0</v>
      </c>
      <c r="AH192" s="11">
        <f t="shared" si="62"/>
        <v>0</v>
      </c>
      <c r="AI192" s="11">
        <f t="shared" si="63"/>
        <v>0</v>
      </c>
      <c r="AJ192" s="11">
        <f t="shared" si="64"/>
        <v>0</v>
      </c>
      <c r="AK192" s="11">
        <f t="shared" si="65"/>
        <v>0</v>
      </c>
      <c r="AL192" s="11">
        <f t="shared" si="66"/>
        <v>0</v>
      </c>
      <c r="AM192" s="11">
        <f t="shared" si="67"/>
        <v>0</v>
      </c>
      <c r="AN192" s="11">
        <f t="shared" si="68"/>
        <v>0</v>
      </c>
      <c r="AO192" s="11">
        <f t="shared" si="69"/>
        <v>0</v>
      </c>
      <c r="AP192" s="11">
        <f t="shared" si="70"/>
        <v>0</v>
      </c>
      <c r="AQ192" s="11">
        <f t="shared" si="71"/>
        <v>0</v>
      </c>
      <c r="AR192" s="11">
        <f t="shared" si="72"/>
        <v>0</v>
      </c>
      <c r="AS192" s="11">
        <f t="shared" si="73"/>
        <v>0</v>
      </c>
      <c r="AT192" s="11">
        <f t="shared" si="74"/>
        <v>0</v>
      </c>
      <c r="AU192" s="11">
        <f t="shared" si="75"/>
        <v>0</v>
      </c>
      <c r="AV192" s="11">
        <f t="shared" si="76"/>
        <v>0</v>
      </c>
      <c r="AW192" s="11">
        <f t="shared" si="77"/>
        <v>0</v>
      </c>
      <c r="AX192" s="11">
        <f t="shared" si="78"/>
        <v>0</v>
      </c>
      <c r="AY192" s="11">
        <f t="shared" si="79"/>
        <v>0</v>
      </c>
      <c r="AZ192" s="11">
        <f t="shared" si="80"/>
        <v>0</v>
      </c>
      <c r="BA192" s="11">
        <f t="shared" si="81"/>
        <v>0</v>
      </c>
      <c r="BB192" s="11">
        <f t="shared" si="82"/>
        <v>0</v>
      </c>
      <c r="BC192" s="11">
        <f t="shared" si="83"/>
        <v>0</v>
      </c>
      <c r="BD192" s="11">
        <f t="shared" si="84"/>
        <v>0</v>
      </c>
      <c r="BE192" s="11">
        <f t="shared" si="85"/>
        <v>0</v>
      </c>
      <c r="BF192" s="11">
        <f t="shared" si="86"/>
        <v>0</v>
      </c>
      <c r="BG192" s="11">
        <f t="shared" si="87"/>
        <v>0</v>
      </c>
      <c r="BH192" s="11">
        <f t="shared" si="88"/>
        <v>0</v>
      </c>
      <c r="BI192" s="11">
        <f t="shared" si="89"/>
        <v>0</v>
      </c>
      <c r="BJ192" s="11">
        <f t="shared" si="90"/>
        <v>0</v>
      </c>
      <c r="BK192" s="11">
        <f t="shared" si="91"/>
        <v>0</v>
      </c>
      <c r="BL192" s="11">
        <f t="shared" si="92"/>
        <v>0</v>
      </c>
      <c r="BM192" s="11">
        <f t="shared" si="93"/>
        <v>0</v>
      </c>
      <c r="BN192" s="11">
        <f t="shared" si="94"/>
        <v>0</v>
      </c>
      <c r="BO192" s="11">
        <f t="shared" si="95"/>
        <v>0</v>
      </c>
      <c r="BP192" s="11">
        <f t="shared" si="96"/>
        <v>0</v>
      </c>
      <c r="BQ192" s="11">
        <f t="shared" si="97"/>
        <v>0</v>
      </c>
      <c r="BR192" s="11">
        <f t="shared" si="98"/>
        <v>0</v>
      </c>
      <c r="BS192" s="11">
        <f t="shared" si="99"/>
        <v>0</v>
      </c>
      <c r="BT192" s="11">
        <f t="shared" si="100"/>
        <v>0</v>
      </c>
      <c r="BU192" s="11">
        <f t="shared" si="101"/>
        <v>0</v>
      </c>
      <c r="BV192" s="11">
        <f t="shared" si="102"/>
        <v>0</v>
      </c>
      <c r="BW192" s="11">
        <f t="shared" si="103"/>
        <v>0</v>
      </c>
      <c r="BX192" s="11">
        <f t="shared" si="104"/>
        <v>0</v>
      </c>
      <c r="BY192" s="11">
        <f t="shared" si="105"/>
        <v>0</v>
      </c>
      <c r="BZ192" s="11">
        <f t="shared" si="106"/>
        <v>0</v>
      </c>
      <c r="CA192" s="11">
        <f t="shared" si="107"/>
        <v>0</v>
      </c>
      <c r="CB192" s="11">
        <f t="shared" si="108"/>
        <v>0</v>
      </c>
      <c r="CC192" s="11">
        <f t="shared" si="109"/>
        <v>0</v>
      </c>
      <c r="CD192" s="11">
        <f t="shared" si="110"/>
        <v>0</v>
      </c>
      <c r="CE192" s="11">
        <f t="shared" si="111"/>
        <v>0</v>
      </c>
      <c r="CF192" s="11">
        <f t="shared" si="112"/>
        <v>0</v>
      </c>
      <c r="CG192" s="11">
        <f t="shared" si="113"/>
        <v>0</v>
      </c>
      <c r="CH192" s="11">
        <f t="shared" si="114"/>
        <v>0</v>
      </c>
      <c r="CI192" s="11">
        <f t="shared" si="115"/>
        <v>0</v>
      </c>
      <c r="CJ192" s="11">
        <f t="shared" si="116"/>
        <v>0</v>
      </c>
      <c r="CK192" s="11">
        <f t="shared" si="117"/>
        <v>0</v>
      </c>
      <c r="CL192" s="11">
        <f t="shared" si="118"/>
        <v>0</v>
      </c>
      <c r="CM192" s="11">
        <f t="shared" si="119"/>
        <v>0</v>
      </c>
      <c r="CN192" s="11">
        <f t="shared" si="120"/>
        <v>0</v>
      </c>
      <c r="CO192" s="11">
        <f t="shared" si="121"/>
        <v>0</v>
      </c>
      <c r="CP192" s="11">
        <f t="shared" si="122"/>
        <v>0</v>
      </c>
      <c r="CQ192" s="11">
        <f t="shared" si="123"/>
        <v>0</v>
      </c>
      <c r="CR192" s="11">
        <f t="shared" si="124"/>
        <v>0</v>
      </c>
      <c r="CS192" s="11">
        <f t="shared" si="125"/>
        <v>0</v>
      </c>
      <c r="CT192" s="11">
        <f t="shared" si="126"/>
        <v>0</v>
      </c>
      <c r="CU192" s="11">
        <f t="shared" si="127"/>
        <v>0</v>
      </c>
      <c r="CV192" s="11">
        <f t="shared" si="128"/>
        <v>0</v>
      </c>
      <c r="CW192" s="11">
        <f t="shared" si="129"/>
        <v>0</v>
      </c>
      <c r="CX192" s="11">
        <f t="shared" si="130"/>
        <v>0</v>
      </c>
      <c r="CY192" s="11">
        <f t="shared" si="131"/>
        <v>0</v>
      </c>
      <c r="CZ192" s="13"/>
      <c r="DA192" s="3"/>
    </row>
    <row r="193" spans="1:105" ht="18" customHeight="1">
      <c r="A193" s="301"/>
      <c r="B193" s="311"/>
      <c r="C193" s="311"/>
      <c r="D193" s="311"/>
      <c r="E193" s="303"/>
      <c r="F193" s="303"/>
      <c r="G193" s="409"/>
      <c r="H193" s="312">
        <f>S193*1.45</f>
        <v>0</v>
      </c>
      <c r="I193" s="409"/>
      <c r="J193" s="304"/>
      <c r="K193" s="331"/>
      <c r="L193" s="465"/>
      <c r="M193" s="448"/>
      <c r="N193" s="367">
        <f t="shared" si="195"/>
        <v>0</v>
      </c>
      <c r="O193" s="360"/>
      <c r="P193" s="332"/>
      <c r="Q193" s="355"/>
      <c r="R193" s="432">
        <f t="shared" si="196"/>
        <v>0</v>
      </c>
      <c r="S193" s="443">
        <f t="shared" si="197"/>
        <v>0</v>
      </c>
      <c r="T193" s="344">
        <f t="shared" si="198"/>
        <v>0</v>
      </c>
      <c r="U193" s="279"/>
      <c r="V193" s="7">
        <f t="shared" si="50"/>
        <v>0</v>
      </c>
      <c r="W193" s="11">
        <f t="shared" si="149"/>
        <v>0</v>
      </c>
      <c r="X193" s="11">
        <f t="shared" si="52"/>
        <v>0</v>
      </c>
      <c r="Y193" s="11">
        <f t="shared" si="53"/>
        <v>0</v>
      </c>
      <c r="Z193" s="11">
        <f t="shared" si="54"/>
        <v>0</v>
      </c>
      <c r="AA193" s="11">
        <f t="shared" si="55"/>
        <v>0</v>
      </c>
      <c r="AB193" s="11">
        <f t="shared" si="56"/>
        <v>0</v>
      </c>
      <c r="AC193" s="11">
        <f t="shared" si="57"/>
        <v>0</v>
      </c>
      <c r="AD193" s="11">
        <f t="shared" si="58"/>
        <v>0</v>
      </c>
      <c r="AE193" s="11">
        <f t="shared" si="59"/>
        <v>0</v>
      </c>
      <c r="AF193" s="11">
        <f t="shared" si="60"/>
        <v>0</v>
      </c>
      <c r="AG193" s="11">
        <f t="shared" si="61"/>
        <v>0</v>
      </c>
      <c r="AH193" s="11">
        <f t="shared" si="62"/>
        <v>0</v>
      </c>
      <c r="AI193" s="11">
        <f t="shared" si="63"/>
        <v>0</v>
      </c>
      <c r="AJ193" s="11">
        <f t="shared" si="64"/>
        <v>0</v>
      </c>
      <c r="AK193" s="11">
        <f t="shared" si="65"/>
        <v>0</v>
      </c>
      <c r="AL193" s="11">
        <f t="shared" si="66"/>
        <v>0</v>
      </c>
      <c r="AM193" s="11">
        <f t="shared" si="67"/>
        <v>0</v>
      </c>
      <c r="AN193" s="11">
        <f t="shared" si="68"/>
        <v>0</v>
      </c>
      <c r="AO193" s="11">
        <f t="shared" si="69"/>
        <v>0</v>
      </c>
      <c r="AP193" s="11">
        <f t="shared" si="70"/>
        <v>0</v>
      </c>
      <c r="AQ193" s="11">
        <f t="shared" si="71"/>
        <v>0</v>
      </c>
      <c r="AR193" s="11">
        <f t="shared" si="72"/>
        <v>0</v>
      </c>
      <c r="AS193" s="11">
        <f t="shared" si="73"/>
        <v>0</v>
      </c>
      <c r="AT193" s="11">
        <f t="shared" si="74"/>
        <v>0</v>
      </c>
      <c r="AU193" s="11">
        <f t="shared" si="75"/>
        <v>0</v>
      </c>
      <c r="AV193" s="11">
        <f t="shared" si="76"/>
        <v>0</v>
      </c>
      <c r="AW193" s="11">
        <f t="shared" si="77"/>
        <v>0</v>
      </c>
      <c r="AX193" s="11">
        <f t="shared" si="78"/>
        <v>0</v>
      </c>
      <c r="AY193" s="11">
        <f t="shared" si="79"/>
        <v>0</v>
      </c>
      <c r="AZ193" s="11">
        <f t="shared" si="80"/>
        <v>0</v>
      </c>
      <c r="BA193" s="11">
        <f t="shared" si="81"/>
        <v>0</v>
      </c>
      <c r="BB193" s="11">
        <f t="shared" si="82"/>
        <v>0</v>
      </c>
      <c r="BC193" s="11">
        <f t="shared" si="83"/>
        <v>0</v>
      </c>
      <c r="BD193" s="11">
        <f t="shared" si="84"/>
        <v>0</v>
      </c>
      <c r="BE193" s="11">
        <f t="shared" si="85"/>
        <v>0</v>
      </c>
      <c r="BF193" s="11">
        <f t="shared" si="86"/>
        <v>0</v>
      </c>
      <c r="BG193" s="11">
        <f t="shared" si="87"/>
        <v>0</v>
      </c>
      <c r="BH193" s="11">
        <f t="shared" si="88"/>
        <v>0</v>
      </c>
      <c r="BI193" s="11">
        <f t="shared" si="89"/>
        <v>0</v>
      </c>
      <c r="BJ193" s="11">
        <f t="shared" si="90"/>
        <v>0</v>
      </c>
      <c r="BK193" s="11">
        <f t="shared" si="91"/>
        <v>0</v>
      </c>
      <c r="BL193" s="11">
        <f t="shared" si="92"/>
        <v>0</v>
      </c>
      <c r="BM193" s="11">
        <f t="shared" si="93"/>
        <v>0</v>
      </c>
      <c r="BN193" s="11">
        <f t="shared" si="94"/>
        <v>0</v>
      </c>
      <c r="BO193" s="11">
        <f t="shared" si="95"/>
        <v>0</v>
      </c>
      <c r="BP193" s="11">
        <f t="shared" si="96"/>
        <v>0</v>
      </c>
      <c r="BQ193" s="11">
        <f t="shared" si="97"/>
        <v>0</v>
      </c>
      <c r="BR193" s="11">
        <f t="shared" si="98"/>
        <v>0</v>
      </c>
      <c r="BS193" s="11">
        <f t="shared" si="99"/>
        <v>0</v>
      </c>
      <c r="BT193" s="11">
        <f t="shared" si="100"/>
        <v>0</v>
      </c>
      <c r="BU193" s="11">
        <f t="shared" si="101"/>
        <v>0</v>
      </c>
      <c r="BV193" s="11">
        <f t="shared" si="102"/>
        <v>0</v>
      </c>
      <c r="BW193" s="11">
        <f t="shared" si="103"/>
        <v>0</v>
      </c>
      <c r="BX193" s="11">
        <f t="shared" si="104"/>
        <v>0</v>
      </c>
      <c r="BY193" s="11">
        <f t="shared" si="105"/>
        <v>0</v>
      </c>
      <c r="BZ193" s="11">
        <f t="shared" si="106"/>
        <v>0</v>
      </c>
      <c r="CA193" s="11">
        <f t="shared" si="107"/>
        <v>0</v>
      </c>
      <c r="CB193" s="11">
        <f t="shared" si="108"/>
        <v>0</v>
      </c>
      <c r="CC193" s="11">
        <f t="shared" si="109"/>
        <v>0</v>
      </c>
      <c r="CD193" s="11">
        <f t="shared" si="110"/>
        <v>0</v>
      </c>
      <c r="CE193" s="11">
        <f t="shared" si="111"/>
        <v>0</v>
      </c>
      <c r="CF193" s="11">
        <f t="shared" si="112"/>
        <v>0</v>
      </c>
      <c r="CG193" s="11">
        <f t="shared" si="113"/>
        <v>0</v>
      </c>
      <c r="CH193" s="11">
        <f t="shared" si="114"/>
        <v>0</v>
      </c>
      <c r="CI193" s="11">
        <f t="shared" si="115"/>
        <v>0</v>
      </c>
      <c r="CJ193" s="11">
        <f t="shared" si="116"/>
        <v>0</v>
      </c>
      <c r="CK193" s="11">
        <f t="shared" si="117"/>
        <v>0</v>
      </c>
      <c r="CL193" s="11">
        <f t="shared" si="118"/>
        <v>0</v>
      </c>
      <c r="CM193" s="11">
        <f t="shared" si="119"/>
        <v>0</v>
      </c>
      <c r="CN193" s="11">
        <f t="shared" si="120"/>
        <v>0</v>
      </c>
      <c r="CO193" s="11">
        <f t="shared" si="121"/>
        <v>0</v>
      </c>
      <c r="CP193" s="11">
        <f t="shared" si="122"/>
        <v>0</v>
      </c>
      <c r="CQ193" s="11">
        <f t="shared" si="123"/>
        <v>0</v>
      </c>
      <c r="CR193" s="11">
        <f t="shared" si="124"/>
        <v>0</v>
      </c>
      <c r="CS193" s="11">
        <f t="shared" si="125"/>
        <v>0</v>
      </c>
      <c r="CT193" s="11">
        <f t="shared" si="126"/>
        <v>0</v>
      </c>
      <c r="CU193" s="11">
        <f t="shared" si="127"/>
        <v>0</v>
      </c>
      <c r="CV193" s="11">
        <f t="shared" si="128"/>
        <v>0</v>
      </c>
      <c r="CW193" s="11">
        <f t="shared" si="129"/>
        <v>0</v>
      </c>
      <c r="CX193" s="11">
        <f t="shared" si="130"/>
        <v>0</v>
      </c>
      <c r="CY193" s="11">
        <f t="shared" si="131"/>
        <v>0</v>
      </c>
      <c r="CZ193" s="13"/>
      <c r="DA193" s="3"/>
    </row>
    <row r="194" spans="1:105" ht="18" customHeight="1">
      <c r="A194" s="301"/>
      <c r="B194" s="311"/>
      <c r="C194" s="311"/>
      <c r="D194" s="311"/>
      <c r="E194" s="644"/>
      <c r="F194" s="303"/>
      <c r="G194" s="409"/>
      <c r="H194" s="312">
        <f>S194*1.45</f>
        <v>0</v>
      </c>
      <c r="I194" s="409"/>
      <c r="J194" s="304"/>
      <c r="K194" s="333"/>
      <c r="L194" s="464"/>
      <c r="M194" s="447"/>
      <c r="N194" s="367">
        <f t="shared" si="195"/>
        <v>0</v>
      </c>
      <c r="O194" s="359"/>
      <c r="P194" s="334"/>
      <c r="Q194" s="347"/>
      <c r="R194" s="432">
        <f t="shared" si="196"/>
        <v>0</v>
      </c>
      <c r="S194" s="442">
        <f t="shared" si="197"/>
        <v>0</v>
      </c>
      <c r="T194" s="343">
        <f t="shared" si="198"/>
        <v>0</v>
      </c>
      <c r="U194" s="279"/>
      <c r="V194" s="7">
        <f t="shared" si="50"/>
        <v>0</v>
      </c>
      <c r="W194" s="11">
        <f t="shared" si="149"/>
        <v>0</v>
      </c>
      <c r="X194" s="11">
        <f t="shared" si="52"/>
        <v>0</v>
      </c>
      <c r="Y194" s="11">
        <f t="shared" si="53"/>
        <v>0</v>
      </c>
      <c r="Z194" s="11">
        <f t="shared" si="54"/>
        <v>0</v>
      </c>
      <c r="AA194" s="11">
        <f t="shared" si="55"/>
        <v>0</v>
      </c>
      <c r="AB194" s="11">
        <f t="shared" si="56"/>
        <v>0</v>
      </c>
      <c r="AC194" s="11">
        <f t="shared" si="57"/>
        <v>0</v>
      </c>
      <c r="AD194" s="11">
        <f t="shared" si="58"/>
        <v>0</v>
      </c>
      <c r="AE194" s="11">
        <f t="shared" si="59"/>
        <v>0</v>
      </c>
      <c r="AF194" s="11">
        <f t="shared" si="60"/>
        <v>0</v>
      </c>
      <c r="AG194" s="11">
        <f t="shared" si="61"/>
        <v>0</v>
      </c>
      <c r="AH194" s="11">
        <f t="shared" si="62"/>
        <v>0</v>
      </c>
      <c r="AI194" s="11">
        <f t="shared" si="63"/>
        <v>0</v>
      </c>
      <c r="AJ194" s="11">
        <f t="shared" si="64"/>
        <v>0</v>
      </c>
      <c r="AK194" s="11">
        <f t="shared" si="65"/>
        <v>0</v>
      </c>
      <c r="AL194" s="11">
        <f t="shared" si="66"/>
        <v>0</v>
      </c>
      <c r="AM194" s="11">
        <f t="shared" si="67"/>
        <v>0</v>
      </c>
      <c r="AN194" s="11">
        <f t="shared" si="68"/>
        <v>0</v>
      </c>
      <c r="AO194" s="11">
        <f t="shared" si="69"/>
        <v>0</v>
      </c>
      <c r="AP194" s="11">
        <f t="shared" si="70"/>
        <v>0</v>
      </c>
      <c r="AQ194" s="11">
        <f t="shared" si="71"/>
        <v>0</v>
      </c>
      <c r="AR194" s="11">
        <f t="shared" si="72"/>
        <v>0</v>
      </c>
      <c r="AS194" s="11">
        <f t="shared" si="73"/>
        <v>0</v>
      </c>
      <c r="AT194" s="11">
        <f t="shared" si="74"/>
        <v>0</v>
      </c>
      <c r="AU194" s="11">
        <f t="shared" si="75"/>
        <v>0</v>
      </c>
      <c r="AV194" s="11">
        <f t="shared" si="76"/>
        <v>0</v>
      </c>
      <c r="AW194" s="11">
        <f t="shared" si="77"/>
        <v>0</v>
      </c>
      <c r="AX194" s="11">
        <f t="shared" si="78"/>
        <v>0</v>
      </c>
      <c r="AY194" s="11">
        <f t="shared" si="79"/>
        <v>0</v>
      </c>
      <c r="AZ194" s="11">
        <f t="shared" si="80"/>
        <v>0</v>
      </c>
      <c r="BA194" s="11">
        <f t="shared" si="81"/>
        <v>0</v>
      </c>
      <c r="BB194" s="11">
        <f t="shared" si="82"/>
        <v>0</v>
      </c>
      <c r="BC194" s="11">
        <f t="shared" si="83"/>
        <v>0</v>
      </c>
      <c r="BD194" s="11">
        <f t="shared" si="84"/>
        <v>0</v>
      </c>
      <c r="BE194" s="11">
        <f t="shared" si="85"/>
        <v>0</v>
      </c>
      <c r="BF194" s="11">
        <f t="shared" si="86"/>
        <v>0</v>
      </c>
      <c r="BG194" s="11">
        <f t="shared" si="87"/>
        <v>0</v>
      </c>
      <c r="BH194" s="11">
        <f t="shared" si="88"/>
        <v>0</v>
      </c>
      <c r="BI194" s="11">
        <f t="shared" si="89"/>
        <v>0</v>
      </c>
      <c r="BJ194" s="11">
        <f t="shared" si="90"/>
        <v>0</v>
      </c>
      <c r="BK194" s="11">
        <f t="shared" si="91"/>
        <v>0</v>
      </c>
      <c r="BL194" s="11">
        <f t="shared" si="92"/>
        <v>0</v>
      </c>
      <c r="BM194" s="11">
        <f t="shared" si="93"/>
        <v>0</v>
      </c>
      <c r="BN194" s="11">
        <f t="shared" si="94"/>
        <v>0</v>
      </c>
      <c r="BO194" s="11">
        <f t="shared" si="95"/>
        <v>0</v>
      </c>
      <c r="BP194" s="11">
        <f t="shared" si="96"/>
        <v>0</v>
      </c>
      <c r="BQ194" s="11">
        <f t="shared" si="97"/>
        <v>0</v>
      </c>
      <c r="BR194" s="11">
        <f t="shared" si="98"/>
        <v>0</v>
      </c>
      <c r="BS194" s="11">
        <f t="shared" si="99"/>
        <v>0</v>
      </c>
      <c r="BT194" s="11">
        <f t="shared" si="100"/>
        <v>0</v>
      </c>
      <c r="BU194" s="11">
        <f t="shared" si="101"/>
        <v>0</v>
      </c>
      <c r="BV194" s="11">
        <f t="shared" si="102"/>
        <v>0</v>
      </c>
      <c r="BW194" s="11">
        <f t="shared" si="103"/>
        <v>0</v>
      </c>
      <c r="BX194" s="11">
        <f t="shared" si="104"/>
        <v>0</v>
      </c>
      <c r="BY194" s="11">
        <f t="shared" si="105"/>
        <v>0</v>
      </c>
      <c r="BZ194" s="11">
        <f t="shared" si="106"/>
        <v>0</v>
      </c>
      <c r="CA194" s="11">
        <f t="shared" si="107"/>
        <v>0</v>
      </c>
      <c r="CB194" s="11">
        <f t="shared" si="108"/>
        <v>0</v>
      </c>
      <c r="CC194" s="11">
        <f t="shared" si="109"/>
        <v>0</v>
      </c>
      <c r="CD194" s="11">
        <f t="shared" si="110"/>
        <v>0</v>
      </c>
      <c r="CE194" s="11">
        <f t="shared" si="111"/>
        <v>0</v>
      </c>
      <c r="CF194" s="11">
        <f t="shared" si="112"/>
        <v>0</v>
      </c>
      <c r="CG194" s="11">
        <f t="shared" si="113"/>
        <v>0</v>
      </c>
      <c r="CH194" s="11">
        <f t="shared" si="114"/>
        <v>0</v>
      </c>
      <c r="CI194" s="11">
        <f t="shared" si="115"/>
        <v>0</v>
      </c>
      <c r="CJ194" s="11">
        <f t="shared" si="116"/>
        <v>0</v>
      </c>
      <c r="CK194" s="11">
        <f t="shared" si="117"/>
        <v>0</v>
      </c>
      <c r="CL194" s="11">
        <f t="shared" si="118"/>
        <v>0</v>
      </c>
      <c r="CM194" s="11">
        <f t="shared" si="119"/>
        <v>0</v>
      </c>
      <c r="CN194" s="11">
        <f t="shared" si="120"/>
        <v>0</v>
      </c>
      <c r="CO194" s="11">
        <f t="shared" si="121"/>
        <v>0</v>
      </c>
      <c r="CP194" s="11">
        <f t="shared" si="122"/>
        <v>0</v>
      </c>
      <c r="CQ194" s="11">
        <f t="shared" si="123"/>
        <v>0</v>
      </c>
      <c r="CR194" s="11">
        <f t="shared" si="124"/>
        <v>0</v>
      </c>
      <c r="CS194" s="11">
        <f t="shared" si="125"/>
        <v>0</v>
      </c>
      <c r="CT194" s="11">
        <f t="shared" si="126"/>
        <v>0</v>
      </c>
      <c r="CU194" s="11">
        <f t="shared" si="127"/>
        <v>0</v>
      </c>
      <c r="CV194" s="11">
        <f t="shared" si="128"/>
        <v>0</v>
      </c>
      <c r="CW194" s="11">
        <f t="shared" si="129"/>
        <v>0</v>
      </c>
      <c r="CX194" s="11">
        <f t="shared" si="130"/>
        <v>0</v>
      </c>
      <c r="CY194" s="11">
        <f t="shared" si="131"/>
        <v>0</v>
      </c>
      <c r="CZ194" s="13"/>
      <c r="DA194" s="3"/>
    </row>
    <row r="195" spans="1:105" ht="18" customHeight="1">
      <c r="A195" s="301"/>
      <c r="B195" s="311"/>
      <c r="C195" s="311"/>
      <c r="D195" s="642"/>
      <c r="E195" s="303"/>
      <c r="F195" s="303"/>
      <c r="G195" s="409"/>
      <c r="H195" s="312">
        <f t="shared" ref="H195:H211" si="199">S195*1.45</f>
        <v>0</v>
      </c>
      <c r="I195" s="409"/>
      <c r="J195" s="304"/>
      <c r="K195" s="331"/>
      <c r="L195" s="465"/>
      <c r="M195" s="448"/>
      <c r="N195" s="367">
        <f t="shared" si="195"/>
        <v>0</v>
      </c>
      <c r="O195" s="360"/>
      <c r="P195" s="332"/>
      <c r="Q195" s="355"/>
      <c r="R195" s="432">
        <f t="shared" si="196"/>
        <v>0</v>
      </c>
      <c r="S195" s="443">
        <f t="shared" si="197"/>
        <v>0</v>
      </c>
      <c r="T195" s="344">
        <f t="shared" si="198"/>
        <v>0</v>
      </c>
      <c r="U195" s="279"/>
      <c r="V195" s="7">
        <f t="shared" si="50"/>
        <v>0</v>
      </c>
      <c r="W195" s="11">
        <f t="shared" si="149"/>
        <v>0</v>
      </c>
      <c r="X195" s="11">
        <f t="shared" si="52"/>
        <v>0</v>
      </c>
      <c r="Y195" s="11">
        <f t="shared" si="53"/>
        <v>0</v>
      </c>
      <c r="Z195" s="11">
        <f t="shared" si="54"/>
        <v>0</v>
      </c>
      <c r="AA195" s="11">
        <f t="shared" si="55"/>
        <v>0</v>
      </c>
      <c r="AB195" s="11">
        <f t="shared" si="56"/>
        <v>0</v>
      </c>
      <c r="AC195" s="11">
        <f t="shared" si="57"/>
        <v>0</v>
      </c>
      <c r="AD195" s="11">
        <f t="shared" si="58"/>
        <v>0</v>
      </c>
      <c r="AE195" s="11">
        <f t="shared" si="59"/>
        <v>0</v>
      </c>
      <c r="AF195" s="11">
        <f t="shared" si="60"/>
        <v>0</v>
      </c>
      <c r="AG195" s="11">
        <f t="shared" si="61"/>
        <v>0</v>
      </c>
      <c r="AH195" s="11">
        <f t="shared" si="62"/>
        <v>0</v>
      </c>
      <c r="AI195" s="11">
        <f t="shared" si="63"/>
        <v>0</v>
      </c>
      <c r="AJ195" s="11">
        <f t="shared" si="64"/>
        <v>0</v>
      </c>
      <c r="AK195" s="11">
        <f t="shared" si="65"/>
        <v>0</v>
      </c>
      <c r="AL195" s="11">
        <f t="shared" si="66"/>
        <v>0</v>
      </c>
      <c r="AM195" s="11">
        <f t="shared" si="67"/>
        <v>0</v>
      </c>
      <c r="AN195" s="11">
        <f t="shared" si="68"/>
        <v>0</v>
      </c>
      <c r="AO195" s="11">
        <f t="shared" si="69"/>
        <v>0</v>
      </c>
      <c r="AP195" s="11">
        <f t="shared" si="70"/>
        <v>0</v>
      </c>
      <c r="AQ195" s="11">
        <f t="shared" si="71"/>
        <v>0</v>
      </c>
      <c r="AR195" s="11">
        <f t="shared" si="72"/>
        <v>0</v>
      </c>
      <c r="AS195" s="11">
        <f t="shared" si="73"/>
        <v>0</v>
      </c>
      <c r="AT195" s="11">
        <f t="shared" si="74"/>
        <v>0</v>
      </c>
      <c r="AU195" s="11">
        <f t="shared" si="75"/>
        <v>0</v>
      </c>
      <c r="AV195" s="11">
        <f t="shared" si="76"/>
        <v>0</v>
      </c>
      <c r="AW195" s="11">
        <f t="shared" si="77"/>
        <v>0</v>
      </c>
      <c r="AX195" s="11">
        <f t="shared" si="78"/>
        <v>0</v>
      </c>
      <c r="AY195" s="11">
        <f t="shared" si="79"/>
        <v>0</v>
      </c>
      <c r="AZ195" s="11">
        <f t="shared" si="80"/>
        <v>0</v>
      </c>
      <c r="BA195" s="11">
        <f t="shared" si="81"/>
        <v>0</v>
      </c>
      <c r="BB195" s="11">
        <f t="shared" si="82"/>
        <v>0</v>
      </c>
      <c r="BC195" s="11">
        <f t="shared" si="83"/>
        <v>0</v>
      </c>
      <c r="BD195" s="11">
        <f t="shared" si="84"/>
        <v>0</v>
      </c>
      <c r="BE195" s="11">
        <f t="shared" si="85"/>
        <v>0</v>
      </c>
      <c r="BF195" s="11">
        <f t="shared" si="86"/>
        <v>0</v>
      </c>
      <c r="BG195" s="11">
        <f t="shared" si="87"/>
        <v>0</v>
      </c>
      <c r="BH195" s="11">
        <f t="shared" si="88"/>
        <v>0</v>
      </c>
      <c r="BI195" s="11">
        <f t="shared" si="89"/>
        <v>0</v>
      </c>
      <c r="BJ195" s="11">
        <f t="shared" si="90"/>
        <v>0</v>
      </c>
      <c r="BK195" s="11">
        <f t="shared" si="91"/>
        <v>0</v>
      </c>
      <c r="BL195" s="11">
        <f t="shared" si="92"/>
        <v>0</v>
      </c>
      <c r="BM195" s="11">
        <f t="shared" si="93"/>
        <v>0</v>
      </c>
      <c r="BN195" s="11">
        <f t="shared" si="94"/>
        <v>0</v>
      </c>
      <c r="BO195" s="11">
        <f t="shared" si="95"/>
        <v>0</v>
      </c>
      <c r="BP195" s="11">
        <f t="shared" si="96"/>
        <v>0</v>
      </c>
      <c r="BQ195" s="11">
        <f t="shared" si="97"/>
        <v>0</v>
      </c>
      <c r="BR195" s="11">
        <f t="shared" si="98"/>
        <v>0</v>
      </c>
      <c r="BS195" s="11">
        <f t="shared" si="99"/>
        <v>0</v>
      </c>
      <c r="BT195" s="11">
        <f t="shared" si="100"/>
        <v>0</v>
      </c>
      <c r="BU195" s="11">
        <f t="shared" si="101"/>
        <v>0</v>
      </c>
      <c r="BV195" s="11">
        <f t="shared" si="102"/>
        <v>0</v>
      </c>
      <c r="BW195" s="11">
        <f t="shared" si="103"/>
        <v>0</v>
      </c>
      <c r="BX195" s="11">
        <f t="shared" si="104"/>
        <v>0</v>
      </c>
      <c r="BY195" s="11">
        <f t="shared" si="105"/>
        <v>0</v>
      </c>
      <c r="BZ195" s="11">
        <f t="shared" si="106"/>
        <v>0</v>
      </c>
      <c r="CA195" s="11">
        <f t="shared" si="107"/>
        <v>0</v>
      </c>
      <c r="CB195" s="11">
        <f t="shared" si="108"/>
        <v>0</v>
      </c>
      <c r="CC195" s="11">
        <f t="shared" si="109"/>
        <v>0</v>
      </c>
      <c r="CD195" s="11">
        <f t="shared" si="110"/>
        <v>0</v>
      </c>
      <c r="CE195" s="11">
        <f t="shared" si="111"/>
        <v>0</v>
      </c>
      <c r="CF195" s="11">
        <f t="shared" si="112"/>
        <v>0</v>
      </c>
      <c r="CG195" s="11">
        <f t="shared" si="113"/>
        <v>0</v>
      </c>
      <c r="CH195" s="11">
        <f t="shared" si="114"/>
        <v>0</v>
      </c>
      <c r="CI195" s="11">
        <f t="shared" si="115"/>
        <v>0</v>
      </c>
      <c r="CJ195" s="11">
        <f t="shared" si="116"/>
        <v>0</v>
      </c>
      <c r="CK195" s="11">
        <f t="shared" si="117"/>
        <v>0</v>
      </c>
      <c r="CL195" s="11">
        <f t="shared" si="118"/>
        <v>0</v>
      </c>
      <c r="CM195" s="11">
        <f t="shared" si="119"/>
        <v>0</v>
      </c>
      <c r="CN195" s="11">
        <f t="shared" si="120"/>
        <v>0</v>
      </c>
      <c r="CO195" s="11">
        <f t="shared" si="121"/>
        <v>0</v>
      </c>
      <c r="CP195" s="11">
        <f t="shared" si="122"/>
        <v>0</v>
      </c>
      <c r="CQ195" s="11">
        <f t="shared" si="123"/>
        <v>0</v>
      </c>
      <c r="CR195" s="11">
        <f t="shared" si="124"/>
        <v>0</v>
      </c>
      <c r="CS195" s="11">
        <f t="shared" si="125"/>
        <v>0</v>
      </c>
      <c r="CT195" s="11">
        <f t="shared" si="126"/>
        <v>0</v>
      </c>
      <c r="CU195" s="11">
        <f t="shared" si="127"/>
        <v>0</v>
      </c>
      <c r="CV195" s="11">
        <f t="shared" si="128"/>
        <v>0</v>
      </c>
      <c r="CW195" s="11">
        <f t="shared" si="129"/>
        <v>0</v>
      </c>
      <c r="CX195" s="11">
        <f t="shared" si="130"/>
        <v>0</v>
      </c>
      <c r="CY195" s="11">
        <f t="shared" si="131"/>
        <v>0</v>
      </c>
      <c r="CZ195" s="13"/>
      <c r="DA195" s="3"/>
    </row>
    <row r="196" spans="1:105" ht="18" customHeight="1">
      <c r="A196" s="301"/>
      <c r="B196" s="311"/>
      <c r="C196" s="311"/>
      <c r="D196" s="311"/>
      <c r="E196" s="303"/>
      <c r="F196" s="303"/>
      <c r="G196" s="409"/>
      <c r="H196" s="312">
        <f t="shared" si="199"/>
        <v>0</v>
      </c>
      <c r="I196" s="409"/>
      <c r="J196" s="304"/>
      <c r="K196" s="333"/>
      <c r="L196" s="464"/>
      <c r="M196" s="447"/>
      <c r="N196" s="367">
        <f t="shared" si="195"/>
        <v>0</v>
      </c>
      <c r="O196" s="359"/>
      <c r="P196" s="334"/>
      <c r="Q196" s="347"/>
      <c r="R196" s="432">
        <f t="shared" si="196"/>
        <v>0</v>
      </c>
      <c r="S196" s="442">
        <f t="shared" ref="S196:S197" si="200">R196+N196</f>
        <v>0</v>
      </c>
      <c r="T196" s="343">
        <f t="shared" ref="T196:T197" si="201">IF(H196&lt;&gt;0,1-(S196/H196),0)</f>
        <v>0</v>
      </c>
      <c r="U196" s="279"/>
      <c r="V196" s="7">
        <f t="shared" si="50"/>
        <v>0</v>
      </c>
      <c r="W196" s="11">
        <f t="shared" si="149"/>
        <v>0</v>
      </c>
      <c r="X196" s="11">
        <f t="shared" si="52"/>
        <v>0</v>
      </c>
      <c r="Y196" s="11">
        <f t="shared" si="53"/>
        <v>0</v>
      </c>
      <c r="Z196" s="11">
        <f t="shared" si="54"/>
        <v>0</v>
      </c>
      <c r="AA196" s="11">
        <f t="shared" si="55"/>
        <v>0</v>
      </c>
      <c r="AB196" s="11">
        <f t="shared" si="56"/>
        <v>0</v>
      </c>
      <c r="AC196" s="11">
        <f t="shared" si="57"/>
        <v>0</v>
      </c>
      <c r="AD196" s="11">
        <f t="shared" si="58"/>
        <v>0</v>
      </c>
      <c r="AE196" s="11">
        <f t="shared" si="59"/>
        <v>0</v>
      </c>
      <c r="AF196" s="11">
        <f t="shared" si="60"/>
        <v>0</v>
      </c>
      <c r="AG196" s="11">
        <f t="shared" si="61"/>
        <v>0</v>
      </c>
      <c r="AH196" s="11">
        <f t="shared" si="62"/>
        <v>0</v>
      </c>
      <c r="AI196" s="11">
        <f t="shared" si="63"/>
        <v>0</v>
      </c>
      <c r="AJ196" s="11">
        <f t="shared" si="64"/>
        <v>0</v>
      </c>
      <c r="AK196" s="11">
        <f t="shared" si="65"/>
        <v>0</v>
      </c>
      <c r="AL196" s="11">
        <f t="shared" si="66"/>
        <v>0</v>
      </c>
      <c r="AM196" s="11">
        <f t="shared" si="67"/>
        <v>0</v>
      </c>
      <c r="AN196" s="11">
        <f t="shared" si="68"/>
        <v>0</v>
      </c>
      <c r="AO196" s="11">
        <f t="shared" si="69"/>
        <v>0</v>
      </c>
      <c r="AP196" s="11">
        <f t="shared" si="70"/>
        <v>0</v>
      </c>
      <c r="AQ196" s="11">
        <f t="shared" si="71"/>
        <v>0</v>
      </c>
      <c r="AR196" s="11">
        <f t="shared" si="72"/>
        <v>0</v>
      </c>
      <c r="AS196" s="11">
        <f t="shared" si="73"/>
        <v>0</v>
      </c>
      <c r="AT196" s="11">
        <f t="shared" si="74"/>
        <v>0</v>
      </c>
      <c r="AU196" s="11">
        <f t="shared" si="75"/>
        <v>0</v>
      </c>
      <c r="AV196" s="11">
        <f t="shared" si="76"/>
        <v>0</v>
      </c>
      <c r="AW196" s="11">
        <f t="shared" si="77"/>
        <v>0</v>
      </c>
      <c r="AX196" s="11">
        <f t="shared" si="78"/>
        <v>0</v>
      </c>
      <c r="AY196" s="11">
        <f t="shared" si="79"/>
        <v>0</v>
      </c>
      <c r="AZ196" s="11">
        <f t="shared" si="80"/>
        <v>0</v>
      </c>
      <c r="BA196" s="11">
        <f t="shared" si="81"/>
        <v>0</v>
      </c>
      <c r="BB196" s="11">
        <f t="shared" si="82"/>
        <v>0</v>
      </c>
      <c r="BC196" s="11">
        <f t="shared" si="83"/>
        <v>0</v>
      </c>
      <c r="BD196" s="11">
        <f t="shared" si="84"/>
        <v>0</v>
      </c>
      <c r="BE196" s="11">
        <f t="shared" si="85"/>
        <v>0</v>
      </c>
      <c r="BF196" s="11">
        <f t="shared" si="86"/>
        <v>0</v>
      </c>
      <c r="BG196" s="11">
        <f t="shared" si="87"/>
        <v>0</v>
      </c>
      <c r="BH196" s="11">
        <f t="shared" si="88"/>
        <v>0</v>
      </c>
      <c r="BI196" s="11">
        <f t="shared" si="89"/>
        <v>0</v>
      </c>
      <c r="BJ196" s="11">
        <f t="shared" si="90"/>
        <v>0</v>
      </c>
      <c r="BK196" s="11">
        <f t="shared" si="91"/>
        <v>0</v>
      </c>
      <c r="BL196" s="11">
        <f t="shared" si="92"/>
        <v>0</v>
      </c>
      <c r="BM196" s="11">
        <f t="shared" si="93"/>
        <v>0</v>
      </c>
      <c r="BN196" s="11">
        <f t="shared" si="94"/>
        <v>0</v>
      </c>
      <c r="BO196" s="11">
        <f t="shared" si="95"/>
        <v>0</v>
      </c>
      <c r="BP196" s="11">
        <f t="shared" si="96"/>
        <v>0</v>
      </c>
      <c r="BQ196" s="11">
        <f t="shared" si="97"/>
        <v>0</v>
      </c>
      <c r="BR196" s="11">
        <f t="shared" si="98"/>
        <v>0</v>
      </c>
      <c r="BS196" s="11">
        <f t="shared" si="99"/>
        <v>0</v>
      </c>
      <c r="BT196" s="11">
        <f t="shared" si="100"/>
        <v>0</v>
      </c>
      <c r="BU196" s="11">
        <f t="shared" si="101"/>
        <v>0</v>
      </c>
      <c r="BV196" s="11">
        <f t="shared" si="102"/>
        <v>0</v>
      </c>
      <c r="BW196" s="11">
        <f t="shared" si="103"/>
        <v>0</v>
      </c>
      <c r="BX196" s="11">
        <f t="shared" si="104"/>
        <v>0</v>
      </c>
      <c r="BY196" s="11">
        <f t="shared" si="105"/>
        <v>0</v>
      </c>
      <c r="BZ196" s="11">
        <f t="shared" si="106"/>
        <v>0</v>
      </c>
      <c r="CA196" s="11">
        <f t="shared" si="107"/>
        <v>0</v>
      </c>
      <c r="CB196" s="11">
        <f t="shared" si="108"/>
        <v>0</v>
      </c>
      <c r="CC196" s="11">
        <f t="shared" si="109"/>
        <v>0</v>
      </c>
      <c r="CD196" s="11">
        <f t="shared" si="110"/>
        <v>0</v>
      </c>
      <c r="CE196" s="11">
        <f t="shared" si="111"/>
        <v>0</v>
      </c>
      <c r="CF196" s="11">
        <f t="shared" si="112"/>
        <v>0</v>
      </c>
      <c r="CG196" s="11">
        <f t="shared" si="113"/>
        <v>0</v>
      </c>
      <c r="CH196" s="11">
        <f t="shared" si="114"/>
        <v>0</v>
      </c>
      <c r="CI196" s="11">
        <f t="shared" si="115"/>
        <v>0</v>
      </c>
      <c r="CJ196" s="11">
        <f t="shared" si="116"/>
        <v>0</v>
      </c>
      <c r="CK196" s="11">
        <f t="shared" si="117"/>
        <v>0</v>
      </c>
      <c r="CL196" s="11">
        <f t="shared" si="118"/>
        <v>0</v>
      </c>
      <c r="CM196" s="11">
        <f t="shared" si="119"/>
        <v>0</v>
      </c>
      <c r="CN196" s="11">
        <f t="shared" si="120"/>
        <v>0</v>
      </c>
      <c r="CO196" s="11">
        <f t="shared" si="121"/>
        <v>0</v>
      </c>
      <c r="CP196" s="11">
        <f t="shared" si="122"/>
        <v>0</v>
      </c>
      <c r="CQ196" s="11">
        <f t="shared" si="123"/>
        <v>0</v>
      </c>
      <c r="CR196" s="11">
        <f t="shared" si="124"/>
        <v>0</v>
      </c>
      <c r="CS196" s="11">
        <f t="shared" si="125"/>
        <v>0</v>
      </c>
      <c r="CT196" s="11">
        <f t="shared" si="126"/>
        <v>0</v>
      </c>
      <c r="CU196" s="11">
        <f t="shared" si="127"/>
        <v>0</v>
      </c>
      <c r="CV196" s="11">
        <f t="shared" si="128"/>
        <v>0</v>
      </c>
      <c r="CW196" s="11">
        <f t="shared" si="129"/>
        <v>0</v>
      </c>
      <c r="CX196" s="11">
        <f t="shared" si="130"/>
        <v>0</v>
      </c>
      <c r="CY196" s="11">
        <f t="shared" si="131"/>
        <v>0</v>
      </c>
      <c r="CZ196" s="13"/>
      <c r="DA196" s="3"/>
    </row>
    <row r="197" spans="1:105" ht="18" customHeight="1">
      <c r="A197" s="301"/>
      <c r="B197" s="311"/>
      <c r="C197" s="311"/>
      <c r="D197" s="311"/>
      <c r="E197" s="303"/>
      <c r="F197" s="303"/>
      <c r="G197" s="409"/>
      <c r="H197" s="312">
        <f t="shared" si="199"/>
        <v>0</v>
      </c>
      <c r="I197" s="409"/>
      <c r="J197" s="304"/>
      <c r="K197" s="331"/>
      <c r="L197" s="465"/>
      <c r="M197" s="448"/>
      <c r="N197" s="367">
        <f t="shared" si="195"/>
        <v>0</v>
      </c>
      <c r="O197" s="360"/>
      <c r="P197" s="332"/>
      <c r="Q197" s="355"/>
      <c r="R197" s="432">
        <f t="shared" si="196"/>
        <v>0</v>
      </c>
      <c r="S197" s="443">
        <f t="shared" si="200"/>
        <v>0</v>
      </c>
      <c r="T197" s="344">
        <f t="shared" si="201"/>
        <v>0</v>
      </c>
      <c r="U197" s="279"/>
      <c r="V197" s="7">
        <f t="shared" si="50"/>
        <v>0</v>
      </c>
      <c r="W197" s="11">
        <f t="shared" si="149"/>
        <v>0</v>
      </c>
      <c r="X197" s="11">
        <f t="shared" si="52"/>
        <v>0</v>
      </c>
      <c r="Y197" s="11">
        <f t="shared" si="53"/>
        <v>0</v>
      </c>
      <c r="Z197" s="11">
        <f t="shared" si="54"/>
        <v>0</v>
      </c>
      <c r="AA197" s="11">
        <f t="shared" si="55"/>
        <v>0</v>
      </c>
      <c r="AB197" s="11">
        <f t="shared" si="56"/>
        <v>0</v>
      </c>
      <c r="AC197" s="11">
        <f t="shared" si="57"/>
        <v>0</v>
      </c>
      <c r="AD197" s="11">
        <f t="shared" si="58"/>
        <v>0</v>
      </c>
      <c r="AE197" s="11">
        <f t="shared" si="59"/>
        <v>0</v>
      </c>
      <c r="AF197" s="11">
        <f t="shared" si="60"/>
        <v>0</v>
      </c>
      <c r="AG197" s="11">
        <f t="shared" si="61"/>
        <v>0</v>
      </c>
      <c r="AH197" s="11">
        <f t="shared" si="62"/>
        <v>0</v>
      </c>
      <c r="AI197" s="11">
        <f t="shared" si="63"/>
        <v>0</v>
      </c>
      <c r="AJ197" s="11">
        <f t="shared" si="64"/>
        <v>0</v>
      </c>
      <c r="AK197" s="11">
        <f t="shared" si="65"/>
        <v>0</v>
      </c>
      <c r="AL197" s="11">
        <f t="shared" si="66"/>
        <v>0</v>
      </c>
      <c r="AM197" s="11">
        <f t="shared" si="67"/>
        <v>0</v>
      </c>
      <c r="AN197" s="11">
        <f t="shared" si="68"/>
        <v>0</v>
      </c>
      <c r="AO197" s="11">
        <f t="shared" si="69"/>
        <v>0</v>
      </c>
      <c r="AP197" s="11">
        <f t="shared" si="70"/>
        <v>0</v>
      </c>
      <c r="AQ197" s="11">
        <f t="shared" si="71"/>
        <v>0</v>
      </c>
      <c r="AR197" s="11">
        <f t="shared" si="72"/>
        <v>0</v>
      </c>
      <c r="AS197" s="11">
        <f t="shared" si="73"/>
        <v>0</v>
      </c>
      <c r="AT197" s="11">
        <f t="shared" si="74"/>
        <v>0</v>
      </c>
      <c r="AU197" s="11">
        <f t="shared" si="75"/>
        <v>0</v>
      </c>
      <c r="AV197" s="11">
        <f t="shared" si="76"/>
        <v>0</v>
      </c>
      <c r="AW197" s="11">
        <f t="shared" si="77"/>
        <v>0</v>
      </c>
      <c r="AX197" s="11">
        <f t="shared" si="78"/>
        <v>0</v>
      </c>
      <c r="AY197" s="11">
        <f t="shared" si="79"/>
        <v>0</v>
      </c>
      <c r="AZ197" s="11">
        <f t="shared" si="80"/>
        <v>0</v>
      </c>
      <c r="BA197" s="11">
        <f t="shared" si="81"/>
        <v>0</v>
      </c>
      <c r="BB197" s="11">
        <f t="shared" si="82"/>
        <v>0</v>
      </c>
      <c r="BC197" s="11">
        <f t="shared" si="83"/>
        <v>0</v>
      </c>
      <c r="BD197" s="11">
        <f t="shared" si="84"/>
        <v>0</v>
      </c>
      <c r="BE197" s="11">
        <f t="shared" si="85"/>
        <v>0</v>
      </c>
      <c r="BF197" s="11">
        <f t="shared" si="86"/>
        <v>0</v>
      </c>
      <c r="BG197" s="11">
        <f t="shared" si="87"/>
        <v>0</v>
      </c>
      <c r="BH197" s="11">
        <f t="shared" si="88"/>
        <v>0</v>
      </c>
      <c r="BI197" s="11">
        <f t="shared" si="89"/>
        <v>0</v>
      </c>
      <c r="BJ197" s="11">
        <f t="shared" si="90"/>
        <v>0</v>
      </c>
      <c r="BK197" s="11">
        <f t="shared" si="91"/>
        <v>0</v>
      </c>
      <c r="BL197" s="11">
        <f t="shared" si="92"/>
        <v>0</v>
      </c>
      <c r="BM197" s="11">
        <f t="shared" si="93"/>
        <v>0</v>
      </c>
      <c r="BN197" s="11">
        <f t="shared" si="94"/>
        <v>0</v>
      </c>
      <c r="BO197" s="11">
        <f t="shared" si="95"/>
        <v>0</v>
      </c>
      <c r="BP197" s="11">
        <f t="shared" si="96"/>
        <v>0</v>
      </c>
      <c r="BQ197" s="11">
        <f t="shared" si="97"/>
        <v>0</v>
      </c>
      <c r="BR197" s="11">
        <f t="shared" si="98"/>
        <v>0</v>
      </c>
      <c r="BS197" s="11">
        <f t="shared" si="99"/>
        <v>0</v>
      </c>
      <c r="BT197" s="11">
        <f t="shared" si="100"/>
        <v>0</v>
      </c>
      <c r="BU197" s="11">
        <f t="shared" si="101"/>
        <v>0</v>
      </c>
      <c r="BV197" s="11">
        <f t="shared" si="102"/>
        <v>0</v>
      </c>
      <c r="BW197" s="11">
        <f t="shared" si="103"/>
        <v>0</v>
      </c>
      <c r="BX197" s="11">
        <f t="shared" si="104"/>
        <v>0</v>
      </c>
      <c r="BY197" s="11">
        <f t="shared" si="105"/>
        <v>0</v>
      </c>
      <c r="BZ197" s="11">
        <f t="shared" si="106"/>
        <v>0</v>
      </c>
      <c r="CA197" s="11">
        <f t="shared" si="107"/>
        <v>0</v>
      </c>
      <c r="CB197" s="11">
        <f t="shared" si="108"/>
        <v>0</v>
      </c>
      <c r="CC197" s="11">
        <f t="shared" si="109"/>
        <v>0</v>
      </c>
      <c r="CD197" s="11">
        <f t="shared" si="110"/>
        <v>0</v>
      </c>
      <c r="CE197" s="11">
        <f t="shared" si="111"/>
        <v>0</v>
      </c>
      <c r="CF197" s="11">
        <f t="shared" si="112"/>
        <v>0</v>
      </c>
      <c r="CG197" s="11">
        <f t="shared" si="113"/>
        <v>0</v>
      </c>
      <c r="CH197" s="11">
        <f t="shared" si="114"/>
        <v>0</v>
      </c>
      <c r="CI197" s="11">
        <f t="shared" si="115"/>
        <v>0</v>
      </c>
      <c r="CJ197" s="11">
        <f t="shared" si="116"/>
        <v>0</v>
      </c>
      <c r="CK197" s="11">
        <f t="shared" si="117"/>
        <v>0</v>
      </c>
      <c r="CL197" s="11">
        <f t="shared" si="118"/>
        <v>0</v>
      </c>
      <c r="CM197" s="11">
        <f t="shared" si="119"/>
        <v>0</v>
      </c>
      <c r="CN197" s="11">
        <f t="shared" si="120"/>
        <v>0</v>
      </c>
      <c r="CO197" s="11">
        <f t="shared" si="121"/>
        <v>0</v>
      </c>
      <c r="CP197" s="11">
        <f t="shared" si="122"/>
        <v>0</v>
      </c>
      <c r="CQ197" s="11">
        <f t="shared" si="123"/>
        <v>0</v>
      </c>
      <c r="CR197" s="11">
        <f t="shared" si="124"/>
        <v>0</v>
      </c>
      <c r="CS197" s="11">
        <f t="shared" si="125"/>
        <v>0</v>
      </c>
      <c r="CT197" s="11">
        <f t="shared" si="126"/>
        <v>0</v>
      </c>
      <c r="CU197" s="11">
        <f t="shared" si="127"/>
        <v>0</v>
      </c>
      <c r="CV197" s="11">
        <f t="shared" si="128"/>
        <v>0</v>
      </c>
      <c r="CW197" s="11">
        <f t="shared" si="129"/>
        <v>0</v>
      </c>
      <c r="CX197" s="11">
        <f t="shared" si="130"/>
        <v>0</v>
      </c>
      <c r="CY197" s="11">
        <f t="shared" si="131"/>
        <v>0</v>
      </c>
      <c r="CZ197" s="13"/>
      <c r="DA197" s="3"/>
    </row>
    <row r="198" spans="1:105" ht="18" customHeight="1">
      <c r="A198" s="301"/>
      <c r="B198" s="311"/>
      <c r="C198" s="311"/>
      <c r="D198" s="311"/>
      <c r="E198" s="303"/>
      <c r="F198" s="303"/>
      <c r="G198" s="409"/>
      <c r="H198" s="312">
        <f t="shared" si="199"/>
        <v>0</v>
      </c>
      <c r="I198" s="409"/>
      <c r="J198" s="304"/>
      <c r="K198" s="333"/>
      <c r="L198" s="464"/>
      <c r="M198" s="447"/>
      <c r="N198" s="367">
        <f t="shared" si="195"/>
        <v>0</v>
      </c>
      <c r="O198" s="359"/>
      <c r="P198" s="334"/>
      <c r="Q198" s="347"/>
      <c r="R198" s="432">
        <f t="shared" si="196"/>
        <v>0</v>
      </c>
      <c r="S198" s="442">
        <f t="shared" ref="S198:S211" si="202">R198+N198</f>
        <v>0</v>
      </c>
      <c r="T198" s="343">
        <f t="shared" ref="T198:T211" si="203">IF(H198&lt;&gt;0,1-(S198/H198),0)</f>
        <v>0</v>
      </c>
      <c r="U198" s="279"/>
      <c r="V198" s="7">
        <f t="shared" si="50"/>
        <v>0</v>
      </c>
      <c r="W198" s="11">
        <f t="shared" si="149"/>
        <v>0</v>
      </c>
      <c r="X198" s="11">
        <f t="shared" si="52"/>
        <v>0</v>
      </c>
      <c r="Y198" s="11">
        <f t="shared" si="53"/>
        <v>0</v>
      </c>
      <c r="Z198" s="11">
        <f t="shared" si="54"/>
        <v>0</v>
      </c>
      <c r="AA198" s="11">
        <f t="shared" si="55"/>
        <v>0</v>
      </c>
      <c r="AB198" s="11">
        <f t="shared" si="56"/>
        <v>0</v>
      </c>
      <c r="AC198" s="11">
        <f t="shared" si="57"/>
        <v>0</v>
      </c>
      <c r="AD198" s="11">
        <f t="shared" si="58"/>
        <v>0</v>
      </c>
      <c r="AE198" s="11">
        <f t="shared" si="59"/>
        <v>0</v>
      </c>
      <c r="AF198" s="11">
        <f t="shared" si="60"/>
        <v>0</v>
      </c>
      <c r="AG198" s="11">
        <f t="shared" si="61"/>
        <v>0</v>
      </c>
      <c r="AH198" s="11">
        <f t="shared" si="62"/>
        <v>0</v>
      </c>
      <c r="AI198" s="11">
        <f t="shared" si="63"/>
        <v>0</v>
      </c>
      <c r="AJ198" s="11">
        <f t="shared" si="64"/>
        <v>0</v>
      </c>
      <c r="AK198" s="11">
        <f t="shared" si="65"/>
        <v>0</v>
      </c>
      <c r="AL198" s="11">
        <f t="shared" si="66"/>
        <v>0</v>
      </c>
      <c r="AM198" s="11">
        <f t="shared" si="67"/>
        <v>0</v>
      </c>
      <c r="AN198" s="11">
        <f t="shared" si="68"/>
        <v>0</v>
      </c>
      <c r="AO198" s="11">
        <f t="shared" si="69"/>
        <v>0</v>
      </c>
      <c r="AP198" s="11">
        <f t="shared" si="70"/>
        <v>0</v>
      </c>
      <c r="AQ198" s="11">
        <f t="shared" si="71"/>
        <v>0</v>
      </c>
      <c r="AR198" s="11">
        <f t="shared" si="72"/>
        <v>0</v>
      </c>
      <c r="AS198" s="11">
        <f t="shared" si="73"/>
        <v>0</v>
      </c>
      <c r="AT198" s="11">
        <f t="shared" si="74"/>
        <v>0</v>
      </c>
      <c r="AU198" s="11">
        <f t="shared" si="75"/>
        <v>0</v>
      </c>
      <c r="AV198" s="11">
        <f t="shared" si="76"/>
        <v>0</v>
      </c>
      <c r="AW198" s="11">
        <f t="shared" si="77"/>
        <v>0</v>
      </c>
      <c r="AX198" s="11">
        <f t="shared" si="78"/>
        <v>0</v>
      </c>
      <c r="AY198" s="11">
        <f t="shared" si="79"/>
        <v>0</v>
      </c>
      <c r="AZ198" s="11">
        <f t="shared" si="80"/>
        <v>0</v>
      </c>
      <c r="BA198" s="11">
        <f t="shared" si="81"/>
        <v>0</v>
      </c>
      <c r="BB198" s="11">
        <f t="shared" si="82"/>
        <v>0</v>
      </c>
      <c r="BC198" s="11">
        <f t="shared" si="83"/>
        <v>0</v>
      </c>
      <c r="BD198" s="11">
        <f t="shared" si="84"/>
        <v>0</v>
      </c>
      <c r="BE198" s="11">
        <f t="shared" si="85"/>
        <v>0</v>
      </c>
      <c r="BF198" s="11">
        <f t="shared" si="86"/>
        <v>0</v>
      </c>
      <c r="BG198" s="11">
        <f t="shared" si="87"/>
        <v>0</v>
      </c>
      <c r="BH198" s="11">
        <f t="shared" si="88"/>
        <v>0</v>
      </c>
      <c r="BI198" s="11">
        <f t="shared" si="89"/>
        <v>0</v>
      </c>
      <c r="BJ198" s="11">
        <f t="shared" si="90"/>
        <v>0</v>
      </c>
      <c r="BK198" s="11">
        <f t="shared" si="91"/>
        <v>0</v>
      </c>
      <c r="BL198" s="11">
        <f t="shared" si="92"/>
        <v>0</v>
      </c>
      <c r="BM198" s="11">
        <f t="shared" si="93"/>
        <v>0</v>
      </c>
      <c r="BN198" s="11">
        <f t="shared" si="94"/>
        <v>0</v>
      </c>
      <c r="BO198" s="11">
        <f t="shared" si="95"/>
        <v>0</v>
      </c>
      <c r="BP198" s="11">
        <f t="shared" si="96"/>
        <v>0</v>
      </c>
      <c r="BQ198" s="11">
        <f t="shared" si="97"/>
        <v>0</v>
      </c>
      <c r="BR198" s="11">
        <f t="shared" si="98"/>
        <v>0</v>
      </c>
      <c r="BS198" s="11">
        <f t="shared" si="99"/>
        <v>0</v>
      </c>
      <c r="BT198" s="11">
        <f t="shared" si="100"/>
        <v>0</v>
      </c>
      <c r="BU198" s="11">
        <f t="shared" si="101"/>
        <v>0</v>
      </c>
      <c r="BV198" s="11">
        <f t="shared" si="102"/>
        <v>0</v>
      </c>
      <c r="BW198" s="11">
        <f t="shared" si="103"/>
        <v>0</v>
      </c>
      <c r="BX198" s="11">
        <f t="shared" si="104"/>
        <v>0</v>
      </c>
      <c r="BY198" s="11">
        <f t="shared" si="105"/>
        <v>0</v>
      </c>
      <c r="BZ198" s="11">
        <f t="shared" si="106"/>
        <v>0</v>
      </c>
      <c r="CA198" s="11">
        <f t="shared" si="107"/>
        <v>0</v>
      </c>
      <c r="CB198" s="11">
        <f t="shared" si="108"/>
        <v>0</v>
      </c>
      <c r="CC198" s="11">
        <f t="shared" si="109"/>
        <v>0</v>
      </c>
      <c r="CD198" s="11">
        <f t="shared" si="110"/>
        <v>0</v>
      </c>
      <c r="CE198" s="11">
        <f t="shared" si="111"/>
        <v>0</v>
      </c>
      <c r="CF198" s="11">
        <f t="shared" si="112"/>
        <v>0</v>
      </c>
      <c r="CG198" s="11">
        <f t="shared" si="113"/>
        <v>0</v>
      </c>
      <c r="CH198" s="11">
        <f t="shared" si="114"/>
        <v>0</v>
      </c>
      <c r="CI198" s="11">
        <f t="shared" si="115"/>
        <v>0</v>
      </c>
      <c r="CJ198" s="11">
        <f t="shared" si="116"/>
        <v>0</v>
      </c>
      <c r="CK198" s="11">
        <f t="shared" si="117"/>
        <v>0</v>
      </c>
      <c r="CL198" s="11">
        <f t="shared" si="118"/>
        <v>0</v>
      </c>
      <c r="CM198" s="11">
        <f t="shared" si="119"/>
        <v>0</v>
      </c>
      <c r="CN198" s="11">
        <f t="shared" si="120"/>
        <v>0</v>
      </c>
      <c r="CO198" s="11">
        <f t="shared" si="121"/>
        <v>0</v>
      </c>
      <c r="CP198" s="11">
        <f t="shared" si="122"/>
        <v>0</v>
      </c>
      <c r="CQ198" s="11">
        <f t="shared" si="123"/>
        <v>0</v>
      </c>
      <c r="CR198" s="11">
        <f t="shared" si="124"/>
        <v>0</v>
      </c>
      <c r="CS198" s="11">
        <f t="shared" si="125"/>
        <v>0</v>
      </c>
      <c r="CT198" s="11">
        <f t="shared" si="126"/>
        <v>0</v>
      </c>
      <c r="CU198" s="11">
        <f t="shared" si="127"/>
        <v>0</v>
      </c>
      <c r="CV198" s="11">
        <f t="shared" si="128"/>
        <v>0</v>
      </c>
      <c r="CW198" s="11">
        <f t="shared" si="129"/>
        <v>0</v>
      </c>
      <c r="CX198" s="11">
        <f t="shared" si="130"/>
        <v>0</v>
      </c>
      <c r="CY198" s="11">
        <f t="shared" si="131"/>
        <v>0</v>
      </c>
      <c r="CZ198" s="13"/>
      <c r="DA198" s="3"/>
    </row>
    <row r="199" spans="1:105" ht="18" customHeight="1">
      <c r="A199" s="301"/>
      <c r="B199" s="311"/>
      <c r="C199" s="311"/>
      <c r="D199" s="311"/>
      <c r="E199" s="303"/>
      <c r="F199" s="303"/>
      <c r="G199" s="409"/>
      <c r="H199" s="312">
        <f t="shared" si="199"/>
        <v>0</v>
      </c>
      <c r="I199" s="409"/>
      <c r="J199" s="643"/>
      <c r="K199" s="331"/>
      <c r="L199" s="465"/>
      <c r="M199" s="448"/>
      <c r="N199" s="367">
        <f t="shared" si="195"/>
        <v>0</v>
      </c>
      <c r="O199" s="360"/>
      <c r="P199" s="332"/>
      <c r="Q199" s="355"/>
      <c r="R199" s="432">
        <f t="shared" si="196"/>
        <v>0</v>
      </c>
      <c r="S199" s="443">
        <f t="shared" si="202"/>
        <v>0</v>
      </c>
      <c r="T199" s="344">
        <f t="shared" si="203"/>
        <v>0</v>
      </c>
      <c r="U199" s="279"/>
      <c r="V199" s="7">
        <f t="shared" si="50"/>
        <v>0</v>
      </c>
      <c r="W199" s="11">
        <f t="shared" si="149"/>
        <v>0</v>
      </c>
      <c r="X199" s="11">
        <f t="shared" si="52"/>
        <v>0</v>
      </c>
      <c r="Y199" s="11">
        <f t="shared" si="53"/>
        <v>0</v>
      </c>
      <c r="Z199" s="11">
        <f t="shared" si="54"/>
        <v>0</v>
      </c>
      <c r="AA199" s="11">
        <f t="shared" si="55"/>
        <v>0</v>
      </c>
      <c r="AB199" s="11">
        <f t="shared" si="56"/>
        <v>0</v>
      </c>
      <c r="AC199" s="11">
        <f t="shared" si="57"/>
        <v>0</v>
      </c>
      <c r="AD199" s="11">
        <f t="shared" si="58"/>
        <v>0</v>
      </c>
      <c r="AE199" s="11">
        <f t="shared" si="59"/>
        <v>0</v>
      </c>
      <c r="AF199" s="11">
        <f t="shared" si="60"/>
        <v>0</v>
      </c>
      <c r="AG199" s="11">
        <f t="shared" si="61"/>
        <v>0</v>
      </c>
      <c r="AH199" s="11">
        <f t="shared" si="62"/>
        <v>0</v>
      </c>
      <c r="AI199" s="11">
        <f t="shared" si="63"/>
        <v>0</v>
      </c>
      <c r="AJ199" s="11">
        <f t="shared" si="64"/>
        <v>0</v>
      </c>
      <c r="AK199" s="11">
        <f t="shared" si="65"/>
        <v>0</v>
      </c>
      <c r="AL199" s="11">
        <f t="shared" si="66"/>
        <v>0</v>
      </c>
      <c r="AM199" s="11">
        <f t="shared" si="67"/>
        <v>0</v>
      </c>
      <c r="AN199" s="11">
        <f t="shared" si="68"/>
        <v>0</v>
      </c>
      <c r="AO199" s="11">
        <f t="shared" si="69"/>
        <v>0</v>
      </c>
      <c r="AP199" s="11">
        <f t="shared" si="70"/>
        <v>0</v>
      </c>
      <c r="AQ199" s="11">
        <f t="shared" si="71"/>
        <v>0</v>
      </c>
      <c r="AR199" s="11">
        <f t="shared" si="72"/>
        <v>0</v>
      </c>
      <c r="AS199" s="11">
        <f t="shared" si="73"/>
        <v>0</v>
      </c>
      <c r="AT199" s="11">
        <f t="shared" si="74"/>
        <v>0</v>
      </c>
      <c r="AU199" s="11">
        <f t="shared" si="75"/>
        <v>0</v>
      </c>
      <c r="AV199" s="11">
        <f t="shared" si="76"/>
        <v>0</v>
      </c>
      <c r="AW199" s="11">
        <f t="shared" si="77"/>
        <v>0</v>
      </c>
      <c r="AX199" s="11">
        <f t="shared" si="78"/>
        <v>0</v>
      </c>
      <c r="AY199" s="11">
        <f t="shared" si="79"/>
        <v>0</v>
      </c>
      <c r="AZ199" s="11">
        <f t="shared" si="80"/>
        <v>0</v>
      </c>
      <c r="BA199" s="11">
        <f t="shared" si="81"/>
        <v>0</v>
      </c>
      <c r="BB199" s="11">
        <f t="shared" si="82"/>
        <v>0</v>
      </c>
      <c r="BC199" s="11">
        <f t="shared" si="83"/>
        <v>0</v>
      </c>
      <c r="BD199" s="11">
        <f t="shared" si="84"/>
        <v>0</v>
      </c>
      <c r="BE199" s="11">
        <f t="shared" si="85"/>
        <v>0</v>
      </c>
      <c r="BF199" s="11">
        <f t="shared" si="86"/>
        <v>0</v>
      </c>
      <c r="BG199" s="11">
        <f t="shared" si="87"/>
        <v>0</v>
      </c>
      <c r="BH199" s="11">
        <f t="shared" si="88"/>
        <v>0</v>
      </c>
      <c r="BI199" s="11">
        <f t="shared" si="89"/>
        <v>0</v>
      </c>
      <c r="BJ199" s="11">
        <f t="shared" si="90"/>
        <v>0</v>
      </c>
      <c r="BK199" s="11">
        <f t="shared" si="91"/>
        <v>0</v>
      </c>
      <c r="BL199" s="11">
        <f t="shared" si="92"/>
        <v>0</v>
      </c>
      <c r="BM199" s="11">
        <f t="shared" si="93"/>
        <v>0</v>
      </c>
      <c r="BN199" s="11">
        <f t="shared" si="94"/>
        <v>0</v>
      </c>
      <c r="BO199" s="11">
        <f t="shared" si="95"/>
        <v>0</v>
      </c>
      <c r="BP199" s="11">
        <f t="shared" si="96"/>
        <v>0</v>
      </c>
      <c r="BQ199" s="11">
        <f t="shared" si="97"/>
        <v>0</v>
      </c>
      <c r="BR199" s="11">
        <f t="shared" si="98"/>
        <v>0</v>
      </c>
      <c r="BS199" s="11">
        <f t="shared" si="99"/>
        <v>0</v>
      </c>
      <c r="BT199" s="11">
        <f t="shared" si="100"/>
        <v>0</v>
      </c>
      <c r="BU199" s="11">
        <f t="shared" si="101"/>
        <v>0</v>
      </c>
      <c r="BV199" s="11">
        <f t="shared" si="102"/>
        <v>0</v>
      </c>
      <c r="BW199" s="11">
        <f t="shared" si="103"/>
        <v>0</v>
      </c>
      <c r="BX199" s="11">
        <f t="shared" si="104"/>
        <v>0</v>
      </c>
      <c r="BY199" s="11">
        <f t="shared" si="105"/>
        <v>0</v>
      </c>
      <c r="BZ199" s="11">
        <f t="shared" si="106"/>
        <v>0</v>
      </c>
      <c r="CA199" s="11">
        <f t="shared" si="107"/>
        <v>0</v>
      </c>
      <c r="CB199" s="11">
        <f t="shared" si="108"/>
        <v>0</v>
      </c>
      <c r="CC199" s="11">
        <f t="shared" si="109"/>
        <v>0</v>
      </c>
      <c r="CD199" s="11">
        <f t="shared" si="110"/>
        <v>0</v>
      </c>
      <c r="CE199" s="11">
        <f t="shared" si="111"/>
        <v>0</v>
      </c>
      <c r="CF199" s="11">
        <f t="shared" si="112"/>
        <v>0</v>
      </c>
      <c r="CG199" s="11">
        <f t="shared" si="113"/>
        <v>0</v>
      </c>
      <c r="CH199" s="11">
        <f t="shared" si="114"/>
        <v>0</v>
      </c>
      <c r="CI199" s="11">
        <f t="shared" si="115"/>
        <v>0</v>
      </c>
      <c r="CJ199" s="11">
        <f t="shared" si="116"/>
        <v>0</v>
      </c>
      <c r="CK199" s="11">
        <f t="shared" si="117"/>
        <v>0</v>
      </c>
      <c r="CL199" s="11">
        <f t="shared" si="118"/>
        <v>0</v>
      </c>
      <c r="CM199" s="11">
        <f t="shared" si="119"/>
        <v>0</v>
      </c>
      <c r="CN199" s="11">
        <f t="shared" si="120"/>
        <v>0</v>
      </c>
      <c r="CO199" s="11">
        <f t="shared" si="121"/>
        <v>0</v>
      </c>
      <c r="CP199" s="11">
        <f t="shared" si="122"/>
        <v>0</v>
      </c>
      <c r="CQ199" s="11">
        <f t="shared" si="123"/>
        <v>0</v>
      </c>
      <c r="CR199" s="11">
        <f t="shared" si="124"/>
        <v>0</v>
      </c>
      <c r="CS199" s="11">
        <f t="shared" si="125"/>
        <v>0</v>
      </c>
      <c r="CT199" s="11">
        <f t="shared" si="126"/>
        <v>0</v>
      </c>
      <c r="CU199" s="11">
        <f t="shared" si="127"/>
        <v>0</v>
      </c>
      <c r="CV199" s="11">
        <f t="shared" si="128"/>
        <v>0</v>
      </c>
      <c r="CW199" s="11">
        <f t="shared" si="129"/>
        <v>0</v>
      </c>
      <c r="CX199" s="11">
        <f t="shared" si="130"/>
        <v>0</v>
      </c>
      <c r="CY199" s="11">
        <f t="shared" si="131"/>
        <v>0</v>
      </c>
      <c r="CZ199" s="13"/>
      <c r="DA199" s="3"/>
    </row>
    <row r="200" spans="1:105" ht="18" customHeight="1">
      <c r="A200" s="301"/>
      <c r="B200" s="311"/>
      <c r="C200" s="311"/>
      <c r="D200" s="311"/>
      <c r="E200" s="303"/>
      <c r="F200" s="303"/>
      <c r="G200" s="409"/>
      <c r="H200" s="312">
        <f t="shared" si="199"/>
        <v>0</v>
      </c>
      <c r="I200" s="409"/>
      <c r="J200" s="304"/>
      <c r="K200" s="333"/>
      <c r="L200" s="464"/>
      <c r="M200" s="447"/>
      <c r="N200" s="367">
        <f t="shared" si="195"/>
        <v>0</v>
      </c>
      <c r="O200" s="359"/>
      <c r="P200" s="334"/>
      <c r="Q200" s="347"/>
      <c r="R200" s="432">
        <f t="shared" si="196"/>
        <v>0</v>
      </c>
      <c r="S200" s="442">
        <f t="shared" si="202"/>
        <v>0</v>
      </c>
      <c r="T200" s="343">
        <f t="shared" si="203"/>
        <v>0</v>
      </c>
      <c r="U200" s="279"/>
      <c r="V200" s="7">
        <f t="shared" si="50"/>
        <v>0</v>
      </c>
      <c r="W200" s="11">
        <f t="shared" si="149"/>
        <v>0</v>
      </c>
      <c r="X200" s="11">
        <f t="shared" si="52"/>
        <v>0</v>
      </c>
      <c r="Y200" s="11">
        <f t="shared" si="53"/>
        <v>0</v>
      </c>
      <c r="Z200" s="11">
        <f t="shared" si="54"/>
        <v>0</v>
      </c>
      <c r="AA200" s="11">
        <f t="shared" si="55"/>
        <v>0</v>
      </c>
      <c r="AB200" s="11">
        <f t="shared" si="56"/>
        <v>0</v>
      </c>
      <c r="AC200" s="11">
        <f t="shared" si="57"/>
        <v>0</v>
      </c>
      <c r="AD200" s="11">
        <f t="shared" si="58"/>
        <v>0</v>
      </c>
      <c r="AE200" s="11">
        <f t="shared" si="59"/>
        <v>0</v>
      </c>
      <c r="AF200" s="11">
        <f t="shared" si="60"/>
        <v>0</v>
      </c>
      <c r="AG200" s="11">
        <f t="shared" si="61"/>
        <v>0</v>
      </c>
      <c r="AH200" s="11">
        <f t="shared" si="62"/>
        <v>0</v>
      </c>
      <c r="AI200" s="11">
        <f t="shared" si="63"/>
        <v>0</v>
      </c>
      <c r="AJ200" s="11">
        <f t="shared" si="64"/>
        <v>0</v>
      </c>
      <c r="AK200" s="11">
        <f t="shared" si="65"/>
        <v>0</v>
      </c>
      <c r="AL200" s="11">
        <f t="shared" si="66"/>
        <v>0</v>
      </c>
      <c r="AM200" s="11">
        <f t="shared" si="67"/>
        <v>0</v>
      </c>
      <c r="AN200" s="11">
        <f t="shared" si="68"/>
        <v>0</v>
      </c>
      <c r="AO200" s="11">
        <f t="shared" si="69"/>
        <v>0</v>
      </c>
      <c r="AP200" s="11">
        <f t="shared" si="70"/>
        <v>0</v>
      </c>
      <c r="AQ200" s="11">
        <f t="shared" si="71"/>
        <v>0</v>
      </c>
      <c r="AR200" s="11">
        <f t="shared" si="72"/>
        <v>0</v>
      </c>
      <c r="AS200" s="11">
        <f t="shared" si="73"/>
        <v>0</v>
      </c>
      <c r="AT200" s="11">
        <f t="shared" si="74"/>
        <v>0</v>
      </c>
      <c r="AU200" s="11">
        <f t="shared" si="75"/>
        <v>0</v>
      </c>
      <c r="AV200" s="11">
        <f t="shared" si="76"/>
        <v>0</v>
      </c>
      <c r="AW200" s="11">
        <f t="shared" si="77"/>
        <v>0</v>
      </c>
      <c r="AX200" s="11">
        <f t="shared" si="78"/>
        <v>0</v>
      </c>
      <c r="AY200" s="11">
        <f t="shared" si="79"/>
        <v>0</v>
      </c>
      <c r="AZ200" s="11">
        <f t="shared" si="80"/>
        <v>0</v>
      </c>
      <c r="BA200" s="11">
        <f t="shared" si="81"/>
        <v>0</v>
      </c>
      <c r="BB200" s="11">
        <f t="shared" si="82"/>
        <v>0</v>
      </c>
      <c r="BC200" s="11">
        <f t="shared" si="83"/>
        <v>0</v>
      </c>
      <c r="BD200" s="11">
        <f t="shared" si="84"/>
        <v>0</v>
      </c>
      <c r="BE200" s="11">
        <f t="shared" si="85"/>
        <v>0</v>
      </c>
      <c r="BF200" s="11">
        <f t="shared" si="86"/>
        <v>0</v>
      </c>
      <c r="BG200" s="11">
        <f t="shared" si="87"/>
        <v>0</v>
      </c>
      <c r="BH200" s="11">
        <f t="shared" si="88"/>
        <v>0</v>
      </c>
      <c r="BI200" s="11">
        <f t="shared" si="89"/>
        <v>0</v>
      </c>
      <c r="BJ200" s="11">
        <f t="shared" si="90"/>
        <v>0</v>
      </c>
      <c r="BK200" s="11">
        <f t="shared" si="91"/>
        <v>0</v>
      </c>
      <c r="BL200" s="11">
        <f t="shared" si="92"/>
        <v>0</v>
      </c>
      <c r="BM200" s="11">
        <f t="shared" si="93"/>
        <v>0</v>
      </c>
      <c r="BN200" s="11">
        <f t="shared" si="94"/>
        <v>0</v>
      </c>
      <c r="BO200" s="11">
        <f t="shared" si="95"/>
        <v>0</v>
      </c>
      <c r="BP200" s="11">
        <f t="shared" si="96"/>
        <v>0</v>
      </c>
      <c r="BQ200" s="11">
        <f t="shared" si="97"/>
        <v>0</v>
      </c>
      <c r="BR200" s="11">
        <f t="shared" si="98"/>
        <v>0</v>
      </c>
      <c r="BS200" s="11">
        <f t="shared" si="99"/>
        <v>0</v>
      </c>
      <c r="BT200" s="11">
        <f t="shared" si="100"/>
        <v>0</v>
      </c>
      <c r="BU200" s="11">
        <f t="shared" si="101"/>
        <v>0</v>
      </c>
      <c r="BV200" s="11">
        <f t="shared" si="102"/>
        <v>0</v>
      </c>
      <c r="BW200" s="11">
        <f t="shared" si="103"/>
        <v>0</v>
      </c>
      <c r="BX200" s="11">
        <f t="shared" si="104"/>
        <v>0</v>
      </c>
      <c r="BY200" s="11">
        <f t="shared" si="105"/>
        <v>0</v>
      </c>
      <c r="BZ200" s="11">
        <f t="shared" si="106"/>
        <v>0</v>
      </c>
      <c r="CA200" s="11">
        <f t="shared" si="107"/>
        <v>0</v>
      </c>
      <c r="CB200" s="11">
        <f t="shared" si="108"/>
        <v>0</v>
      </c>
      <c r="CC200" s="11">
        <f t="shared" si="109"/>
        <v>0</v>
      </c>
      <c r="CD200" s="11">
        <f t="shared" si="110"/>
        <v>0</v>
      </c>
      <c r="CE200" s="11">
        <f t="shared" si="111"/>
        <v>0</v>
      </c>
      <c r="CF200" s="11">
        <f t="shared" si="112"/>
        <v>0</v>
      </c>
      <c r="CG200" s="11">
        <f t="shared" si="113"/>
        <v>0</v>
      </c>
      <c r="CH200" s="11">
        <f t="shared" si="114"/>
        <v>0</v>
      </c>
      <c r="CI200" s="11">
        <f t="shared" si="115"/>
        <v>0</v>
      </c>
      <c r="CJ200" s="11">
        <f t="shared" si="116"/>
        <v>0</v>
      </c>
      <c r="CK200" s="11">
        <f t="shared" si="117"/>
        <v>0</v>
      </c>
      <c r="CL200" s="11">
        <f t="shared" si="118"/>
        <v>0</v>
      </c>
      <c r="CM200" s="11">
        <f t="shared" si="119"/>
        <v>0</v>
      </c>
      <c r="CN200" s="11">
        <f t="shared" si="120"/>
        <v>0</v>
      </c>
      <c r="CO200" s="11">
        <f t="shared" si="121"/>
        <v>0</v>
      </c>
      <c r="CP200" s="11">
        <f t="shared" si="122"/>
        <v>0</v>
      </c>
      <c r="CQ200" s="11">
        <f t="shared" si="123"/>
        <v>0</v>
      </c>
      <c r="CR200" s="11">
        <f t="shared" si="124"/>
        <v>0</v>
      </c>
      <c r="CS200" s="11">
        <f t="shared" si="125"/>
        <v>0</v>
      </c>
      <c r="CT200" s="11">
        <f t="shared" si="126"/>
        <v>0</v>
      </c>
      <c r="CU200" s="11">
        <f t="shared" si="127"/>
        <v>0</v>
      </c>
      <c r="CV200" s="11">
        <f t="shared" si="128"/>
        <v>0</v>
      </c>
      <c r="CW200" s="11">
        <f t="shared" si="129"/>
        <v>0</v>
      </c>
      <c r="CX200" s="11">
        <f t="shared" si="130"/>
        <v>0</v>
      </c>
      <c r="CY200" s="11">
        <f t="shared" si="131"/>
        <v>0</v>
      </c>
      <c r="CZ200" s="13"/>
      <c r="DA200" s="3"/>
    </row>
    <row r="201" spans="1:105" ht="18" customHeight="1">
      <c r="A201" s="301"/>
      <c r="B201" s="311"/>
      <c r="C201" s="311"/>
      <c r="D201" s="311"/>
      <c r="E201" s="303"/>
      <c r="F201" s="303"/>
      <c r="G201" s="409"/>
      <c r="H201" s="312">
        <f t="shared" si="199"/>
        <v>0</v>
      </c>
      <c r="I201" s="409"/>
      <c r="J201" s="304"/>
      <c r="K201" s="331"/>
      <c r="L201" s="465"/>
      <c r="M201" s="448"/>
      <c r="N201" s="367">
        <f t="shared" si="195"/>
        <v>0</v>
      </c>
      <c r="O201" s="360"/>
      <c r="P201" s="332"/>
      <c r="Q201" s="355"/>
      <c r="R201" s="432">
        <f t="shared" si="196"/>
        <v>0</v>
      </c>
      <c r="S201" s="443">
        <f t="shared" si="202"/>
        <v>0</v>
      </c>
      <c r="T201" s="344">
        <f t="shared" si="203"/>
        <v>0</v>
      </c>
      <c r="U201" s="279"/>
      <c r="V201" s="7">
        <f t="shared" si="50"/>
        <v>0</v>
      </c>
      <c r="W201" s="11">
        <f t="shared" si="149"/>
        <v>0</v>
      </c>
      <c r="X201" s="11">
        <f t="shared" si="52"/>
        <v>0</v>
      </c>
      <c r="Y201" s="11">
        <f t="shared" si="53"/>
        <v>0</v>
      </c>
      <c r="Z201" s="11">
        <f t="shared" si="54"/>
        <v>0</v>
      </c>
      <c r="AA201" s="11">
        <f t="shared" si="55"/>
        <v>0</v>
      </c>
      <c r="AB201" s="11">
        <f t="shared" si="56"/>
        <v>0</v>
      </c>
      <c r="AC201" s="11">
        <f t="shared" si="57"/>
        <v>0</v>
      </c>
      <c r="AD201" s="11">
        <f t="shared" si="58"/>
        <v>0</v>
      </c>
      <c r="AE201" s="11">
        <f t="shared" si="59"/>
        <v>0</v>
      </c>
      <c r="AF201" s="11">
        <f t="shared" si="60"/>
        <v>0</v>
      </c>
      <c r="AG201" s="11">
        <f t="shared" si="61"/>
        <v>0</v>
      </c>
      <c r="AH201" s="11">
        <f t="shared" si="62"/>
        <v>0</v>
      </c>
      <c r="AI201" s="11">
        <f t="shared" si="63"/>
        <v>0</v>
      </c>
      <c r="AJ201" s="11">
        <f t="shared" si="64"/>
        <v>0</v>
      </c>
      <c r="AK201" s="11">
        <f t="shared" si="65"/>
        <v>0</v>
      </c>
      <c r="AL201" s="11">
        <f t="shared" si="66"/>
        <v>0</v>
      </c>
      <c r="AM201" s="11">
        <f t="shared" si="67"/>
        <v>0</v>
      </c>
      <c r="AN201" s="11">
        <f t="shared" si="68"/>
        <v>0</v>
      </c>
      <c r="AO201" s="11">
        <f t="shared" si="69"/>
        <v>0</v>
      </c>
      <c r="AP201" s="11">
        <f t="shared" si="70"/>
        <v>0</v>
      </c>
      <c r="AQ201" s="11">
        <f t="shared" si="71"/>
        <v>0</v>
      </c>
      <c r="AR201" s="11">
        <f t="shared" si="72"/>
        <v>0</v>
      </c>
      <c r="AS201" s="11">
        <f t="shared" si="73"/>
        <v>0</v>
      </c>
      <c r="AT201" s="11">
        <f t="shared" si="74"/>
        <v>0</v>
      </c>
      <c r="AU201" s="11">
        <f t="shared" si="75"/>
        <v>0</v>
      </c>
      <c r="AV201" s="11">
        <f t="shared" si="76"/>
        <v>0</v>
      </c>
      <c r="AW201" s="11">
        <f t="shared" si="77"/>
        <v>0</v>
      </c>
      <c r="AX201" s="11">
        <f t="shared" si="78"/>
        <v>0</v>
      </c>
      <c r="AY201" s="11">
        <f t="shared" si="79"/>
        <v>0</v>
      </c>
      <c r="AZ201" s="11">
        <f t="shared" si="80"/>
        <v>0</v>
      </c>
      <c r="BA201" s="11">
        <f t="shared" si="81"/>
        <v>0</v>
      </c>
      <c r="BB201" s="11">
        <f t="shared" si="82"/>
        <v>0</v>
      </c>
      <c r="BC201" s="11">
        <f t="shared" si="83"/>
        <v>0</v>
      </c>
      <c r="BD201" s="11">
        <f t="shared" si="84"/>
        <v>0</v>
      </c>
      <c r="BE201" s="11">
        <f t="shared" si="85"/>
        <v>0</v>
      </c>
      <c r="BF201" s="11">
        <f t="shared" si="86"/>
        <v>0</v>
      </c>
      <c r="BG201" s="11">
        <f t="shared" si="87"/>
        <v>0</v>
      </c>
      <c r="BH201" s="11">
        <f t="shared" si="88"/>
        <v>0</v>
      </c>
      <c r="BI201" s="11">
        <f t="shared" si="89"/>
        <v>0</v>
      </c>
      <c r="BJ201" s="11">
        <f t="shared" si="90"/>
        <v>0</v>
      </c>
      <c r="BK201" s="11">
        <f t="shared" si="91"/>
        <v>0</v>
      </c>
      <c r="BL201" s="11">
        <f t="shared" si="92"/>
        <v>0</v>
      </c>
      <c r="BM201" s="11">
        <f t="shared" si="93"/>
        <v>0</v>
      </c>
      <c r="BN201" s="11">
        <f t="shared" si="94"/>
        <v>0</v>
      </c>
      <c r="BO201" s="11">
        <f t="shared" si="95"/>
        <v>0</v>
      </c>
      <c r="BP201" s="11">
        <f t="shared" si="96"/>
        <v>0</v>
      </c>
      <c r="BQ201" s="11">
        <f t="shared" si="97"/>
        <v>0</v>
      </c>
      <c r="BR201" s="11">
        <f t="shared" si="98"/>
        <v>0</v>
      </c>
      <c r="BS201" s="11">
        <f t="shared" si="99"/>
        <v>0</v>
      </c>
      <c r="BT201" s="11">
        <f t="shared" si="100"/>
        <v>0</v>
      </c>
      <c r="BU201" s="11">
        <f t="shared" si="101"/>
        <v>0</v>
      </c>
      <c r="BV201" s="11">
        <f t="shared" si="102"/>
        <v>0</v>
      </c>
      <c r="BW201" s="11">
        <f t="shared" si="103"/>
        <v>0</v>
      </c>
      <c r="BX201" s="11">
        <f t="shared" si="104"/>
        <v>0</v>
      </c>
      <c r="BY201" s="11">
        <f t="shared" si="105"/>
        <v>0</v>
      </c>
      <c r="BZ201" s="11">
        <f t="shared" si="106"/>
        <v>0</v>
      </c>
      <c r="CA201" s="11">
        <f t="shared" si="107"/>
        <v>0</v>
      </c>
      <c r="CB201" s="11">
        <f t="shared" si="108"/>
        <v>0</v>
      </c>
      <c r="CC201" s="11">
        <f t="shared" si="109"/>
        <v>0</v>
      </c>
      <c r="CD201" s="11">
        <f t="shared" si="110"/>
        <v>0</v>
      </c>
      <c r="CE201" s="11">
        <f t="shared" si="111"/>
        <v>0</v>
      </c>
      <c r="CF201" s="11">
        <f t="shared" si="112"/>
        <v>0</v>
      </c>
      <c r="CG201" s="11">
        <f t="shared" si="113"/>
        <v>0</v>
      </c>
      <c r="CH201" s="11">
        <f t="shared" si="114"/>
        <v>0</v>
      </c>
      <c r="CI201" s="11">
        <f t="shared" si="115"/>
        <v>0</v>
      </c>
      <c r="CJ201" s="11">
        <f t="shared" si="116"/>
        <v>0</v>
      </c>
      <c r="CK201" s="11">
        <f t="shared" si="117"/>
        <v>0</v>
      </c>
      <c r="CL201" s="11">
        <f t="shared" si="118"/>
        <v>0</v>
      </c>
      <c r="CM201" s="11">
        <f t="shared" si="119"/>
        <v>0</v>
      </c>
      <c r="CN201" s="11">
        <f t="shared" si="120"/>
        <v>0</v>
      </c>
      <c r="CO201" s="11">
        <f t="shared" si="121"/>
        <v>0</v>
      </c>
      <c r="CP201" s="11">
        <f t="shared" si="122"/>
        <v>0</v>
      </c>
      <c r="CQ201" s="11">
        <f t="shared" si="123"/>
        <v>0</v>
      </c>
      <c r="CR201" s="11">
        <f t="shared" si="124"/>
        <v>0</v>
      </c>
      <c r="CS201" s="11">
        <f t="shared" si="125"/>
        <v>0</v>
      </c>
      <c r="CT201" s="11">
        <f t="shared" si="126"/>
        <v>0</v>
      </c>
      <c r="CU201" s="11">
        <f t="shared" si="127"/>
        <v>0</v>
      </c>
      <c r="CV201" s="11">
        <f t="shared" si="128"/>
        <v>0</v>
      </c>
      <c r="CW201" s="11">
        <f t="shared" si="129"/>
        <v>0</v>
      </c>
      <c r="CX201" s="11">
        <f t="shared" si="130"/>
        <v>0</v>
      </c>
      <c r="CY201" s="11">
        <f t="shared" si="131"/>
        <v>0</v>
      </c>
      <c r="CZ201" s="13"/>
      <c r="DA201" s="3"/>
    </row>
    <row r="202" spans="1:105" ht="18" customHeight="1">
      <c r="A202" s="301"/>
      <c r="B202" s="311"/>
      <c r="C202" s="311"/>
      <c r="D202" s="311"/>
      <c r="E202" s="644"/>
      <c r="F202" s="303"/>
      <c r="G202" s="409"/>
      <c r="H202" s="312">
        <f t="shared" si="199"/>
        <v>0</v>
      </c>
      <c r="I202" s="409"/>
      <c r="J202" s="304"/>
      <c r="K202" s="333"/>
      <c r="L202" s="464"/>
      <c r="M202" s="447"/>
      <c r="N202" s="367">
        <f t="shared" si="195"/>
        <v>0</v>
      </c>
      <c r="O202" s="359"/>
      <c r="P202" s="334"/>
      <c r="Q202" s="347"/>
      <c r="R202" s="432">
        <f t="shared" si="196"/>
        <v>0</v>
      </c>
      <c r="S202" s="442">
        <f t="shared" si="202"/>
        <v>0</v>
      </c>
      <c r="T202" s="343">
        <f t="shared" si="203"/>
        <v>0</v>
      </c>
      <c r="U202" s="279"/>
      <c r="V202" s="7">
        <f t="shared" si="50"/>
        <v>0</v>
      </c>
      <c r="W202" s="11">
        <f t="shared" si="149"/>
        <v>0</v>
      </c>
      <c r="X202" s="11">
        <f t="shared" si="52"/>
        <v>0</v>
      </c>
      <c r="Y202" s="11">
        <f t="shared" si="53"/>
        <v>0</v>
      </c>
      <c r="Z202" s="11">
        <f t="shared" si="54"/>
        <v>0</v>
      </c>
      <c r="AA202" s="11">
        <f t="shared" si="55"/>
        <v>0</v>
      </c>
      <c r="AB202" s="11">
        <f t="shared" si="56"/>
        <v>0</v>
      </c>
      <c r="AC202" s="11">
        <f t="shared" si="57"/>
        <v>0</v>
      </c>
      <c r="AD202" s="11">
        <f t="shared" si="58"/>
        <v>0</v>
      </c>
      <c r="AE202" s="11">
        <f t="shared" si="59"/>
        <v>0</v>
      </c>
      <c r="AF202" s="11">
        <f t="shared" si="60"/>
        <v>0</v>
      </c>
      <c r="AG202" s="11">
        <f t="shared" si="61"/>
        <v>0</v>
      </c>
      <c r="AH202" s="11">
        <f t="shared" si="62"/>
        <v>0</v>
      </c>
      <c r="AI202" s="11">
        <f t="shared" si="63"/>
        <v>0</v>
      </c>
      <c r="AJ202" s="11">
        <f t="shared" si="64"/>
        <v>0</v>
      </c>
      <c r="AK202" s="11">
        <f t="shared" si="65"/>
        <v>0</v>
      </c>
      <c r="AL202" s="11">
        <f t="shared" si="66"/>
        <v>0</v>
      </c>
      <c r="AM202" s="11">
        <f t="shared" si="67"/>
        <v>0</v>
      </c>
      <c r="AN202" s="11">
        <f t="shared" si="68"/>
        <v>0</v>
      </c>
      <c r="AO202" s="11">
        <f t="shared" si="69"/>
        <v>0</v>
      </c>
      <c r="AP202" s="11">
        <f t="shared" si="70"/>
        <v>0</v>
      </c>
      <c r="AQ202" s="11">
        <f t="shared" si="71"/>
        <v>0</v>
      </c>
      <c r="AR202" s="11">
        <f t="shared" si="72"/>
        <v>0</v>
      </c>
      <c r="AS202" s="11">
        <f t="shared" si="73"/>
        <v>0</v>
      </c>
      <c r="AT202" s="11">
        <f t="shared" si="74"/>
        <v>0</v>
      </c>
      <c r="AU202" s="11">
        <f t="shared" si="75"/>
        <v>0</v>
      </c>
      <c r="AV202" s="11">
        <f t="shared" si="76"/>
        <v>0</v>
      </c>
      <c r="AW202" s="11">
        <f t="shared" si="77"/>
        <v>0</v>
      </c>
      <c r="AX202" s="11">
        <f t="shared" si="78"/>
        <v>0</v>
      </c>
      <c r="AY202" s="11">
        <f t="shared" si="79"/>
        <v>0</v>
      </c>
      <c r="AZ202" s="11">
        <f t="shared" si="80"/>
        <v>0</v>
      </c>
      <c r="BA202" s="11">
        <f t="shared" si="81"/>
        <v>0</v>
      </c>
      <c r="BB202" s="11">
        <f t="shared" si="82"/>
        <v>0</v>
      </c>
      <c r="BC202" s="11">
        <f t="shared" si="83"/>
        <v>0</v>
      </c>
      <c r="BD202" s="11">
        <f t="shared" si="84"/>
        <v>0</v>
      </c>
      <c r="BE202" s="11">
        <f t="shared" si="85"/>
        <v>0</v>
      </c>
      <c r="BF202" s="11">
        <f t="shared" si="86"/>
        <v>0</v>
      </c>
      <c r="BG202" s="11">
        <f t="shared" si="87"/>
        <v>0</v>
      </c>
      <c r="BH202" s="11">
        <f t="shared" si="88"/>
        <v>0</v>
      </c>
      <c r="BI202" s="11">
        <f t="shared" si="89"/>
        <v>0</v>
      </c>
      <c r="BJ202" s="11">
        <f t="shared" si="90"/>
        <v>0</v>
      </c>
      <c r="BK202" s="11">
        <f t="shared" si="91"/>
        <v>0</v>
      </c>
      <c r="BL202" s="11">
        <f t="shared" si="92"/>
        <v>0</v>
      </c>
      <c r="BM202" s="11">
        <f t="shared" si="93"/>
        <v>0</v>
      </c>
      <c r="BN202" s="11">
        <f t="shared" si="94"/>
        <v>0</v>
      </c>
      <c r="BO202" s="11">
        <f t="shared" si="95"/>
        <v>0</v>
      </c>
      <c r="BP202" s="11">
        <f t="shared" si="96"/>
        <v>0</v>
      </c>
      <c r="BQ202" s="11">
        <f t="shared" si="97"/>
        <v>0</v>
      </c>
      <c r="BR202" s="11">
        <f t="shared" si="98"/>
        <v>0</v>
      </c>
      <c r="BS202" s="11">
        <f t="shared" si="99"/>
        <v>0</v>
      </c>
      <c r="BT202" s="11">
        <f t="shared" si="100"/>
        <v>0</v>
      </c>
      <c r="BU202" s="11">
        <f t="shared" si="101"/>
        <v>0</v>
      </c>
      <c r="BV202" s="11">
        <f t="shared" si="102"/>
        <v>0</v>
      </c>
      <c r="BW202" s="11">
        <f t="shared" si="103"/>
        <v>0</v>
      </c>
      <c r="BX202" s="11">
        <f t="shared" si="104"/>
        <v>0</v>
      </c>
      <c r="BY202" s="11">
        <f t="shared" si="105"/>
        <v>0</v>
      </c>
      <c r="BZ202" s="11">
        <f t="shared" si="106"/>
        <v>0</v>
      </c>
      <c r="CA202" s="11">
        <f t="shared" si="107"/>
        <v>0</v>
      </c>
      <c r="CB202" s="11">
        <f t="shared" si="108"/>
        <v>0</v>
      </c>
      <c r="CC202" s="11">
        <f t="shared" si="109"/>
        <v>0</v>
      </c>
      <c r="CD202" s="11">
        <f t="shared" si="110"/>
        <v>0</v>
      </c>
      <c r="CE202" s="11">
        <f t="shared" si="111"/>
        <v>0</v>
      </c>
      <c r="CF202" s="11">
        <f t="shared" si="112"/>
        <v>0</v>
      </c>
      <c r="CG202" s="11">
        <f t="shared" si="113"/>
        <v>0</v>
      </c>
      <c r="CH202" s="11">
        <f t="shared" si="114"/>
        <v>0</v>
      </c>
      <c r="CI202" s="11">
        <f t="shared" si="115"/>
        <v>0</v>
      </c>
      <c r="CJ202" s="11">
        <f t="shared" si="116"/>
        <v>0</v>
      </c>
      <c r="CK202" s="11">
        <f t="shared" si="117"/>
        <v>0</v>
      </c>
      <c r="CL202" s="11">
        <f t="shared" si="118"/>
        <v>0</v>
      </c>
      <c r="CM202" s="11">
        <f t="shared" si="119"/>
        <v>0</v>
      </c>
      <c r="CN202" s="11">
        <f t="shared" si="120"/>
        <v>0</v>
      </c>
      <c r="CO202" s="11">
        <f t="shared" si="121"/>
        <v>0</v>
      </c>
      <c r="CP202" s="11">
        <f t="shared" si="122"/>
        <v>0</v>
      </c>
      <c r="CQ202" s="11">
        <f t="shared" si="123"/>
        <v>0</v>
      </c>
      <c r="CR202" s="11">
        <f t="shared" si="124"/>
        <v>0</v>
      </c>
      <c r="CS202" s="11">
        <f t="shared" si="125"/>
        <v>0</v>
      </c>
      <c r="CT202" s="11">
        <f t="shared" si="126"/>
        <v>0</v>
      </c>
      <c r="CU202" s="11">
        <f t="shared" si="127"/>
        <v>0</v>
      </c>
      <c r="CV202" s="11">
        <f t="shared" si="128"/>
        <v>0</v>
      </c>
      <c r="CW202" s="11">
        <f t="shared" si="129"/>
        <v>0</v>
      </c>
      <c r="CX202" s="11">
        <f t="shared" si="130"/>
        <v>0</v>
      </c>
      <c r="CY202" s="11">
        <f t="shared" si="131"/>
        <v>0</v>
      </c>
      <c r="CZ202" s="13"/>
      <c r="DA202" s="3"/>
    </row>
    <row r="203" spans="1:105" ht="18" customHeight="1">
      <c r="A203" s="301"/>
      <c r="B203" s="311"/>
      <c r="C203" s="311"/>
      <c r="D203" s="311"/>
      <c r="E203" s="644"/>
      <c r="F203" s="303"/>
      <c r="G203" s="409"/>
      <c r="H203" s="312">
        <f t="shared" si="199"/>
        <v>0</v>
      </c>
      <c r="I203" s="409"/>
      <c r="J203" s="638"/>
      <c r="K203" s="331"/>
      <c r="L203" s="465"/>
      <c r="M203" s="448"/>
      <c r="N203" s="367">
        <f t="shared" si="195"/>
        <v>0</v>
      </c>
      <c r="O203" s="360"/>
      <c r="P203" s="332"/>
      <c r="Q203" s="355"/>
      <c r="R203" s="432">
        <f t="shared" si="196"/>
        <v>0</v>
      </c>
      <c r="S203" s="443">
        <f t="shared" si="202"/>
        <v>0</v>
      </c>
      <c r="T203" s="344">
        <f t="shared" si="203"/>
        <v>0</v>
      </c>
      <c r="U203" s="279"/>
      <c r="V203" s="7">
        <f t="shared" si="50"/>
        <v>0</v>
      </c>
      <c r="W203" s="11">
        <f t="shared" si="149"/>
        <v>0</v>
      </c>
      <c r="X203" s="11">
        <f t="shared" si="52"/>
        <v>0</v>
      </c>
      <c r="Y203" s="11">
        <f t="shared" si="53"/>
        <v>0</v>
      </c>
      <c r="Z203" s="11">
        <f t="shared" si="54"/>
        <v>0</v>
      </c>
      <c r="AA203" s="11">
        <f t="shared" si="55"/>
        <v>0</v>
      </c>
      <c r="AB203" s="11">
        <f t="shared" si="56"/>
        <v>0</v>
      </c>
      <c r="AC203" s="11">
        <f t="shared" si="57"/>
        <v>0</v>
      </c>
      <c r="AD203" s="11">
        <f t="shared" si="58"/>
        <v>0</v>
      </c>
      <c r="AE203" s="11">
        <f t="shared" si="59"/>
        <v>0</v>
      </c>
      <c r="AF203" s="11">
        <f t="shared" si="60"/>
        <v>0</v>
      </c>
      <c r="AG203" s="11">
        <f t="shared" si="61"/>
        <v>0</v>
      </c>
      <c r="AH203" s="11">
        <f t="shared" si="62"/>
        <v>0</v>
      </c>
      <c r="AI203" s="11">
        <f t="shared" si="63"/>
        <v>0</v>
      </c>
      <c r="AJ203" s="11">
        <f t="shared" si="64"/>
        <v>0</v>
      </c>
      <c r="AK203" s="11">
        <f t="shared" si="65"/>
        <v>0</v>
      </c>
      <c r="AL203" s="11">
        <f t="shared" si="66"/>
        <v>0</v>
      </c>
      <c r="AM203" s="11">
        <f t="shared" si="67"/>
        <v>0</v>
      </c>
      <c r="AN203" s="11">
        <f t="shared" si="68"/>
        <v>0</v>
      </c>
      <c r="AO203" s="11">
        <f t="shared" si="69"/>
        <v>0</v>
      </c>
      <c r="AP203" s="11">
        <f t="shared" si="70"/>
        <v>0</v>
      </c>
      <c r="AQ203" s="11">
        <f t="shared" si="71"/>
        <v>0</v>
      </c>
      <c r="AR203" s="11">
        <f t="shared" si="72"/>
        <v>0</v>
      </c>
      <c r="AS203" s="11">
        <f t="shared" si="73"/>
        <v>0</v>
      </c>
      <c r="AT203" s="11">
        <f t="shared" si="74"/>
        <v>0</v>
      </c>
      <c r="AU203" s="11">
        <f t="shared" si="75"/>
        <v>0</v>
      </c>
      <c r="AV203" s="11">
        <f t="shared" si="76"/>
        <v>0</v>
      </c>
      <c r="AW203" s="11">
        <f t="shared" si="77"/>
        <v>0</v>
      </c>
      <c r="AX203" s="11">
        <f t="shared" si="78"/>
        <v>0</v>
      </c>
      <c r="AY203" s="11">
        <f t="shared" si="79"/>
        <v>0</v>
      </c>
      <c r="AZ203" s="11">
        <f t="shared" si="80"/>
        <v>0</v>
      </c>
      <c r="BA203" s="11">
        <f t="shared" si="81"/>
        <v>0</v>
      </c>
      <c r="BB203" s="11">
        <f t="shared" si="82"/>
        <v>0</v>
      </c>
      <c r="BC203" s="11">
        <f t="shared" si="83"/>
        <v>0</v>
      </c>
      <c r="BD203" s="11">
        <f t="shared" si="84"/>
        <v>0</v>
      </c>
      <c r="BE203" s="11">
        <f t="shared" si="85"/>
        <v>0</v>
      </c>
      <c r="BF203" s="11">
        <f t="shared" si="86"/>
        <v>0</v>
      </c>
      <c r="BG203" s="11">
        <f t="shared" si="87"/>
        <v>0</v>
      </c>
      <c r="BH203" s="11">
        <f t="shared" si="88"/>
        <v>0</v>
      </c>
      <c r="BI203" s="11">
        <f t="shared" si="89"/>
        <v>0</v>
      </c>
      <c r="BJ203" s="11">
        <f t="shared" si="90"/>
        <v>0</v>
      </c>
      <c r="BK203" s="11">
        <f t="shared" si="91"/>
        <v>0</v>
      </c>
      <c r="BL203" s="11">
        <f t="shared" si="92"/>
        <v>0</v>
      </c>
      <c r="BM203" s="11">
        <f t="shared" si="93"/>
        <v>0</v>
      </c>
      <c r="BN203" s="11">
        <f t="shared" si="94"/>
        <v>0</v>
      </c>
      <c r="BO203" s="11">
        <f t="shared" si="95"/>
        <v>0</v>
      </c>
      <c r="BP203" s="11">
        <f t="shared" si="96"/>
        <v>0</v>
      </c>
      <c r="BQ203" s="11">
        <f t="shared" si="97"/>
        <v>0</v>
      </c>
      <c r="BR203" s="11">
        <f t="shared" si="98"/>
        <v>0</v>
      </c>
      <c r="BS203" s="11">
        <f t="shared" si="99"/>
        <v>0</v>
      </c>
      <c r="BT203" s="11">
        <f t="shared" si="100"/>
        <v>0</v>
      </c>
      <c r="BU203" s="11">
        <f t="shared" si="101"/>
        <v>0</v>
      </c>
      <c r="BV203" s="11">
        <f t="shared" si="102"/>
        <v>0</v>
      </c>
      <c r="BW203" s="11">
        <f t="shared" si="103"/>
        <v>0</v>
      </c>
      <c r="BX203" s="11">
        <f t="shared" si="104"/>
        <v>0</v>
      </c>
      <c r="BY203" s="11">
        <f t="shared" si="105"/>
        <v>0</v>
      </c>
      <c r="BZ203" s="11">
        <f t="shared" si="106"/>
        <v>0</v>
      </c>
      <c r="CA203" s="11">
        <f t="shared" si="107"/>
        <v>0</v>
      </c>
      <c r="CB203" s="11">
        <f t="shared" si="108"/>
        <v>0</v>
      </c>
      <c r="CC203" s="11">
        <f t="shared" si="109"/>
        <v>0</v>
      </c>
      <c r="CD203" s="11">
        <f t="shared" si="110"/>
        <v>0</v>
      </c>
      <c r="CE203" s="11">
        <f t="shared" si="111"/>
        <v>0</v>
      </c>
      <c r="CF203" s="11">
        <f t="shared" si="112"/>
        <v>0</v>
      </c>
      <c r="CG203" s="11">
        <f t="shared" si="113"/>
        <v>0</v>
      </c>
      <c r="CH203" s="11">
        <f t="shared" si="114"/>
        <v>0</v>
      </c>
      <c r="CI203" s="11">
        <f t="shared" si="115"/>
        <v>0</v>
      </c>
      <c r="CJ203" s="11">
        <f t="shared" si="116"/>
        <v>0</v>
      </c>
      <c r="CK203" s="11">
        <f t="shared" si="117"/>
        <v>0</v>
      </c>
      <c r="CL203" s="11">
        <f t="shared" si="118"/>
        <v>0</v>
      </c>
      <c r="CM203" s="11">
        <f t="shared" si="119"/>
        <v>0</v>
      </c>
      <c r="CN203" s="11">
        <f t="shared" si="120"/>
        <v>0</v>
      </c>
      <c r="CO203" s="11">
        <f t="shared" si="121"/>
        <v>0</v>
      </c>
      <c r="CP203" s="11">
        <f t="shared" si="122"/>
        <v>0</v>
      </c>
      <c r="CQ203" s="11">
        <f t="shared" si="123"/>
        <v>0</v>
      </c>
      <c r="CR203" s="11">
        <f t="shared" si="124"/>
        <v>0</v>
      </c>
      <c r="CS203" s="11">
        <f t="shared" si="125"/>
        <v>0</v>
      </c>
      <c r="CT203" s="11">
        <f t="shared" si="126"/>
        <v>0</v>
      </c>
      <c r="CU203" s="11">
        <f t="shared" si="127"/>
        <v>0</v>
      </c>
      <c r="CV203" s="11">
        <f t="shared" si="128"/>
        <v>0</v>
      </c>
      <c r="CW203" s="11">
        <f t="shared" si="129"/>
        <v>0</v>
      </c>
      <c r="CX203" s="11">
        <f t="shared" si="130"/>
        <v>0</v>
      </c>
      <c r="CY203" s="11">
        <f t="shared" si="131"/>
        <v>0</v>
      </c>
      <c r="CZ203" s="13"/>
      <c r="DA203" s="3"/>
    </row>
    <row r="204" spans="1:105" ht="18" customHeight="1">
      <c r="A204" s="301"/>
      <c r="B204" s="311"/>
      <c r="C204" s="311"/>
      <c r="D204" s="311"/>
      <c r="E204" s="303"/>
      <c r="F204" s="303"/>
      <c r="G204" s="409"/>
      <c r="H204" s="312">
        <f t="shared" si="199"/>
        <v>0</v>
      </c>
      <c r="I204" s="409"/>
      <c r="J204" s="304"/>
      <c r="K204" s="333"/>
      <c r="L204" s="464"/>
      <c r="M204" s="447"/>
      <c r="N204" s="367">
        <f t="shared" si="195"/>
        <v>0</v>
      </c>
      <c r="O204" s="359"/>
      <c r="P204" s="334"/>
      <c r="Q204" s="347"/>
      <c r="R204" s="432">
        <f t="shared" si="196"/>
        <v>0</v>
      </c>
      <c r="S204" s="442">
        <f t="shared" si="202"/>
        <v>0</v>
      </c>
      <c r="T204" s="343">
        <f t="shared" si="203"/>
        <v>0</v>
      </c>
      <c r="U204" s="279"/>
      <c r="V204" s="7">
        <f t="shared" si="50"/>
        <v>0</v>
      </c>
      <c r="W204" s="11">
        <f t="shared" si="149"/>
        <v>0</v>
      </c>
      <c r="X204" s="11">
        <f t="shared" si="52"/>
        <v>0</v>
      </c>
      <c r="Y204" s="11">
        <f t="shared" si="53"/>
        <v>0</v>
      </c>
      <c r="Z204" s="11">
        <f t="shared" si="54"/>
        <v>0</v>
      </c>
      <c r="AA204" s="11">
        <f t="shared" si="55"/>
        <v>0</v>
      </c>
      <c r="AB204" s="11">
        <f t="shared" si="56"/>
        <v>0</v>
      </c>
      <c r="AC204" s="11">
        <f t="shared" si="57"/>
        <v>0</v>
      </c>
      <c r="AD204" s="11">
        <f t="shared" si="58"/>
        <v>0</v>
      </c>
      <c r="AE204" s="11">
        <f t="shared" si="59"/>
        <v>0</v>
      </c>
      <c r="AF204" s="11">
        <f t="shared" si="60"/>
        <v>0</v>
      </c>
      <c r="AG204" s="11">
        <f t="shared" si="61"/>
        <v>0</v>
      </c>
      <c r="AH204" s="11">
        <f t="shared" si="62"/>
        <v>0</v>
      </c>
      <c r="AI204" s="11">
        <f t="shared" si="63"/>
        <v>0</v>
      </c>
      <c r="AJ204" s="11">
        <f t="shared" si="64"/>
        <v>0</v>
      </c>
      <c r="AK204" s="11">
        <f t="shared" si="65"/>
        <v>0</v>
      </c>
      <c r="AL204" s="11">
        <f t="shared" si="66"/>
        <v>0</v>
      </c>
      <c r="AM204" s="11">
        <f t="shared" si="67"/>
        <v>0</v>
      </c>
      <c r="AN204" s="11">
        <f t="shared" si="68"/>
        <v>0</v>
      </c>
      <c r="AO204" s="11">
        <f t="shared" si="69"/>
        <v>0</v>
      </c>
      <c r="AP204" s="11">
        <f t="shared" si="70"/>
        <v>0</v>
      </c>
      <c r="AQ204" s="11">
        <f t="shared" si="71"/>
        <v>0</v>
      </c>
      <c r="AR204" s="11">
        <f t="shared" si="72"/>
        <v>0</v>
      </c>
      <c r="AS204" s="11">
        <f t="shared" si="73"/>
        <v>0</v>
      </c>
      <c r="AT204" s="11">
        <f t="shared" si="74"/>
        <v>0</v>
      </c>
      <c r="AU204" s="11">
        <f t="shared" si="75"/>
        <v>0</v>
      </c>
      <c r="AV204" s="11">
        <f t="shared" si="76"/>
        <v>0</v>
      </c>
      <c r="AW204" s="11">
        <f t="shared" si="77"/>
        <v>0</v>
      </c>
      <c r="AX204" s="11">
        <f t="shared" si="78"/>
        <v>0</v>
      </c>
      <c r="AY204" s="11">
        <f t="shared" si="79"/>
        <v>0</v>
      </c>
      <c r="AZ204" s="11">
        <f t="shared" si="80"/>
        <v>0</v>
      </c>
      <c r="BA204" s="11">
        <f t="shared" si="81"/>
        <v>0</v>
      </c>
      <c r="BB204" s="11">
        <f t="shared" si="82"/>
        <v>0</v>
      </c>
      <c r="BC204" s="11">
        <f t="shared" si="83"/>
        <v>0</v>
      </c>
      <c r="BD204" s="11">
        <f t="shared" si="84"/>
        <v>0</v>
      </c>
      <c r="BE204" s="11">
        <f t="shared" si="85"/>
        <v>0</v>
      </c>
      <c r="BF204" s="11">
        <f t="shared" si="86"/>
        <v>0</v>
      </c>
      <c r="BG204" s="11">
        <f t="shared" si="87"/>
        <v>0</v>
      </c>
      <c r="BH204" s="11">
        <f t="shared" si="88"/>
        <v>0</v>
      </c>
      <c r="BI204" s="11">
        <f t="shared" si="89"/>
        <v>0</v>
      </c>
      <c r="BJ204" s="11">
        <f t="shared" si="90"/>
        <v>0</v>
      </c>
      <c r="BK204" s="11">
        <f t="shared" si="91"/>
        <v>0</v>
      </c>
      <c r="BL204" s="11">
        <f t="shared" si="92"/>
        <v>0</v>
      </c>
      <c r="BM204" s="11">
        <f t="shared" si="93"/>
        <v>0</v>
      </c>
      <c r="BN204" s="11">
        <f t="shared" si="94"/>
        <v>0</v>
      </c>
      <c r="BO204" s="11">
        <f t="shared" si="95"/>
        <v>0</v>
      </c>
      <c r="BP204" s="11">
        <f t="shared" si="96"/>
        <v>0</v>
      </c>
      <c r="BQ204" s="11">
        <f t="shared" si="97"/>
        <v>0</v>
      </c>
      <c r="BR204" s="11">
        <f t="shared" si="98"/>
        <v>0</v>
      </c>
      <c r="BS204" s="11">
        <f t="shared" si="99"/>
        <v>0</v>
      </c>
      <c r="BT204" s="11">
        <f t="shared" si="100"/>
        <v>0</v>
      </c>
      <c r="BU204" s="11">
        <f t="shared" si="101"/>
        <v>0</v>
      </c>
      <c r="BV204" s="11">
        <f t="shared" si="102"/>
        <v>0</v>
      </c>
      <c r="BW204" s="11">
        <f t="shared" si="103"/>
        <v>0</v>
      </c>
      <c r="BX204" s="11">
        <f t="shared" si="104"/>
        <v>0</v>
      </c>
      <c r="BY204" s="11">
        <f t="shared" si="105"/>
        <v>0</v>
      </c>
      <c r="BZ204" s="11">
        <f t="shared" si="106"/>
        <v>0</v>
      </c>
      <c r="CA204" s="11">
        <f t="shared" si="107"/>
        <v>0</v>
      </c>
      <c r="CB204" s="11">
        <f t="shared" si="108"/>
        <v>0</v>
      </c>
      <c r="CC204" s="11">
        <f t="shared" si="109"/>
        <v>0</v>
      </c>
      <c r="CD204" s="11">
        <f t="shared" si="110"/>
        <v>0</v>
      </c>
      <c r="CE204" s="11">
        <f t="shared" si="111"/>
        <v>0</v>
      </c>
      <c r="CF204" s="11">
        <f t="shared" si="112"/>
        <v>0</v>
      </c>
      <c r="CG204" s="11">
        <f t="shared" si="113"/>
        <v>0</v>
      </c>
      <c r="CH204" s="11">
        <f t="shared" si="114"/>
        <v>0</v>
      </c>
      <c r="CI204" s="11">
        <f t="shared" si="115"/>
        <v>0</v>
      </c>
      <c r="CJ204" s="11">
        <f t="shared" si="116"/>
        <v>0</v>
      </c>
      <c r="CK204" s="11">
        <f t="shared" si="117"/>
        <v>0</v>
      </c>
      <c r="CL204" s="11">
        <f t="shared" si="118"/>
        <v>0</v>
      </c>
      <c r="CM204" s="11">
        <f t="shared" si="119"/>
        <v>0</v>
      </c>
      <c r="CN204" s="11">
        <f t="shared" si="120"/>
        <v>0</v>
      </c>
      <c r="CO204" s="11">
        <f t="shared" si="121"/>
        <v>0</v>
      </c>
      <c r="CP204" s="11">
        <f t="shared" si="122"/>
        <v>0</v>
      </c>
      <c r="CQ204" s="11">
        <f t="shared" si="123"/>
        <v>0</v>
      </c>
      <c r="CR204" s="11">
        <f t="shared" si="124"/>
        <v>0</v>
      </c>
      <c r="CS204" s="11">
        <f t="shared" si="125"/>
        <v>0</v>
      </c>
      <c r="CT204" s="11">
        <f t="shared" si="126"/>
        <v>0</v>
      </c>
      <c r="CU204" s="11">
        <f t="shared" si="127"/>
        <v>0</v>
      </c>
      <c r="CV204" s="11">
        <f t="shared" si="128"/>
        <v>0</v>
      </c>
      <c r="CW204" s="11">
        <f t="shared" si="129"/>
        <v>0</v>
      </c>
      <c r="CX204" s="11">
        <f t="shared" si="130"/>
        <v>0</v>
      </c>
      <c r="CY204" s="11">
        <f t="shared" si="131"/>
        <v>0</v>
      </c>
      <c r="CZ204" s="13"/>
      <c r="DA204" s="3"/>
    </row>
    <row r="205" spans="1:105" ht="18" customHeight="1">
      <c r="A205" s="301"/>
      <c r="B205" s="311"/>
      <c r="C205" s="311"/>
      <c r="D205" s="311"/>
      <c r="E205" s="303"/>
      <c r="F205" s="303"/>
      <c r="G205" s="409"/>
      <c r="H205" s="312">
        <f t="shared" si="199"/>
        <v>0</v>
      </c>
      <c r="I205" s="409"/>
      <c r="J205" s="304"/>
      <c r="K205" s="331"/>
      <c r="L205" s="465"/>
      <c r="M205" s="448"/>
      <c r="N205" s="367">
        <f t="shared" si="195"/>
        <v>0</v>
      </c>
      <c r="O205" s="360"/>
      <c r="P205" s="332"/>
      <c r="Q205" s="355"/>
      <c r="R205" s="432">
        <f t="shared" si="196"/>
        <v>0</v>
      </c>
      <c r="S205" s="443">
        <f t="shared" si="202"/>
        <v>0</v>
      </c>
      <c r="T205" s="344">
        <f t="shared" si="203"/>
        <v>0</v>
      </c>
      <c r="U205" s="279"/>
      <c r="V205" s="7">
        <f t="shared" si="50"/>
        <v>0</v>
      </c>
      <c r="W205" s="11">
        <f t="shared" si="149"/>
        <v>0</v>
      </c>
      <c r="X205" s="11">
        <f t="shared" si="52"/>
        <v>0</v>
      </c>
      <c r="Y205" s="11">
        <f t="shared" si="53"/>
        <v>0</v>
      </c>
      <c r="Z205" s="11">
        <f t="shared" si="54"/>
        <v>0</v>
      </c>
      <c r="AA205" s="11">
        <f t="shared" si="55"/>
        <v>0</v>
      </c>
      <c r="AB205" s="11">
        <f t="shared" si="56"/>
        <v>0</v>
      </c>
      <c r="AC205" s="11">
        <f t="shared" si="57"/>
        <v>0</v>
      </c>
      <c r="AD205" s="11">
        <f t="shared" si="58"/>
        <v>0</v>
      </c>
      <c r="AE205" s="11">
        <f t="shared" si="59"/>
        <v>0</v>
      </c>
      <c r="AF205" s="11">
        <f t="shared" si="60"/>
        <v>0</v>
      </c>
      <c r="AG205" s="11">
        <f t="shared" si="61"/>
        <v>0</v>
      </c>
      <c r="AH205" s="11">
        <f t="shared" si="62"/>
        <v>0</v>
      </c>
      <c r="AI205" s="11">
        <f t="shared" si="63"/>
        <v>0</v>
      </c>
      <c r="AJ205" s="11">
        <f t="shared" si="64"/>
        <v>0</v>
      </c>
      <c r="AK205" s="11">
        <f t="shared" si="65"/>
        <v>0</v>
      </c>
      <c r="AL205" s="11">
        <f t="shared" si="66"/>
        <v>0</v>
      </c>
      <c r="AM205" s="11">
        <f t="shared" si="67"/>
        <v>0</v>
      </c>
      <c r="AN205" s="11">
        <f t="shared" si="68"/>
        <v>0</v>
      </c>
      <c r="AO205" s="11">
        <f t="shared" si="69"/>
        <v>0</v>
      </c>
      <c r="AP205" s="11">
        <f t="shared" si="70"/>
        <v>0</v>
      </c>
      <c r="AQ205" s="11">
        <f t="shared" si="71"/>
        <v>0</v>
      </c>
      <c r="AR205" s="11">
        <f t="shared" si="72"/>
        <v>0</v>
      </c>
      <c r="AS205" s="11">
        <f t="shared" si="73"/>
        <v>0</v>
      </c>
      <c r="AT205" s="11">
        <f t="shared" si="74"/>
        <v>0</v>
      </c>
      <c r="AU205" s="11">
        <f t="shared" si="75"/>
        <v>0</v>
      </c>
      <c r="AV205" s="11">
        <f t="shared" si="76"/>
        <v>0</v>
      </c>
      <c r="AW205" s="11">
        <f t="shared" si="77"/>
        <v>0</v>
      </c>
      <c r="AX205" s="11">
        <f t="shared" si="78"/>
        <v>0</v>
      </c>
      <c r="AY205" s="11">
        <f t="shared" si="79"/>
        <v>0</v>
      </c>
      <c r="AZ205" s="11">
        <f t="shared" si="80"/>
        <v>0</v>
      </c>
      <c r="BA205" s="11">
        <f t="shared" si="81"/>
        <v>0</v>
      </c>
      <c r="BB205" s="11">
        <f t="shared" si="82"/>
        <v>0</v>
      </c>
      <c r="BC205" s="11">
        <f t="shared" si="83"/>
        <v>0</v>
      </c>
      <c r="BD205" s="11">
        <f t="shared" si="84"/>
        <v>0</v>
      </c>
      <c r="BE205" s="11">
        <f t="shared" si="85"/>
        <v>0</v>
      </c>
      <c r="BF205" s="11">
        <f t="shared" si="86"/>
        <v>0</v>
      </c>
      <c r="BG205" s="11">
        <f t="shared" si="87"/>
        <v>0</v>
      </c>
      <c r="BH205" s="11">
        <f t="shared" si="88"/>
        <v>0</v>
      </c>
      <c r="BI205" s="11">
        <f t="shared" si="89"/>
        <v>0</v>
      </c>
      <c r="BJ205" s="11">
        <f t="shared" si="90"/>
        <v>0</v>
      </c>
      <c r="BK205" s="11">
        <f t="shared" si="91"/>
        <v>0</v>
      </c>
      <c r="BL205" s="11">
        <f t="shared" si="92"/>
        <v>0</v>
      </c>
      <c r="BM205" s="11">
        <f t="shared" si="93"/>
        <v>0</v>
      </c>
      <c r="BN205" s="11">
        <f t="shared" si="94"/>
        <v>0</v>
      </c>
      <c r="BO205" s="11">
        <f t="shared" si="95"/>
        <v>0</v>
      </c>
      <c r="BP205" s="11">
        <f t="shared" si="96"/>
        <v>0</v>
      </c>
      <c r="BQ205" s="11">
        <f t="shared" si="97"/>
        <v>0</v>
      </c>
      <c r="BR205" s="11">
        <f t="shared" si="98"/>
        <v>0</v>
      </c>
      <c r="BS205" s="11">
        <f t="shared" si="99"/>
        <v>0</v>
      </c>
      <c r="BT205" s="11">
        <f t="shared" si="100"/>
        <v>0</v>
      </c>
      <c r="BU205" s="11">
        <f t="shared" si="101"/>
        <v>0</v>
      </c>
      <c r="BV205" s="11">
        <f t="shared" si="102"/>
        <v>0</v>
      </c>
      <c r="BW205" s="11">
        <f t="shared" si="103"/>
        <v>0</v>
      </c>
      <c r="BX205" s="11">
        <f t="shared" si="104"/>
        <v>0</v>
      </c>
      <c r="BY205" s="11">
        <f t="shared" si="105"/>
        <v>0</v>
      </c>
      <c r="BZ205" s="11">
        <f t="shared" si="106"/>
        <v>0</v>
      </c>
      <c r="CA205" s="11">
        <f t="shared" si="107"/>
        <v>0</v>
      </c>
      <c r="CB205" s="11">
        <f t="shared" si="108"/>
        <v>0</v>
      </c>
      <c r="CC205" s="11">
        <f t="shared" si="109"/>
        <v>0</v>
      </c>
      <c r="CD205" s="11">
        <f t="shared" si="110"/>
        <v>0</v>
      </c>
      <c r="CE205" s="11">
        <f t="shared" si="111"/>
        <v>0</v>
      </c>
      <c r="CF205" s="11">
        <f t="shared" si="112"/>
        <v>0</v>
      </c>
      <c r="CG205" s="11">
        <f t="shared" si="113"/>
        <v>0</v>
      </c>
      <c r="CH205" s="11">
        <f t="shared" si="114"/>
        <v>0</v>
      </c>
      <c r="CI205" s="11">
        <f t="shared" si="115"/>
        <v>0</v>
      </c>
      <c r="CJ205" s="11">
        <f t="shared" si="116"/>
        <v>0</v>
      </c>
      <c r="CK205" s="11">
        <f t="shared" si="117"/>
        <v>0</v>
      </c>
      <c r="CL205" s="11">
        <f t="shared" si="118"/>
        <v>0</v>
      </c>
      <c r="CM205" s="11">
        <f t="shared" si="119"/>
        <v>0</v>
      </c>
      <c r="CN205" s="11">
        <f t="shared" si="120"/>
        <v>0</v>
      </c>
      <c r="CO205" s="11">
        <f t="shared" si="121"/>
        <v>0</v>
      </c>
      <c r="CP205" s="11">
        <f t="shared" si="122"/>
        <v>0</v>
      </c>
      <c r="CQ205" s="11">
        <f t="shared" si="123"/>
        <v>0</v>
      </c>
      <c r="CR205" s="11">
        <f t="shared" si="124"/>
        <v>0</v>
      </c>
      <c r="CS205" s="11">
        <f t="shared" si="125"/>
        <v>0</v>
      </c>
      <c r="CT205" s="11">
        <f t="shared" si="126"/>
        <v>0</v>
      </c>
      <c r="CU205" s="11">
        <f t="shared" si="127"/>
        <v>0</v>
      </c>
      <c r="CV205" s="11">
        <f t="shared" si="128"/>
        <v>0</v>
      </c>
      <c r="CW205" s="11">
        <f t="shared" si="129"/>
        <v>0</v>
      </c>
      <c r="CX205" s="11">
        <f t="shared" si="130"/>
        <v>0</v>
      </c>
      <c r="CY205" s="11">
        <f t="shared" si="131"/>
        <v>0</v>
      </c>
      <c r="CZ205" s="13"/>
      <c r="DA205" s="3"/>
    </row>
    <row r="206" spans="1:105" ht="18" customHeight="1">
      <c r="A206" s="301"/>
      <c r="B206" s="311"/>
      <c r="C206" s="311"/>
      <c r="D206" s="311"/>
      <c r="E206" s="303"/>
      <c r="F206" s="303"/>
      <c r="G206" s="302"/>
      <c r="H206" s="312">
        <f t="shared" si="199"/>
        <v>0</v>
      </c>
      <c r="I206" s="409"/>
      <c r="J206" s="304"/>
      <c r="K206" s="333"/>
      <c r="L206" s="464"/>
      <c r="M206" s="447"/>
      <c r="N206" s="367">
        <f t="shared" si="195"/>
        <v>0</v>
      </c>
      <c r="O206" s="359"/>
      <c r="P206" s="334"/>
      <c r="Q206" s="347"/>
      <c r="R206" s="432">
        <f t="shared" si="196"/>
        <v>0</v>
      </c>
      <c r="S206" s="442">
        <f t="shared" si="202"/>
        <v>0</v>
      </c>
      <c r="T206" s="343">
        <f t="shared" si="203"/>
        <v>0</v>
      </c>
      <c r="U206" s="279"/>
      <c r="V206" s="7">
        <f t="shared" si="50"/>
        <v>0</v>
      </c>
      <c r="W206" s="11">
        <f t="shared" si="149"/>
        <v>0</v>
      </c>
      <c r="X206" s="11">
        <f t="shared" si="52"/>
        <v>0</v>
      </c>
      <c r="Y206" s="11">
        <f t="shared" si="53"/>
        <v>0</v>
      </c>
      <c r="Z206" s="11">
        <f t="shared" si="54"/>
        <v>0</v>
      </c>
      <c r="AA206" s="11">
        <f t="shared" si="55"/>
        <v>0</v>
      </c>
      <c r="AB206" s="11">
        <f t="shared" si="56"/>
        <v>0</v>
      </c>
      <c r="AC206" s="11">
        <f t="shared" si="57"/>
        <v>0</v>
      </c>
      <c r="AD206" s="11">
        <f t="shared" si="58"/>
        <v>0</v>
      </c>
      <c r="AE206" s="11">
        <f t="shared" si="59"/>
        <v>0</v>
      </c>
      <c r="AF206" s="11">
        <f t="shared" si="60"/>
        <v>0</v>
      </c>
      <c r="AG206" s="11">
        <f t="shared" si="61"/>
        <v>0</v>
      </c>
      <c r="AH206" s="11">
        <f t="shared" si="62"/>
        <v>0</v>
      </c>
      <c r="AI206" s="11">
        <f t="shared" si="63"/>
        <v>0</v>
      </c>
      <c r="AJ206" s="11">
        <f t="shared" si="64"/>
        <v>0</v>
      </c>
      <c r="AK206" s="11">
        <f t="shared" si="65"/>
        <v>0</v>
      </c>
      <c r="AL206" s="11">
        <f t="shared" si="66"/>
        <v>0</v>
      </c>
      <c r="AM206" s="11">
        <f t="shared" si="67"/>
        <v>0</v>
      </c>
      <c r="AN206" s="11">
        <f t="shared" si="68"/>
        <v>0</v>
      </c>
      <c r="AO206" s="11">
        <f t="shared" si="69"/>
        <v>0</v>
      </c>
      <c r="AP206" s="11">
        <f t="shared" si="70"/>
        <v>0</v>
      </c>
      <c r="AQ206" s="11">
        <f t="shared" si="71"/>
        <v>0</v>
      </c>
      <c r="AR206" s="11">
        <f t="shared" si="72"/>
        <v>0</v>
      </c>
      <c r="AS206" s="11">
        <f t="shared" si="73"/>
        <v>0</v>
      </c>
      <c r="AT206" s="11">
        <f t="shared" si="74"/>
        <v>0</v>
      </c>
      <c r="AU206" s="11">
        <f t="shared" si="75"/>
        <v>0</v>
      </c>
      <c r="AV206" s="11">
        <f t="shared" si="76"/>
        <v>0</v>
      </c>
      <c r="AW206" s="11">
        <f t="shared" si="77"/>
        <v>0</v>
      </c>
      <c r="AX206" s="11">
        <f t="shared" si="78"/>
        <v>0</v>
      </c>
      <c r="AY206" s="11">
        <f t="shared" si="79"/>
        <v>0</v>
      </c>
      <c r="AZ206" s="11">
        <f t="shared" si="80"/>
        <v>0</v>
      </c>
      <c r="BA206" s="11">
        <f t="shared" si="81"/>
        <v>0</v>
      </c>
      <c r="BB206" s="11">
        <f t="shared" si="82"/>
        <v>0</v>
      </c>
      <c r="BC206" s="11">
        <f t="shared" si="83"/>
        <v>0</v>
      </c>
      <c r="BD206" s="11">
        <f t="shared" si="84"/>
        <v>0</v>
      </c>
      <c r="BE206" s="11">
        <f t="shared" si="85"/>
        <v>0</v>
      </c>
      <c r="BF206" s="11">
        <f t="shared" si="86"/>
        <v>0</v>
      </c>
      <c r="BG206" s="11">
        <f t="shared" si="87"/>
        <v>0</v>
      </c>
      <c r="BH206" s="11">
        <f t="shared" si="88"/>
        <v>0</v>
      </c>
      <c r="BI206" s="11">
        <f t="shared" si="89"/>
        <v>0</v>
      </c>
      <c r="BJ206" s="11">
        <f t="shared" si="90"/>
        <v>0</v>
      </c>
      <c r="BK206" s="11">
        <f t="shared" si="91"/>
        <v>0</v>
      </c>
      <c r="BL206" s="11">
        <f t="shared" si="92"/>
        <v>0</v>
      </c>
      <c r="BM206" s="11">
        <f t="shared" si="93"/>
        <v>0</v>
      </c>
      <c r="BN206" s="11">
        <f t="shared" si="94"/>
        <v>0</v>
      </c>
      <c r="BO206" s="11">
        <f t="shared" si="95"/>
        <v>0</v>
      </c>
      <c r="BP206" s="11">
        <f t="shared" si="96"/>
        <v>0</v>
      </c>
      <c r="BQ206" s="11">
        <f t="shared" si="97"/>
        <v>0</v>
      </c>
      <c r="BR206" s="11">
        <f t="shared" si="98"/>
        <v>0</v>
      </c>
      <c r="BS206" s="11">
        <f t="shared" si="99"/>
        <v>0</v>
      </c>
      <c r="BT206" s="11">
        <f t="shared" si="100"/>
        <v>0</v>
      </c>
      <c r="BU206" s="11">
        <f t="shared" si="101"/>
        <v>0</v>
      </c>
      <c r="BV206" s="11">
        <f t="shared" si="102"/>
        <v>0</v>
      </c>
      <c r="BW206" s="11">
        <f t="shared" si="103"/>
        <v>0</v>
      </c>
      <c r="BX206" s="11">
        <f t="shared" si="104"/>
        <v>0</v>
      </c>
      <c r="BY206" s="11">
        <f t="shared" si="105"/>
        <v>0</v>
      </c>
      <c r="BZ206" s="11">
        <f t="shared" si="106"/>
        <v>0</v>
      </c>
      <c r="CA206" s="11">
        <f t="shared" si="107"/>
        <v>0</v>
      </c>
      <c r="CB206" s="11">
        <f t="shared" si="108"/>
        <v>0</v>
      </c>
      <c r="CC206" s="11">
        <f t="shared" si="109"/>
        <v>0</v>
      </c>
      <c r="CD206" s="11">
        <f t="shared" si="110"/>
        <v>0</v>
      </c>
      <c r="CE206" s="11">
        <f t="shared" si="111"/>
        <v>0</v>
      </c>
      <c r="CF206" s="11">
        <f t="shared" si="112"/>
        <v>0</v>
      </c>
      <c r="CG206" s="11">
        <f t="shared" si="113"/>
        <v>0</v>
      </c>
      <c r="CH206" s="11">
        <f t="shared" si="114"/>
        <v>0</v>
      </c>
      <c r="CI206" s="11">
        <f t="shared" si="115"/>
        <v>0</v>
      </c>
      <c r="CJ206" s="11">
        <f t="shared" si="116"/>
        <v>0</v>
      </c>
      <c r="CK206" s="11">
        <f t="shared" si="117"/>
        <v>0</v>
      </c>
      <c r="CL206" s="11">
        <f t="shared" si="118"/>
        <v>0</v>
      </c>
      <c r="CM206" s="11">
        <f t="shared" si="119"/>
        <v>0</v>
      </c>
      <c r="CN206" s="11">
        <f t="shared" si="120"/>
        <v>0</v>
      </c>
      <c r="CO206" s="11">
        <f t="shared" si="121"/>
        <v>0</v>
      </c>
      <c r="CP206" s="11">
        <f t="shared" si="122"/>
        <v>0</v>
      </c>
      <c r="CQ206" s="11">
        <f t="shared" si="123"/>
        <v>0</v>
      </c>
      <c r="CR206" s="11">
        <f t="shared" si="124"/>
        <v>0</v>
      </c>
      <c r="CS206" s="11">
        <f t="shared" si="125"/>
        <v>0</v>
      </c>
      <c r="CT206" s="11">
        <f t="shared" si="126"/>
        <v>0</v>
      </c>
      <c r="CU206" s="11">
        <f t="shared" si="127"/>
        <v>0</v>
      </c>
      <c r="CV206" s="11">
        <f t="shared" si="128"/>
        <v>0</v>
      </c>
      <c r="CW206" s="11">
        <f t="shared" si="129"/>
        <v>0</v>
      </c>
      <c r="CX206" s="11">
        <f t="shared" si="130"/>
        <v>0</v>
      </c>
      <c r="CY206" s="11">
        <f t="shared" si="131"/>
        <v>0</v>
      </c>
      <c r="CZ206" s="13"/>
      <c r="DA206" s="3"/>
    </row>
    <row r="207" spans="1:105" ht="18" customHeight="1">
      <c r="A207" s="301"/>
      <c r="B207" s="311"/>
      <c r="C207" s="311"/>
      <c r="D207" s="311"/>
      <c r="E207" s="303"/>
      <c r="F207" s="303"/>
      <c r="G207" s="302"/>
      <c r="H207" s="312">
        <f t="shared" si="199"/>
        <v>0</v>
      </c>
      <c r="I207" s="409"/>
      <c r="J207" s="304"/>
      <c r="K207" s="331"/>
      <c r="L207" s="465"/>
      <c r="M207" s="448"/>
      <c r="N207" s="367">
        <f t="shared" si="195"/>
        <v>0</v>
      </c>
      <c r="O207" s="360"/>
      <c r="P207" s="332"/>
      <c r="Q207" s="355"/>
      <c r="R207" s="432">
        <f t="shared" si="196"/>
        <v>0</v>
      </c>
      <c r="S207" s="443">
        <f t="shared" si="202"/>
        <v>0</v>
      </c>
      <c r="T207" s="344">
        <f t="shared" si="203"/>
        <v>0</v>
      </c>
      <c r="U207" s="279"/>
      <c r="V207" s="7">
        <f t="shared" si="50"/>
        <v>0</v>
      </c>
      <c r="W207" s="11">
        <f t="shared" si="149"/>
        <v>0</v>
      </c>
      <c r="X207" s="11">
        <f t="shared" si="52"/>
        <v>0</v>
      </c>
      <c r="Y207" s="11">
        <f t="shared" si="53"/>
        <v>0</v>
      </c>
      <c r="Z207" s="11">
        <f t="shared" si="54"/>
        <v>0</v>
      </c>
      <c r="AA207" s="11">
        <f t="shared" si="55"/>
        <v>0</v>
      </c>
      <c r="AB207" s="11">
        <f t="shared" si="56"/>
        <v>0</v>
      </c>
      <c r="AC207" s="11">
        <f t="shared" si="57"/>
        <v>0</v>
      </c>
      <c r="AD207" s="11">
        <f t="shared" si="58"/>
        <v>0</v>
      </c>
      <c r="AE207" s="11">
        <f t="shared" si="59"/>
        <v>0</v>
      </c>
      <c r="AF207" s="11">
        <f t="shared" si="60"/>
        <v>0</v>
      </c>
      <c r="AG207" s="11">
        <f t="shared" si="61"/>
        <v>0</v>
      </c>
      <c r="AH207" s="11">
        <f t="shared" si="62"/>
        <v>0</v>
      </c>
      <c r="AI207" s="11">
        <f t="shared" si="63"/>
        <v>0</v>
      </c>
      <c r="AJ207" s="11">
        <f t="shared" si="64"/>
        <v>0</v>
      </c>
      <c r="AK207" s="11">
        <f t="shared" si="65"/>
        <v>0</v>
      </c>
      <c r="AL207" s="11">
        <f t="shared" si="66"/>
        <v>0</v>
      </c>
      <c r="AM207" s="11">
        <f t="shared" si="67"/>
        <v>0</v>
      </c>
      <c r="AN207" s="11">
        <f t="shared" si="68"/>
        <v>0</v>
      </c>
      <c r="AO207" s="11">
        <f t="shared" si="69"/>
        <v>0</v>
      </c>
      <c r="AP207" s="11">
        <f t="shared" si="70"/>
        <v>0</v>
      </c>
      <c r="AQ207" s="11">
        <f t="shared" si="71"/>
        <v>0</v>
      </c>
      <c r="AR207" s="11">
        <f t="shared" si="72"/>
        <v>0</v>
      </c>
      <c r="AS207" s="11">
        <f t="shared" si="73"/>
        <v>0</v>
      </c>
      <c r="AT207" s="11">
        <f t="shared" si="74"/>
        <v>0</v>
      </c>
      <c r="AU207" s="11">
        <f t="shared" si="75"/>
        <v>0</v>
      </c>
      <c r="AV207" s="11">
        <f t="shared" si="76"/>
        <v>0</v>
      </c>
      <c r="AW207" s="11">
        <f t="shared" si="77"/>
        <v>0</v>
      </c>
      <c r="AX207" s="11">
        <f t="shared" si="78"/>
        <v>0</v>
      </c>
      <c r="AY207" s="11">
        <f t="shared" si="79"/>
        <v>0</v>
      </c>
      <c r="AZ207" s="11">
        <f t="shared" si="80"/>
        <v>0</v>
      </c>
      <c r="BA207" s="11">
        <f t="shared" si="81"/>
        <v>0</v>
      </c>
      <c r="BB207" s="11">
        <f t="shared" si="82"/>
        <v>0</v>
      </c>
      <c r="BC207" s="11">
        <f t="shared" si="83"/>
        <v>0</v>
      </c>
      <c r="BD207" s="11">
        <f t="shared" si="84"/>
        <v>0</v>
      </c>
      <c r="BE207" s="11">
        <f t="shared" si="85"/>
        <v>0</v>
      </c>
      <c r="BF207" s="11">
        <f t="shared" si="86"/>
        <v>0</v>
      </c>
      <c r="BG207" s="11">
        <f t="shared" si="87"/>
        <v>0</v>
      </c>
      <c r="BH207" s="11">
        <f t="shared" si="88"/>
        <v>0</v>
      </c>
      <c r="BI207" s="11">
        <f t="shared" si="89"/>
        <v>0</v>
      </c>
      <c r="BJ207" s="11">
        <f t="shared" si="90"/>
        <v>0</v>
      </c>
      <c r="BK207" s="11">
        <f t="shared" si="91"/>
        <v>0</v>
      </c>
      <c r="BL207" s="11">
        <f t="shared" si="92"/>
        <v>0</v>
      </c>
      <c r="BM207" s="11">
        <f t="shared" si="93"/>
        <v>0</v>
      </c>
      <c r="BN207" s="11">
        <f t="shared" si="94"/>
        <v>0</v>
      </c>
      <c r="BO207" s="11">
        <f t="shared" si="95"/>
        <v>0</v>
      </c>
      <c r="BP207" s="11">
        <f t="shared" si="96"/>
        <v>0</v>
      </c>
      <c r="BQ207" s="11">
        <f t="shared" si="97"/>
        <v>0</v>
      </c>
      <c r="BR207" s="11">
        <f t="shared" si="98"/>
        <v>0</v>
      </c>
      <c r="BS207" s="11">
        <f t="shared" si="99"/>
        <v>0</v>
      </c>
      <c r="BT207" s="11">
        <f t="shared" si="100"/>
        <v>0</v>
      </c>
      <c r="BU207" s="11">
        <f t="shared" si="101"/>
        <v>0</v>
      </c>
      <c r="BV207" s="11">
        <f t="shared" si="102"/>
        <v>0</v>
      </c>
      <c r="BW207" s="11">
        <f t="shared" si="103"/>
        <v>0</v>
      </c>
      <c r="BX207" s="11">
        <f t="shared" si="104"/>
        <v>0</v>
      </c>
      <c r="BY207" s="11">
        <f t="shared" si="105"/>
        <v>0</v>
      </c>
      <c r="BZ207" s="11">
        <f t="shared" si="106"/>
        <v>0</v>
      </c>
      <c r="CA207" s="11">
        <f t="shared" si="107"/>
        <v>0</v>
      </c>
      <c r="CB207" s="11">
        <f t="shared" si="108"/>
        <v>0</v>
      </c>
      <c r="CC207" s="11">
        <f t="shared" si="109"/>
        <v>0</v>
      </c>
      <c r="CD207" s="11">
        <f t="shared" si="110"/>
        <v>0</v>
      </c>
      <c r="CE207" s="11">
        <f t="shared" si="111"/>
        <v>0</v>
      </c>
      <c r="CF207" s="11">
        <f t="shared" si="112"/>
        <v>0</v>
      </c>
      <c r="CG207" s="11">
        <f t="shared" si="113"/>
        <v>0</v>
      </c>
      <c r="CH207" s="11">
        <f t="shared" si="114"/>
        <v>0</v>
      </c>
      <c r="CI207" s="11">
        <f t="shared" si="115"/>
        <v>0</v>
      </c>
      <c r="CJ207" s="11">
        <f t="shared" si="116"/>
        <v>0</v>
      </c>
      <c r="CK207" s="11">
        <f t="shared" si="117"/>
        <v>0</v>
      </c>
      <c r="CL207" s="11">
        <f t="shared" si="118"/>
        <v>0</v>
      </c>
      <c r="CM207" s="11">
        <f t="shared" si="119"/>
        <v>0</v>
      </c>
      <c r="CN207" s="11">
        <f t="shared" si="120"/>
        <v>0</v>
      </c>
      <c r="CO207" s="11">
        <f t="shared" si="121"/>
        <v>0</v>
      </c>
      <c r="CP207" s="11">
        <f t="shared" si="122"/>
        <v>0</v>
      </c>
      <c r="CQ207" s="11">
        <f t="shared" si="123"/>
        <v>0</v>
      </c>
      <c r="CR207" s="11">
        <f t="shared" si="124"/>
        <v>0</v>
      </c>
      <c r="CS207" s="11">
        <f t="shared" si="125"/>
        <v>0</v>
      </c>
      <c r="CT207" s="11">
        <f t="shared" si="126"/>
        <v>0</v>
      </c>
      <c r="CU207" s="11">
        <f t="shared" si="127"/>
        <v>0</v>
      </c>
      <c r="CV207" s="11">
        <f t="shared" si="128"/>
        <v>0</v>
      </c>
      <c r="CW207" s="11">
        <f t="shared" si="129"/>
        <v>0</v>
      </c>
      <c r="CX207" s="11">
        <f t="shared" si="130"/>
        <v>0</v>
      </c>
      <c r="CY207" s="11">
        <f t="shared" si="131"/>
        <v>0</v>
      </c>
      <c r="CZ207" s="13"/>
      <c r="DA207" s="3"/>
    </row>
    <row r="208" spans="1:105" ht="18" customHeight="1">
      <c r="A208" s="301"/>
      <c r="B208" s="311"/>
      <c r="C208" s="311"/>
      <c r="D208" s="311"/>
      <c r="E208" s="303"/>
      <c r="F208" s="303"/>
      <c r="G208" s="302"/>
      <c r="H208" s="312">
        <f t="shared" si="199"/>
        <v>0</v>
      </c>
      <c r="I208" s="409"/>
      <c r="J208" s="304"/>
      <c r="K208" s="333"/>
      <c r="L208" s="464"/>
      <c r="M208" s="447"/>
      <c r="N208" s="367">
        <f t="shared" si="195"/>
        <v>0</v>
      </c>
      <c r="O208" s="359"/>
      <c r="P208" s="334"/>
      <c r="Q208" s="347"/>
      <c r="R208" s="432">
        <f t="shared" si="196"/>
        <v>0</v>
      </c>
      <c r="S208" s="442">
        <f t="shared" si="202"/>
        <v>0</v>
      </c>
      <c r="T208" s="343">
        <f t="shared" si="203"/>
        <v>0</v>
      </c>
      <c r="U208" s="279"/>
      <c r="V208" s="7">
        <f t="shared" si="50"/>
        <v>0</v>
      </c>
      <c r="W208" s="11">
        <f t="shared" si="149"/>
        <v>0</v>
      </c>
      <c r="X208" s="11">
        <f t="shared" si="52"/>
        <v>0</v>
      </c>
      <c r="Y208" s="11">
        <f t="shared" si="53"/>
        <v>0</v>
      </c>
      <c r="Z208" s="11">
        <f t="shared" si="54"/>
        <v>0</v>
      </c>
      <c r="AA208" s="11">
        <f t="shared" si="55"/>
        <v>0</v>
      </c>
      <c r="AB208" s="11">
        <f t="shared" si="56"/>
        <v>0</v>
      </c>
      <c r="AC208" s="11">
        <f t="shared" si="57"/>
        <v>0</v>
      </c>
      <c r="AD208" s="11">
        <f t="shared" si="58"/>
        <v>0</v>
      </c>
      <c r="AE208" s="11">
        <f t="shared" si="59"/>
        <v>0</v>
      </c>
      <c r="AF208" s="11">
        <f t="shared" si="60"/>
        <v>0</v>
      </c>
      <c r="AG208" s="11">
        <f t="shared" si="61"/>
        <v>0</v>
      </c>
      <c r="AH208" s="11">
        <f t="shared" si="62"/>
        <v>0</v>
      </c>
      <c r="AI208" s="11">
        <f t="shared" si="63"/>
        <v>0</v>
      </c>
      <c r="AJ208" s="11">
        <f t="shared" si="64"/>
        <v>0</v>
      </c>
      <c r="AK208" s="11">
        <f t="shared" si="65"/>
        <v>0</v>
      </c>
      <c r="AL208" s="11">
        <f t="shared" si="66"/>
        <v>0</v>
      </c>
      <c r="AM208" s="11">
        <f t="shared" si="67"/>
        <v>0</v>
      </c>
      <c r="AN208" s="11">
        <f t="shared" si="68"/>
        <v>0</v>
      </c>
      <c r="AO208" s="11">
        <f t="shared" si="69"/>
        <v>0</v>
      </c>
      <c r="AP208" s="11">
        <f t="shared" si="70"/>
        <v>0</v>
      </c>
      <c r="AQ208" s="11">
        <f t="shared" si="71"/>
        <v>0</v>
      </c>
      <c r="AR208" s="11">
        <f t="shared" si="72"/>
        <v>0</v>
      </c>
      <c r="AS208" s="11">
        <f t="shared" si="73"/>
        <v>0</v>
      </c>
      <c r="AT208" s="11">
        <f t="shared" si="74"/>
        <v>0</v>
      </c>
      <c r="AU208" s="11">
        <f t="shared" si="75"/>
        <v>0</v>
      </c>
      <c r="AV208" s="11">
        <f t="shared" si="76"/>
        <v>0</v>
      </c>
      <c r="AW208" s="11">
        <f t="shared" si="77"/>
        <v>0</v>
      </c>
      <c r="AX208" s="11">
        <f t="shared" si="78"/>
        <v>0</v>
      </c>
      <c r="AY208" s="11">
        <f t="shared" si="79"/>
        <v>0</v>
      </c>
      <c r="AZ208" s="11">
        <f t="shared" si="80"/>
        <v>0</v>
      </c>
      <c r="BA208" s="11">
        <f t="shared" si="81"/>
        <v>0</v>
      </c>
      <c r="BB208" s="11">
        <f t="shared" si="82"/>
        <v>0</v>
      </c>
      <c r="BC208" s="11">
        <f t="shared" si="83"/>
        <v>0</v>
      </c>
      <c r="BD208" s="11">
        <f t="shared" si="84"/>
        <v>0</v>
      </c>
      <c r="BE208" s="11">
        <f t="shared" si="85"/>
        <v>0</v>
      </c>
      <c r="BF208" s="11">
        <f t="shared" si="86"/>
        <v>0</v>
      </c>
      <c r="BG208" s="11">
        <f t="shared" si="87"/>
        <v>0</v>
      </c>
      <c r="BH208" s="11">
        <f t="shared" si="88"/>
        <v>0</v>
      </c>
      <c r="BI208" s="11">
        <f t="shared" si="89"/>
        <v>0</v>
      </c>
      <c r="BJ208" s="11">
        <f t="shared" si="90"/>
        <v>0</v>
      </c>
      <c r="BK208" s="11">
        <f t="shared" si="91"/>
        <v>0</v>
      </c>
      <c r="BL208" s="11">
        <f t="shared" si="92"/>
        <v>0</v>
      </c>
      <c r="BM208" s="11">
        <f t="shared" si="93"/>
        <v>0</v>
      </c>
      <c r="BN208" s="11">
        <f t="shared" si="94"/>
        <v>0</v>
      </c>
      <c r="BO208" s="11">
        <f t="shared" si="95"/>
        <v>0</v>
      </c>
      <c r="BP208" s="11">
        <f t="shared" si="96"/>
        <v>0</v>
      </c>
      <c r="BQ208" s="11">
        <f t="shared" si="97"/>
        <v>0</v>
      </c>
      <c r="BR208" s="11">
        <f t="shared" si="98"/>
        <v>0</v>
      </c>
      <c r="BS208" s="11">
        <f t="shared" si="99"/>
        <v>0</v>
      </c>
      <c r="BT208" s="11">
        <f t="shared" si="100"/>
        <v>0</v>
      </c>
      <c r="BU208" s="11">
        <f t="shared" si="101"/>
        <v>0</v>
      </c>
      <c r="BV208" s="11">
        <f t="shared" si="102"/>
        <v>0</v>
      </c>
      <c r="BW208" s="11">
        <f t="shared" si="103"/>
        <v>0</v>
      </c>
      <c r="BX208" s="11">
        <f t="shared" si="104"/>
        <v>0</v>
      </c>
      <c r="BY208" s="11">
        <f t="shared" si="105"/>
        <v>0</v>
      </c>
      <c r="BZ208" s="11">
        <f t="shared" si="106"/>
        <v>0</v>
      </c>
      <c r="CA208" s="11">
        <f t="shared" si="107"/>
        <v>0</v>
      </c>
      <c r="CB208" s="11">
        <f t="shared" si="108"/>
        <v>0</v>
      </c>
      <c r="CC208" s="11">
        <f t="shared" si="109"/>
        <v>0</v>
      </c>
      <c r="CD208" s="11">
        <f t="shared" si="110"/>
        <v>0</v>
      </c>
      <c r="CE208" s="11">
        <f t="shared" si="111"/>
        <v>0</v>
      </c>
      <c r="CF208" s="11">
        <f t="shared" si="112"/>
        <v>0</v>
      </c>
      <c r="CG208" s="11">
        <f t="shared" si="113"/>
        <v>0</v>
      </c>
      <c r="CH208" s="11">
        <f t="shared" si="114"/>
        <v>0</v>
      </c>
      <c r="CI208" s="11">
        <f t="shared" si="115"/>
        <v>0</v>
      </c>
      <c r="CJ208" s="11">
        <f t="shared" si="116"/>
        <v>0</v>
      </c>
      <c r="CK208" s="11">
        <f t="shared" si="117"/>
        <v>0</v>
      </c>
      <c r="CL208" s="11">
        <f t="shared" si="118"/>
        <v>0</v>
      </c>
      <c r="CM208" s="11">
        <f t="shared" si="119"/>
        <v>0</v>
      </c>
      <c r="CN208" s="11">
        <f t="shared" si="120"/>
        <v>0</v>
      </c>
      <c r="CO208" s="11">
        <f t="shared" si="121"/>
        <v>0</v>
      </c>
      <c r="CP208" s="11">
        <f t="shared" si="122"/>
        <v>0</v>
      </c>
      <c r="CQ208" s="11">
        <f t="shared" si="123"/>
        <v>0</v>
      </c>
      <c r="CR208" s="11">
        <f t="shared" si="124"/>
        <v>0</v>
      </c>
      <c r="CS208" s="11">
        <f t="shared" si="125"/>
        <v>0</v>
      </c>
      <c r="CT208" s="11">
        <f t="shared" si="126"/>
        <v>0</v>
      </c>
      <c r="CU208" s="11">
        <f t="shared" si="127"/>
        <v>0</v>
      </c>
      <c r="CV208" s="11">
        <f t="shared" si="128"/>
        <v>0</v>
      </c>
      <c r="CW208" s="11">
        <f t="shared" si="129"/>
        <v>0</v>
      </c>
      <c r="CX208" s="11">
        <f t="shared" si="130"/>
        <v>0</v>
      </c>
      <c r="CY208" s="11">
        <f t="shared" si="131"/>
        <v>0</v>
      </c>
      <c r="CZ208" s="13"/>
      <c r="DA208" s="3"/>
    </row>
    <row r="209" spans="1:105" ht="18" customHeight="1">
      <c r="A209" s="301"/>
      <c r="B209" s="311"/>
      <c r="C209" s="311"/>
      <c r="D209" s="311"/>
      <c r="E209" s="303"/>
      <c r="F209" s="303"/>
      <c r="G209" s="302"/>
      <c r="H209" s="312">
        <f t="shared" si="199"/>
        <v>0</v>
      </c>
      <c r="I209" s="409"/>
      <c r="J209" s="304"/>
      <c r="K209" s="331"/>
      <c r="L209" s="465"/>
      <c r="M209" s="448"/>
      <c r="N209" s="367">
        <f t="shared" ref="N209:N211" si="204">L209*M209</f>
        <v>0</v>
      </c>
      <c r="O209" s="360"/>
      <c r="P209" s="332"/>
      <c r="Q209" s="355"/>
      <c r="R209" s="432">
        <f t="shared" si="196"/>
        <v>0</v>
      </c>
      <c r="S209" s="443">
        <f t="shared" si="202"/>
        <v>0</v>
      </c>
      <c r="T209" s="344">
        <f t="shared" si="203"/>
        <v>0</v>
      </c>
      <c r="U209" s="279"/>
      <c r="V209" s="7">
        <f t="shared" si="50"/>
        <v>0</v>
      </c>
      <c r="W209" s="11">
        <f t="shared" si="149"/>
        <v>0</v>
      </c>
      <c r="X209" s="11">
        <f t="shared" si="52"/>
        <v>0</v>
      </c>
      <c r="Y209" s="11">
        <f t="shared" si="53"/>
        <v>0</v>
      </c>
      <c r="Z209" s="11">
        <f t="shared" si="54"/>
        <v>0</v>
      </c>
      <c r="AA209" s="11">
        <f t="shared" si="55"/>
        <v>0</v>
      </c>
      <c r="AB209" s="11">
        <f t="shared" si="56"/>
        <v>0</v>
      </c>
      <c r="AC209" s="11">
        <f t="shared" si="57"/>
        <v>0</v>
      </c>
      <c r="AD209" s="11">
        <f t="shared" si="58"/>
        <v>0</v>
      </c>
      <c r="AE209" s="11">
        <f t="shared" si="59"/>
        <v>0</v>
      </c>
      <c r="AF209" s="11">
        <f t="shared" si="60"/>
        <v>0</v>
      </c>
      <c r="AG209" s="11">
        <f t="shared" si="61"/>
        <v>0</v>
      </c>
      <c r="AH209" s="11">
        <f t="shared" si="62"/>
        <v>0</v>
      </c>
      <c r="AI209" s="11">
        <f t="shared" si="63"/>
        <v>0</v>
      </c>
      <c r="AJ209" s="11">
        <f t="shared" si="64"/>
        <v>0</v>
      </c>
      <c r="AK209" s="11">
        <f t="shared" si="65"/>
        <v>0</v>
      </c>
      <c r="AL209" s="11">
        <f t="shared" si="66"/>
        <v>0</v>
      </c>
      <c r="AM209" s="11">
        <f t="shared" si="67"/>
        <v>0</v>
      </c>
      <c r="AN209" s="11">
        <f t="shared" si="68"/>
        <v>0</v>
      </c>
      <c r="AO209" s="11">
        <f t="shared" si="69"/>
        <v>0</v>
      </c>
      <c r="AP209" s="11">
        <f t="shared" si="70"/>
        <v>0</v>
      </c>
      <c r="AQ209" s="11">
        <f t="shared" si="71"/>
        <v>0</v>
      </c>
      <c r="AR209" s="11">
        <f t="shared" si="72"/>
        <v>0</v>
      </c>
      <c r="AS209" s="11">
        <f t="shared" si="73"/>
        <v>0</v>
      </c>
      <c r="AT209" s="11">
        <f t="shared" si="74"/>
        <v>0</v>
      </c>
      <c r="AU209" s="11">
        <f t="shared" si="75"/>
        <v>0</v>
      </c>
      <c r="AV209" s="11">
        <f t="shared" si="76"/>
        <v>0</v>
      </c>
      <c r="AW209" s="11">
        <f t="shared" si="77"/>
        <v>0</v>
      </c>
      <c r="AX209" s="11">
        <f t="shared" si="78"/>
        <v>0</v>
      </c>
      <c r="AY209" s="11">
        <f t="shared" si="79"/>
        <v>0</v>
      </c>
      <c r="AZ209" s="11">
        <f t="shared" si="80"/>
        <v>0</v>
      </c>
      <c r="BA209" s="11">
        <f t="shared" si="81"/>
        <v>0</v>
      </c>
      <c r="BB209" s="11">
        <f t="shared" si="82"/>
        <v>0</v>
      </c>
      <c r="BC209" s="11">
        <f t="shared" si="83"/>
        <v>0</v>
      </c>
      <c r="BD209" s="11">
        <f t="shared" si="84"/>
        <v>0</v>
      </c>
      <c r="BE209" s="11">
        <f t="shared" si="85"/>
        <v>0</v>
      </c>
      <c r="BF209" s="11">
        <f t="shared" si="86"/>
        <v>0</v>
      </c>
      <c r="BG209" s="11">
        <f t="shared" si="87"/>
        <v>0</v>
      </c>
      <c r="BH209" s="11">
        <f t="shared" si="88"/>
        <v>0</v>
      </c>
      <c r="BI209" s="11">
        <f t="shared" si="89"/>
        <v>0</v>
      </c>
      <c r="BJ209" s="11">
        <f t="shared" si="90"/>
        <v>0</v>
      </c>
      <c r="BK209" s="11">
        <f t="shared" si="91"/>
        <v>0</v>
      </c>
      <c r="BL209" s="11">
        <f t="shared" si="92"/>
        <v>0</v>
      </c>
      <c r="BM209" s="11">
        <f t="shared" si="93"/>
        <v>0</v>
      </c>
      <c r="BN209" s="11">
        <f t="shared" si="94"/>
        <v>0</v>
      </c>
      <c r="BO209" s="11">
        <f t="shared" si="95"/>
        <v>0</v>
      </c>
      <c r="BP209" s="11">
        <f t="shared" si="96"/>
        <v>0</v>
      </c>
      <c r="BQ209" s="11">
        <f t="shared" si="97"/>
        <v>0</v>
      </c>
      <c r="BR209" s="11">
        <f t="shared" si="98"/>
        <v>0</v>
      </c>
      <c r="BS209" s="11">
        <f t="shared" si="99"/>
        <v>0</v>
      </c>
      <c r="BT209" s="11">
        <f t="shared" si="100"/>
        <v>0</v>
      </c>
      <c r="BU209" s="11">
        <f t="shared" si="101"/>
        <v>0</v>
      </c>
      <c r="BV209" s="11">
        <f t="shared" si="102"/>
        <v>0</v>
      </c>
      <c r="BW209" s="11">
        <f t="shared" si="103"/>
        <v>0</v>
      </c>
      <c r="BX209" s="11">
        <f t="shared" si="104"/>
        <v>0</v>
      </c>
      <c r="BY209" s="11">
        <f t="shared" si="105"/>
        <v>0</v>
      </c>
      <c r="BZ209" s="11">
        <f t="shared" si="106"/>
        <v>0</v>
      </c>
      <c r="CA209" s="11">
        <f t="shared" si="107"/>
        <v>0</v>
      </c>
      <c r="CB209" s="11">
        <f t="shared" si="108"/>
        <v>0</v>
      </c>
      <c r="CC209" s="11">
        <f t="shared" si="109"/>
        <v>0</v>
      </c>
      <c r="CD209" s="11">
        <f t="shared" si="110"/>
        <v>0</v>
      </c>
      <c r="CE209" s="11">
        <f t="shared" si="111"/>
        <v>0</v>
      </c>
      <c r="CF209" s="11">
        <f t="shared" si="112"/>
        <v>0</v>
      </c>
      <c r="CG209" s="11">
        <f t="shared" si="113"/>
        <v>0</v>
      </c>
      <c r="CH209" s="11">
        <f t="shared" si="114"/>
        <v>0</v>
      </c>
      <c r="CI209" s="11">
        <f t="shared" si="115"/>
        <v>0</v>
      </c>
      <c r="CJ209" s="11">
        <f t="shared" si="116"/>
        <v>0</v>
      </c>
      <c r="CK209" s="11">
        <f t="shared" si="117"/>
        <v>0</v>
      </c>
      <c r="CL209" s="11">
        <f t="shared" si="118"/>
        <v>0</v>
      </c>
      <c r="CM209" s="11">
        <f t="shared" si="119"/>
        <v>0</v>
      </c>
      <c r="CN209" s="11">
        <f t="shared" si="120"/>
        <v>0</v>
      </c>
      <c r="CO209" s="11">
        <f t="shared" si="121"/>
        <v>0</v>
      </c>
      <c r="CP209" s="11">
        <f t="shared" si="122"/>
        <v>0</v>
      </c>
      <c r="CQ209" s="11">
        <f t="shared" si="123"/>
        <v>0</v>
      </c>
      <c r="CR209" s="11">
        <f t="shared" si="124"/>
        <v>0</v>
      </c>
      <c r="CS209" s="11">
        <f t="shared" si="125"/>
        <v>0</v>
      </c>
      <c r="CT209" s="11">
        <f t="shared" si="126"/>
        <v>0</v>
      </c>
      <c r="CU209" s="11">
        <f t="shared" si="127"/>
        <v>0</v>
      </c>
      <c r="CV209" s="11">
        <f t="shared" si="128"/>
        <v>0</v>
      </c>
      <c r="CW209" s="11">
        <f t="shared" si="129"/>
        <v>0</v>
      </c>
      <c r="CX209" s="11">
        <f t="shared" si="130"/>
        <v>0</v>
      </c>
      <c r="CY209" s="11">
        <f t="shared" si="131"/>
        <v>0</v>
      </c>
      <c r="CZ209" s="13"/>
      <c r="DA209" s="3"/>
    </row>
    <row r="210" spans="1:105" ht="18" customHeight="1">
      <c r="A210" s="301"/>
      <c r="B210" s="311"/>
      <c r="C210" s="311"/>
      <c r="D210" s="311"/>
      <c r="E210" s="303"/>
      <c r="F210" s="303"/>
      <c r="G210" s="302"/>
      <c r="H210" s="312">
        <f t="shared" si="199"/>
        <v>0</v>
      </c>
      <c r="I210" s="409"/>
      <c r="J210" s="304"/>
      <c r="K210" s="333"/>
      <c r="L210" s="464"/>
      <c r="M210" s="447"/>
      <c r="N210" s="366">
        <f t="shared" si="204"/>
        <v>0</v>
      </c>
      <c r="O210" s="359"/>
      <c r="P210" s="334"/>
      <c r="Q210" s="347"/>
      <c r="R210" s="431">
        <f t="shared" ref="R210:R211" si="205">Q210*P210</f>
        <v>0</v>
      </c>
      <c r="S210" s="442">
        <f t="shared" si="202"/>
        <v>0</v>
      </c>
      <c r="T210" s="343">
        <f t="shared" si="203"/>
        <v>0</v>
      </c>
      <c r="U210" s="279"/>
      <c r="V210" s="7">
        <f t="shared" si="50"/>
        <v>0</v>
      </c>
      <c r="W210" s="11">
        <f t="shared" si="149"/>
        <v>0</v>
      </c>
      <c r="X210" s="11">
        <f t="shared" si="52"/>
        <v>0</v>
      </c>
      <c r="Y210" s="11">
        <f t="shared" si="53"/>
        <v>0</v>
      </c>
      <c r="Z210" s="11">
        <f t="shared" si="54"/>
        <v>0</v>
      </c>
      <c r="AA210" s="11">
        <f t="shared" si="55"/>
        <v>0</v>
      </c>
      <c r="AB210" s="11">
        <f t="shared" si="56"/>
        <v>0</v>
      </c>
      <c r="AC210" s="11">
        <f t="shared" si="57"/>
        <v>0</v>
      </c>
      <c r="AD210" s="11">
        <f t="shared" si="58"/>
        <v>0</v>
      </c>
      <c r="AE210" s="11">
        <f t="shared" si="59"/>
        <v>0</v>
      </c>
      <c r="AF210" s="11">
        <f t="shared" si="60"/>
        <v>0</v>
      </c>
      <c r="AG210" s="11">
        <f t="shared" si="61"/>
        <v>0</v>
      </c>
      <c r="AH210" s="11">
        <f t="shared" si="62"/>
        <v>0</v>
      </c>
      <c r="AI210" s="11">
        <f t="shared" si="63"/>
        <v>0</v>
      </c>
      <c r="AJ210" s="11">
        <f t="shared" si="64"/>
        <v>0</v>
      </c>
      <c r="AK210" s="11">
        <f t="shared" si="65"/>
        <v>0</v>
      </c>
      <c r="AL210" s="11">
        <f t="shared" si="66"/>
        <v>0</v>
      </c>
      <c r="AM210" s="11">
        <f t="shared" si="67"/>
        <v>0</v>
      </c>
      <c r="AN210" s="11">
        <f t="shared" si="68"/>
        <v>0</v>
      </c>
      <c r="AO210" s="11">
        <f t="shared" si="69"/>
        <v>0</v>
      </c>
      <c r="AP210" s="11">
        <f t="shared" si="70"/>
        <v>0</v>
      </c>
      <c r="AQ210" s="11">
        <f t="shared" si="71"/>
        <v>0</v>
      </c>
      <c r="AR210" s="11">
        <f t="shared" si="72"/>
        <v>0</v>
      </c>
      <c r="AS210" s="11">
        <f t="shared" si="73"/>
        <v>0</v>
      </c>
      <c r="AT210" s="11">
        <f t="shared" si="74"/>
        <v>0</v>
      </c>
      <c r="AU210" s="11">
        <f t="shared" si="75"/>
        <v>0</v>
      </c>
      <c r="AV210" s="11">
        <f t="shared" si="76"/>
        <v>0</v>
      </c>
      <c r="AW210" s="11">
        <f t="shared" si="77"/>
        <v>0</v>
      </c>
      <c r="AX210" s="11">
        <f t="shared" si="78"/>
        <v>0</v>
      </c>
      <c r="AY210" s="11">
        <f t="shared" si="79"/>
        <v>0</v>
      </c>
      <c r="AZ210" s="11">
        <f t="shared" si="80"/>
        <v>0</v>
      </c>
      <c r="BA210" s="11">
        <f t="shared" si="81"/>
        <v>0</v>
      </c>
      <c r="BB210" s="11">
        <f t="shared" si="82"/>
        <v>0</v>
      </c>
      <c r="BC210" s="11">
        <f t="shared" si="83"/>
        <v>0</v>
      </c>
      <c r="BD210" s="11">
        <f t="shared" si="84"/>
        <v>0</v>
      </c>
      <c r="BE210" s="11">
        <f t="shared" si="85"/>
        <v>0</v>
      </c>
      <c r="BF210" s="11">
        <f t="shared" si="86"/>
        <v>0</v>
      </c>
      <c r="BG210" s="11">
        <f t="shared" si="87"/>
        <v>0</v>
      </c>
      <c r="BH210" s="11">
        <f t="shared" si="88"/>
        <v>0</v>
      </c>
      <c r="BI210" s="11">
        <f t="shared" si="89"/>
        <v>0</v>
      </c>
      <c r="BJ210" s="11">
        <f t="shared" si="90"/>
        <v>0</v>
      </c>
      <c r="BK210" s="11">
        <f t="shared" si="91"/>
        <v>0</v>
      </c>
      <c r="BL210" s="11">
        <f t="shared" si="92"/>
        <v>0</v>
      </c>
      <c r="BM210" s="11">
        <f t="shared" si="93"/>
        <v>0</v>
      </c>
      <c r="BN210" s="11">
        <f t="shared" si="94"/>
        <v>0</v>
      </c>
      <c r="BO210" s="11">
        <f t="shared" si="95"/>
        <v>0</v>
      </c>
      <c r="BP210" s="11">
        <f t="shared" si="96"/>
        <v>0</v>
      </c>
      <c r="BQ210" s="11">
        <f t="shared" si="97"/>
        <v>0</v>
      </c>
      <c r="BR210" s="11">
        <f t="shared" si="98"/>
        <v>0</v>
      </c>
      <c r="BS210" s="11">
        <f t="shared" si="99"/>
        <v>0</v>
      </c>
      <c r="BT210" s="11">
        <f t="shared" si="100"/>
        <v>0</v>
      </c>
      <c r="BU210" s="11">
        <f t="shared" si="101"/>
        <v>0</v>
      </c>
      <c r="BV210" s="11">
        <f t="shared" si="102"/>
        <v>0</v>
      </c>
      <c r="BW210" s="11">
        <f t="shared" si="103"/>
        <v>0</v>
      </c>
      <c r="BX210" s="11">
        <f t="shared" si="104"/>
        <v>0</v>
      </c>
      <c r="BY210" s="11">
        <f t="shared" si="105"/>
        <v>0</v>
      </c>
      <c r="BZ210" s="11">
        <f t="shared" si="106"/>
        <v>0</v>
      </c>
      <c r="CA210" s="11">
        <f t="shared" si="107"/>
        <v>0</v>
      </c>
      <c r="CB210" s="11">
        <f t="shared" si="108"/>
        <v>0</v>
      </c>
      <c r="CC210" s="11">
        <f t="shared" si="109"/>
        <v>0</v>
      </c>
      <c r="CD210" s="11">
        <f t="shared" si="110"/>
        <v>0</v>
      </c>
      <c r="CE210" s="11">
        <f t="shared" si="111"/>
        <v>0</v>
      </c>
      <c r="CF210" s="11">
        <f t="shared" si="112"/>
        <v>0</v>
      </c>
      <c r="CG210" s="11">
        <f t="shared" si="113"/>
        <v>0</v>
      </c>
      <c r="CH210" s="11">
        <f t="shared" si="114"/>
        <v>0</v>
      </c>
      <c r="CI210" s="11">
        <f t="shared" si="115"/>
        <v>0</v>
      </c>
      <c r="CJ210" s="11">
        <f t="shared" si="116"/>
        <v>0</v>
      </c>
      <c r="CK210" s="11">
        <f t="shared" si="117"/>
        <v>0</v>
      </c>
      <c r="CL210" s="11">
        <f t="shared" si="118"/>
        <v>0</v>
      </c>
      <c r="CM210" s="11">
        <f t="shared" si="119"/>
        <v>0</v>
      </c>
      <c r="CN210" s="11">
        <f t="shared" si="120"/>
        <v>0</v>
      </c>
      <c r="CO210" s="11">
        <f t="shared" si="121"/>
        <v>0</v>
      </c>
      <c r="CP210" s="11">
        <f t="shared" si="122"/>
        <v>0</v>
      </c>
      <c r="CQ210" s="11">
        <f t="shared" si="123"/>
        <v>0</v>
      </c>
      <c r="CR210" s="11">
        <f t="shared" si="124"/>
        <v>0</v>
      </c>
      <c r="CS210" s="11">
        <f t="shared" si="125"/>
        <v>0</v>
      </c>
      <c r="CT210" s="11">
        <f t="shared" si="126"/>
        <v>0</v>
      </c>
      <c r="CU210" s="11">
        <f t="shared" si="127"/>
        <v>0</v>
      </c>
      <c r="CV210" s="11">
        <f t="shared" si="128"/>
        <v>0</v>
      </c>
      <c r="CW210" s="11">
        <f t="shared" si="129"/>
        <v>0</v>
      </c>
      <c r="CX210" s="11">
        <f t="shared" si="130"/>
        <v>0</v>
      </c>
      <c r="CY210" s="11">
        <f t="shared" si="131"/>
        <v>0</v>
      </c>
      <c r="CZ210" s="13"/>
      <c r="DA210" s="3"/>
    </row>
    <row r="211" spans="1:105" ht="18" customHeight="1">
      <c r="A211" s="301"/>
      <c r="B211" s="311"/>
      <c r="C211" s="629"/>
      <c r="D211" s="311"/>
      <c r="E211" s="303"/>
      <c r="F211" s="303"/>
      <c r="G211" s="302"/>
      <c r="H211" s="312">
        <f t="shared" si="199"/>
        <v>0</v>
      </c>
      <c r="I211" s="409"/>
      <c r="J211" s="304"/>
      <c r="K211" s="331"/>
      <c r="L211" s="465"/>
      <c r="M211" s="448"/>
      <c r="N211" s="367">
        <f t="shared" si="204"/>
        <v>0</v>
      </c>
      <c r="O211" s="360"/>
      <c r="P211" s="332"/>
      <c r="Q211" s="355"/>
      <c r="R211" s="432">
        <f t="shared" si="205"/>
        <v>0</v>
      </c>
      <c r="S211" s="443">
        <f t="shared" si="202"/>
        <v>0</v>
      </c>
      <c r="T211" s="344">
        <f t="shared" si="203"/>
        <v>0</v>
      </c>
      <c r="U211" s="279"/>
      <c r="V211" s="7">
        <f t="shared" si="50"/>
        <v>0</v>
      </c>
      <c r="W211" s="11">
        <f t="shared" si="149"/>
        <v>0</v>
      </c>
      <c r="X211" s="11">
        <f t="shared" si="52"/>
        <v>0</v>
      </c>
      <c r="Y211" s="11">
        <f t="shared" si="53"/>
        <v>0</v>
      </c>
      <c r="Z211" s="11">
        <f t="shared" si="54"/>
        <v>0</v>
      </c>
      <c r="AA211" s="11">
        <f t="shared" si="55"/>
        <v>0</v>
      </c>
      <c r="AB211" s="11">
        <f t="shared" si="56"/>
        <v>0</v>
      </c>
      <c r="AC211" s="11">
        <f t="shared" si="57"/>
        <v>0</v>
      </c>
      <c r="AD211" s="11">
        <f t="shared" si="58"/>
        <v>0</v>
      </c>
      <c r="AE211" s="11">
        <f t="shared" si="59"/>
        <v>0</v>
      </c>
      <c r="AF211" s="11">
        <f t="shared" si="60"/>
        <v>0</v>
      </c>
      <c r="AG211" s="11">
        <f t="shared" si="61"/>
        <v>0</v>
      </c>
      <c r="AH211" s="11">
        <f t="shared" si="62"/>
        <v>0</v>
      </c>
      <c r="AI211" s="11">
        <f t="shared" si="63"/>
        <v>0</v>
      </c>
      <c r="AJ211" s="11">
        <f t="shared" si="64"/>
        <v>0</v>
      </c>
      <c r="AK211" s="11">
        <f t="shared" si="65"/>
        <v>0</v>
      </c>
      <c r="AL211" s="11">
        <f t="shared" si="66"/>
        <v>0</v>
      </c>
      <c r="AM211" s="11">
        <f t="shared" si="67"/>
        <v>0</v>
      </c>
      <c r="AN211" s="11">
        <f t="shared" si="68"/>
        <v>0</v>
      </c>
      <c r="AO211" s="11">
        <f t="shared" si="69"/>
        <v>0</v>
      </c>
      <c r="AP211" s="11">
        <f t="shared" si="70"/>
        <v>0</v>
      </c>
      <c r="AQ211" s="11">
        <f t="shared" si="71"/>
        <v>0</v>
      </c>
      <c r="AR211" s="11">
        <f t="shared" si="72"/>
        <v>0</v>
      </c>
      <c r="AS211" s="11">
        <f t="shared" si="73"/>
        <v>0</v>
      </c>
      <c r="AT211" s="11">
        <f t="shared" si="74"/>
        <v>0</v>
      </c>
      <c r="AU211" s="11">
        <f t="shared" si="75"/>
        <v>0</v>
      </c>
      <c r="AV211" s="11">
        <f t="shared" si="76"/>
        <v>0</v>
      </c>
      <c r="AW211" s="11">
        <f t="shared" si="77"/>
        <v>0</v>
      </c>
      <c r="AX211" s="11">
        <f t="shared" si="78"/>
        <v>0</v>
      </c>
      <c r="AY211" s="11">
        <f t="shared" si="79"/>
        <v>0</v>
      </c>
      <c r="AZ211" s="11">
        <f t="shared" si="80"/>
        <v>0</v>
      </c>
      <c r="BA211" s="11">
        <f t="shared" si="81"/>
        <v>0</v>
      </c>
      <c r="BB211" s="11">
        <f t="shared" si="82"/>
        <v>0</v>
      </c>
      <c r="BC211" s="11">
        <f t="shared" si="83"/>
        <v>0</v>
      </c>
      <c r="BD211" s="11">
        <f t="shared" si="84"/>
        <v>0</v>
      </c>
      <c r="BE211" s="11">
        <f t="shared" si="85"/>
        <v>0</v>
      </c>
      <c r="BF211" s="11">
        <f t="shared" si="86"/>
        <v>0</v>
      </c>
      <c r="BG211" s="11">
        <f t="shared" si="87"/>
        <v>0</v>
      </c>
      <c r="BH211" s="11">
        <f t="shared" si="88"/>
        <v>0</v>
      </c>
      <c r="BI211" s="11">
        <f t="shared" si="89"/>
        <v>0</v>
      </c>
      <c r="BJ211" s="11">
        <f t="shared" si="90"/>
        <v>0</v>
      </c>
      <c r="BK211" s="11">
        <f t="shared" si="91"/>
        <v>0</v>
      </c>
      <c r="BL211" s="11">
        <f t="shared" si="92"/>
        <v>0</v>
      </c>
      <c r="BM211" s="11">
        <f t="shared" si="93"/>
        <v>0</v>
      </c>
      <c r="BN211" s="11">
        <f t="shared" si="94"/>
        <v>0</v>
      </c>
      <c r="BO211" s="11">
        <f t="shared" si="95"/>
        <v>0</v>
      </c>
      <c r="BP211" s="11">
        <f t="shared" si="96"/>
        <v>0</v>
      </c>
      <c r="BQ211" s="11">
        <f t="shared" si="97"/>
        <v>0</v>
      </c>
      <c r="BR211" s="11">
        <f t="shared" si="98"/>
        <v>0</v>
      </c>
      <c r="BS211" s="11">
        <f t="shared" si="99"/>
        <v>0</v>
      </c>
      <c r="BT211" s="11">
        <f t="shared" si="100"/>
        <v>0</v>
      </c>
      <c r="BU211" s="11">
        <f t="shared" si="101"/>
        <v>0</v>
      </c>
      <c r="BV211" s="11">
        <f t="shared" si="102"/>
        <v>0</v>
      </c>
      <c r="BW211" s="11">
        <f t="shared" si="103"/>
        <v>0</v>
      </c>
      <c r="BX211" s="11">
        <f t="shared" si="104"/>
        <v>0</v>
      </c>
      <c r="BY211" s="11">
        <f t="shared" si="105"/>
        <v>0</v>
      </c>
      <c r="BZ211" s="11">
        <f t="shared" si="106"/>
        <v>0</v>
      </c>
      <c r="CA211" s="11">
        <f t="shared" si="107"/>
        <v>0</v>
      </c>
      <c r="CB211" s="11">
        <f t="shared" si="108"/>
        <v>0</v>
      </c>
      <c r="CC211" s="11">
        <f t="shared" si="109"/>
        <v>0</v>
      </c>
      <c r="CD211" s="11">
        <f t="shared" si="110"/>
        <v>0</v>
      </c>
      <c r="CE211" s="11">
        <f t="shared" si="111"/>
        <v>0</v>
      </c>
      <c r="CF211" s="11">
        <f t="shared" si="112"/>
        <v>0</v>
      </c>
      <c r="CG211" s="11">
        <f t="shared" si="113"/>
        <v>0</v>
      </c>
      <c r="CH211" s="11">
        <f t="shared" si="114"/>
        <v>0</v>
      </c>
      <c r="CI211" s="11">
        <f t="shared" si="115"/>
        <v>0</v>
      </c>
      <c r="CJ211" s="11">
        <f t="shared" si="116"/>
        <v>0</v>
      </c>
      <c r="CK211" s="11">
        <f t="shared" si="117"/>
        <v>0</v>
      </c>
      <c r="CL211" s="11">
        <f t="shared" si="118"/>
        <v>0</v>
      </c>
      <c r="CM211" s="11">
        <f t="shared" si="119"/>
        <v>0</v>
      </c>
      <c r="CN211" s="11">
        <f t="shared" si="120"/>
        <v>0</v>
      </c>
      <c r="CO211" s="11">
        <f t="shared" si="121"/>
        <v>0</v>
      </c>
      <c r="CP211" s="11">
        <f t="shared" si="122"/>
        <v>0</v>
      </c>
      <c r="CQ211" s="11">
        <f t="shared" si="123"/>
        <v>0</v>
      </c>
      <c r="CR211" s="11">
        <f t="shared" si="124"/>
        <v>0</v>
      </c>
      <c r="CS211" s="11">
        <f t="shared" si="125"/>
        <v>0</v>
      </c>
      <c r="CT211" s="11">
        <f t="shared" si="126"/>
        <v>0</v>
      </c>
      <c r="CU211" s="11">
        <f t="shared" si="127"/>
        <v>0</v>
      </c>
      <c r="CV211" s="11">
        <f t="shared" si="128"/>
        <v>0</v>
      </c>
      <c r="CW211" s="11">
        <f t="shared" si="129"/>
        <v>0</v>
      </c>
      <c r="CX211" s="11">
        <f t="shared" si="130"/>
        <v>0</v>
      </c>
      <c r="CY211" s="11">
        <f t="shared" si="131"/>
        <v>0</v>
      </c>
      <c r="CZ211" s="13"/>
      <c r="DA211" s="3"/>
    </row>
    <row r="212" spans="1:105" ht="18" customHeight="1">
      <c r="A212" s="301"/>
      <c r="B212" s="303"/>
      <c r="C212" s="303" t="s">
        <v>29</v>
      </c>
      <c r="D212" s="303"/>
      <c r="E212" s="303"/>
      <c r="F212" s="303"/>
      <c r="G212" s="302"/>
      <c r="H212" s="312">
        <f>SUM(H193:H211)</f>
        <v>0</v>
      </c>
      <c r="I212" s="409"/>
      <c r="J212" s="304"/>
      <c r="K212" s="333" t="s">
        <v>30</v>
      </c>
      <c r="L212" s="464"/>
      <c r="M212" s="447"/>
      <c r="N212" s="366">
        <f t="shared" si="195"/>
        <v>0</v>
      </c>
      <c r="O212" s="359"/>
      <c r="P212" s="334"/>
      <c r="Q212" s="347"/>
      <c r="R212" s="431" t="s">
        <v>31</v>
      </c>
      <c r="S212" s="442">
        <f>SUM(S192:S211)</f>
        <v>0</v>
      </c>
      <c r="T212" s="343">
        <f t="shared" si="198"/>
        <v>0</v>
      </c>
      <c r="U212" s="279"/>
      <c r="V212" s="7">
        <f t="shared" si="50"/>
        <v>0</v>
      </c>
      <c r="W212" s="11">
        <f t="shared" si="149"/>
        <v>0</v>
      </c>
      <c r="X212" s="11">
        <f t="shared" si="52"/>
        <v>0</v>
      </c>
      <c r="Y212" s="11">
        <f t="shared" si="53"/>
        <v>0</v>
      </c>
      <c r="Z212" s="11">
        <f t="shared" si="54"/>
        <v>0</v>
      </c>
      <c r="AA212" s="11">
        <f t="shared" si="55"/>
        <v>0</v>
      </c>
      <c r="AB212" s="11">
        <f t="shared" si="56"/>
        <v>0</v>
      </c>
      <c r="AC212" s="11">
        <f t="shared" si="57"/>
        <v>0</v>
      </c>
      <c r="AD212" s="11">
        <f t="shared" si="58"/>
        <v>0</v>
      </c>
      <c r="AE212" s="11">
        <f t="shared" si="59"/>
        <v>0</v>
      </c>
      <c r="AF212" s="11">
        <f t="shared" si="60"/>
        <v>0</v>
      </c>
      <c r="AG212" s="11">
        <f t="shared" si="61"/>
        <v>0</v>
      </c>
      <c r="AH212" s="11">
        <f t="shared" si="62"/>
        <v>0</v>
      </c>
      <c r="AI212" s="11">
        <f t="shared" si="63"/>
        <v>0</v>
      </c>
      <c r="AJ212" s="11">
        <f t="shared" si="64"/>
        <v>0</v>
      </c>
      <c r="AK212" s="11">
        <f t="shared" si="65"/>
        <v>0</v>
      </c>
      <c r="AL212" s="11">
        <f t="shared" si="66"/>
        <v>0</v>
      </c>
      <c r="AM212" s="11">
        <f t="shared" si="67"/>
        <v>0</v>
      </c>
      <c r="AN212" s="11">
        <f t="shared" si="68"/>
        <v>0</v>
      </c>
      <c r="AO212" s="11">
        <f t="shared" si="69"/>
        <v>0</v>
      </c>
      <c r="AP212" s="11">
        <f t="shared" si="70"/>
        <v>0</v>
      </c>
      <c r="AQ212" s="11">
        <f t="shared" si="71"/>
        <v>0</v>
      </c>
      <c r="AR212" s="11">
        <f t="shared" si="72"/>
        <v>0</v>
      </c>
      <c r="AS212" s="11">
        <f t="shared" si="73"/>
        <v>0</v>
      </c>
      <c r="AT212" s="11">
        <f t="shared" si="74"/>
        <v>0</v>
      </c>
      <c r="AU212" s="11">
        <f t="shared" si="75"/>
        <v>0</v>
      </c>
      <c r="AV212" s="11">
        <f t="shared" si="76"/>
        <v>0</v>
      </c>
      <c r="AW212" s="11">
        <f t="shared" si="77"/>
        <v>0</v>
      </c>
      <c r="AX212" s="11">
        <f t="shared" si="78"/>
        <v>0</v>
      </c>
      <c r="AY212" s="11">
        <f t="shared" si="79"/>
        <v>0</v>
      </c>
      <c r="AZ212" s="11">
        <f t="shared" si="80"/>
        <v>0</v>
      </c>
      <c r="BA212" s="11">
        <f t="shared" si="81"/>
        <v>0</v>
      </c>
      <c r="BB212" s="11">
        <f t="shared" si="82"/>
        <v>0</v>
      </c>
      <c r="BC212" s="11">
        <f t="shared" si="83"/>
        <v>0</v>
      </c>
      <c r="BD212" s="11">
        <f t="shared" si="84"/>
        <v>0</v>
      </c>
      <c r="BE212" s="11">
        <f t="shared" si="85"/>
        <v>0</v>
      </c>
      <c r="BF212" s="11">
        <f t="shared" si="86"/>
        <v>0</v>
      </c>
      <c r="BG212" s="11">
        <f t="shared" si="87"/>
        <v>0</v>
      </c>
      <c r="BH212" s="11">
        <f t="shared" si="88"/>
        <v>0</v>
      </c>
      <c r="BI212" s="11">
        <f t="shared" si="89"/>
        <v>0</v>
      </c>
      <c r="BJ212" s="11">
        <f t="shared" si="90"/>
        <v>0</v>
      </c>
      <c r="BK212" s="11">
        <f t="shared" si="91"/>
        <v>0</v>
      </c>
      <c r="BL212" s="11">
        <f t="shared" si="92"/>
        <v>0</v>
      </c>
      <c r="BM212" s="11">
        <f t="shared" si="93"/>
        <v>0</v>
      </c>
      <c r="BN212" s="11">
        <f t="shared" si="94"/>
        <v>0</v>
      </c>
      <c r="BO212" s="11">
        <f t="shared" si="95"/>
        <v>0</v>
      </c>
      <c r="BP212" s="11">
        <f t="shared" si="96"/>
        <v>0</v>
      </c>
      <c r="BQ212" s="11">
        <f t="shared" si="97"/>
        <v>0</v>
      </c>
      <c r="BR212" s="11">
        <f t="shared" si="98"/>
        <v>0</v>
      </c>
      <c r="BS212" s="11">
        <f t="shared" si="99"/>
        <v>0</v>
      </c>
      <c r="BT212" s="11">
        <f t="shared" si="100"/>
        <v>0</v>
      </c>
      <c r="BU212" s="11">
        <f t="shared" si="101"/>
        <v>0</v>
      </c>
      <c r="BV212" s="11">
        <f t="shared" si="102"/>
        <v>0</v>
      </c>
      <c r="BW212" s="11">
        <f t="shared" si="103"/>
        <v>0</v>
      </c>
      <c r="BX212" s="11">
        <f t="shared" si="104"/>
        <v>0</v>
      </c>
      <c r="BY212" s="11">
        <f t="shared" si="105"/>
        <v>0</v>
      </c>
      <c r="BZ212" s="11">
        <f t="shared" si="106"/>
        <v>0</v>
      </c>
      <c r="CA212" s="11">
        <f t="shared" si="107"/>
        <v>0</v>
      </c>
      <c r="CB212" s="11">
        <f t="shared" si="108"/>
        <v>0</v>
      </c>
      <c r="CC212" s="11">
        <f t="shared" si="109"/>
        <v>0</v>
      </c>
      <c r="CD212" s="11">
        <f t="shared" si="110"/>
        <v>0</v>
      </c>
      <c r="CE212" s="11">
        <f t="shared" si="111"/>
        <v>0</v>
      </c>
      <c r="CF212" s="11">
        <f t="shared" si="112"/>
        <v>0</v>
      </c>
      <c r="CG212" s="11">
        <f t="shared" si="113"/>
        <v>0</v>
      </c>
      <c r="CH212" s="11">
        <f t="shared" si="114"/>
        <v>0</v>
      </c>
      <c r="CI212" s="11">
        <f t="shared" si="115"/>
        <v>0</v>
      </c>
      <c r="CJ212" s="11">
        <f t="shared" si="116"/>
        <v>0</v>
      </c>
      <c r="CK212" s="11">
        <f t="shared" si="117"/>
        <v>0</v>
      </c>
      <c r="CL212" s="11">
        <f t="shared" si="118"/>
        <v>0</v>
      </c>
      <c r="CM212" s="11">
        <f t="shared" si="119"/>
        <v>0</v>
      </c>
      <c r="CN212" s="11">
        <f t="shared" si="120"/>
        <v>0</v>
      </c>
      <c r="CO212" s="11">
        <f t="shared" si="121"/>
        <v>0</v>
      </c>
      <c r="CP212" s="11">
        <f t="shared" si="122"/>
        <v>0</v>
      </c>
      <c r="CQ212" s="11">
        <f t="shared" si="123"/>
        <v>0</v>
      </c>
      <c r="CR212" s="11">
        <f t="shared" si="124"/>
        <v>0</v>
      </c>
      <c r="CS212" s="11">
        <f t="shared" si="125"/>
        <v>0</v>
      </c>
      <c r="CT212" s="11">
        <f t="shared" si="126"/>
        <v>0</v>
      </c>
      <c r="CU212" s="11">
        <f t="shared" si="127"/>
        <v>0</v>
      </c>
      <c r="CV212" s="11">
        <f t="shared" si="128"/>
        <v>0</v>
      </c>
      <c r="CW212" s="11">
        <f t="shared" si="129"/>
        <v>0</v>
      </c>
      <c r="CX212" s="11">
        <f t="shared" si="130"/>
        <v>0</v>
      </c>
      <c r="CY212" s="11">
        <f t="shared" si="131"/>
        <v>0</v>
      </c>
      <c r="CZ212" s="13"/>
      <c r="DA212" s="3"/>
    </row>
    <row r="213" spans="1:105" s="18" customFormat="1" ht="18" customHeight="1">
      <c r="A213" s="630"/>
      <c r="B213" s="631"/>
      <c r="C213" s="631"/>
      <c r="D213" s="631"/>
      <c r="E213" s="631"/>
      <c r="F213" s="632"/>
      <c r="G213" s="632"/>
      <c r="H213" s="633"/>
      <c r="I213" s="634"/>
      <c r="J213" s="635"/>
      <c r="K213" s="348"/>
      <c r="L213" s="466"/>
      <c r="M213" s="449"/>
      <c r="N213" s="367">
        <f t="shared" si="195"/>
        <v>0</v>
      </c>
      <c r="O213" s="361"/>
      <c r="P213" s="349"/>
      <c r="Q213" s="356"/>
      <c r="R213" s="432">
        <f t="shared" ref="R213:R216" si="206">P213*Q213</f>
        <v>0</v>
      </c>
      <c r="S213" s="443">
        <f t="shared" ref="S213:S216" si="207">N213+R213</f>
        <v>0</v>
      </c>
      <c r="T213" s="344">
        <f t="shared" si="198"/>
        <v>0</v>
      </c>
      <c r="U213" s="335"/>
      <c r="V213" s="15">
        <f t="shared" si="50"/>
        <v>0</v>
      </c>
      <c r="W213" s="16">
        <f t="shared" si="149"/>
        <v>0</v>
      </c>
      <c r="X213" s="16">
        <f t="shared" si="52"/>
        <v>0</v>
      </c>
      <c r="Y213" s="16">
        <f t="shared" si="53"/>
        <v>0</v>
      </c>
      <c r="Z213" s="16">
        <f t="shared" si="54"/>
        <v>0</v>
      </c>
      <c r="AA213" s="16">
        <f t="shared" si="55"/>
        <v>0</v>
      </c>
      <c r="AB213" s="16">
        <f t="shared" si="56"/>
        <v>0</v>
      </c>
      <c r="AC213" s="16">
        <f t="shared" si="57"/>
        <v>0</v>
      </c>
      <c r="AD213" s="16">
        <f t="shared" si="58"/>
        <v>0</v>
      </c>
      <c r="AE213" s="16">
        <f t="shared" si="59"/>
        <v>0</v>
      </c>
      <c r="AF213" s="16">
        <f t="shared" si="60"/>
        <v>0</v>
      </c>
      <c r="AG213" s="16">
        <f t="shared" si="61"/>
        <v>0</v>
      </c>
      <c r="AH213" s="16">
        <f t="shared" si="62"/>
        <v>0</v>
      </c>
      <c r="AI213" s="16">
        <f t="shared" si="63"/>
        <v>0</v>
      </c>
      <c r="AJ213" s="16">
        <f t="shared" si="64"/>
        <v>0</v>
      </c>
      <c r="AK213" s="16">
        <f t="shared" si="65"/>
        <v>0</v>
      </c>
      <c r="AL213" s="16">
        <f t="shared" si="66"/>
        <v>0</v>
      </c>
      <c r="AM213" s="16">
        <f t="shared" si="67"/>
        <v>0</v>
      </c>
      <c r="AN213" s="16">
        <f t="shared" si="68"/>
        <v>0</v>
      </c>
      <c r="AO213" s="16">
        <f t="shared" si="69"/>
        <v>0</v>
      </c>
      <c r="AP213" s="16">
        <f t="shared" si="70"/>
        <v>0</v>
      </c>
      <c r="AQ213" s="16">
        <f t="shared" si="71"/>
        <v>0</v>
      </c>
      <c r="AR213" s="16">
        <f t="shared" si="72"/>
        <v>0</v>
      </c>
      <c r="AS213" s="16">
        <f t="shared" si="73"/>
        <v>0</v>
      </c>
      <c r="AT213" s="16">
        <f t="shared" si="74"/>
        <v>0</v>
      </c>
      <c r="AU213" s="16">
        <f t="shared" si="75"/>
        <v>0</v>
      </c>
      <c r="AV213" s="16">
        <f t="shared" si="76"/>
        <v>0</v>
      </c>
      <c r="AW213" s="16">
        <f t="shared" si="77"/>
        <v>0</v>
      </c>
      <c r="AX213" s="16">
        <f t="shared" si="78"/>
        <v>0</v>
      </c>
      <c r="AY213" s="16">
        <f t="shared" si="79"/>
        <v>0</v>
      </c>
      <c r="AZ213" s="16">
        <f t="shared" si="80"/>
        <v>0</v>
      </c>
      <c r="BA213" s="16">
        <f t="shared" si="81"/>
        <v>0</v>
      </c>
      <c r="BB213" s="16">
        <f t="shared" si="82"/>
        <v>0</v>
      </c>
      <c r="BC213" s="16">
        <f t="shared" si="83"/>
        <v>0</v>
      </c>
      <c r="BD213" s="16">
        <f t="shared" si="84"/>
        <v>0</v>
      </c>
      <c r="BE213" s="16">
        <f t="shared" si="85"/>
        <v>0</v>
      </c>
      <c r="BF213" s="16">
        <f t="shared" si="86"/>
        <v>0</v>
      </c>
      <c r="BG213" s="16">
        <f t="shared" si="87"/>
        <v>0</v>
      </c>
      <c r="BH213" s="16">
        <f t="shared" si="88"/>
        <v>0</v>
      </c>
      <c r="BI213" s="16">
        <f t="shared" si="89"/>
        <v>0</v>
      </c>
      <c r="BJ213" s="16">
        <f t="shared" si="90"/>
        <v>0</v>
      </c>
      <c r="BK213" s="16">
        <f t="shared" si="91"/>
        <v>0</v>
      </c>
      <c r="BL213" s="16">
        <f t="shared" si="92"/>
        <v>0</v>
      </c>
      <c r="BM213" s="16">
        <f t="shared" si="93"/>
        <v>0</v>
      </c>
      <c r="BN213" s="16">
        <f t="shared" si="94"/>
        <v>0</v>
      </c>
      <c r="BO213" s="16">
        <f t="shared" si="95"/>
        <v>0</v>
      </c>
      <c r="BP213" s="16">
        <f t="shared" si="96"/>
        <v>0</v>
      </c>
      <c r="BQ213" s="16">
        <f t="shared" si="97"/>
        <v>0</v>
      </c>
      <c r="BR213" s="16">
        <f t="shared" si="98"/>
        <v>0</v>
      </c>
      <c r="BS213" s="16">
        <f t="shared" si="99"/>
        <v>0</v>
      </c>
      <c r="BT213" s="16">
        <f t="shared" si="100"/>
        <v>0</v>
      </c>
      <c r="BU213" s="16">
        <f t="shared" si="101"/>
        <v>0</v>
      </c>
      <c r="BV213" s="16">
        <f t="shared" si="102"/>
        <v>0</v>
      </c>
      <c r="BW213" s="16">
        <f t="shared" si="103"/>
        <v>0</v>
      </c>
      <c r="BX213" s="16">
        <f t="shared" si="104"/>
        <v>0</v>
      </c>
      <c r="BY213" s="16">
        <f t="shared" si="105"/>
        <v>0</v>
      </c>
      <c r="BZ213" s="16">
        <f t="shared" si="106"/>
        <v>0</v>
      </c>
      <c r="CA213" s="16">
        <f t="shared" si="107"/>
        <v>0</v>
      </c>
      <c r="CB213" s="16">
        <f t="shared" si="108"/>
        <v>0</v>
      </c>
      <c r="CC213" s="16">
        <f t="shared" si="109"/>
        <v>0</v>
      </c>
      <c r="CD213" s="16">
        <f t="shared" si="110"/>
        <v>0</v>
      </c>
      <c r="CE213" s="16">
        <f t="shared" si="111"/>
        <v>0</v>
      </c>
      <c r="CF213" s="16">
        <f t="shared" si="112"/>
        <v>0</v>
      </c>
      <c r="CG213" s="16">
        <f t="shared" si="113"/>
        <v>0</v>
      </c>
      <c r="CH213" s="16">
        <f t="shared" si="114"/>
        <v>0</v>
      </c>
      <c r="CI213" s="16">
        <f t="shared" si="115"/>
        <v>0</v>
      </c>
      <c r="CJ213" s="16">
        <f t="shared" si="116"/>
        <v>0</v>
      </c>
      <c r="CK213" s="16">
        <f t="shared" si="117"/>
        <v>0</v>
      </c>
      <c r="CL213" s="16">
        <f t="shared" si="118"/>
        <v>0</v>
      </c>
      <c r="CM213" s="16">
        <f t="shared" si="119"/>
        <v>0</v>
      </c>
      <c r="CN213" s="16">
        <f t="shared" si="120"/>
        <v>0</v>
      </c>
      <c r="CO213" s="16">
        <f t="shared" si="121"/>
        <v>0</v>
      </c>
      <c r="CP213" s="16">
        <f t="shared" si="122"/>
        <v>0</v>
      </c>
      <c r="CQ213" s="16">
        <f t="shared" si="123"/>
        <v>0</v>
      </c>
      <c r="CR213" s="16">
        <f t="shared" si="124"/>
        <v>0</v>
      </c>
      <c r="CS213" s="16">
        <f t="shared" si="125"/>
        <v>0</v>
      </c>
      <c r="CT213" s="16">
        <f t="shared" si="126"/>
        <v>0</v>
      </c>
      <c r="CU213" s="16">
        <f t="shared" si="127"/>
        <v>0</v>
      </c>
      <c r="CV213" s="16">
        <f t="shared" si="128"/>
        <v>0</v>
      </c>
      <c r="CW213" s="16">
        <f t="shared" si="129"/>
        <v>0</v>
      </c>
      <c r="CX213" s="16">
        <f t="shared" si="130"/>
        <v>0</v>
      </c>
      <c r="CY213" s="16">
        <f t="shared" si="131"/>
        <v>0</v>
      </c>
      <c r="CZ213" s="17"/>
      <c r="DA213" s="14"/>
    </row>
    <row r="214" spans="1:105" ht="18" customHeight="1">
      <c r="A214" s="281"/>
      <c r="B214" s="281"/>
      <c r="C214" s="281"/>
      <c r="D214" s="281"/>
      <c r="E214" s="281"/>
      <c r="F214" s="281"/>
      <c r="G214" s="281"/>
      <c r="H214" s="318"/>
      <c r="I214" s="408" t="s">
        <v>57</v>
      </c>
      <c r="J214" s="281"/>
      <c r="K214" s="350"/>
      <c r="L214" s="467"/>
      <c r="M214" s="450"/>
      <c r="N214" s="366">
        <f t="shared" si="195"/>
        <v>0</v>
      </c>
      <c r="O214" s="362"/>
      <c r="P214" s="351"/>
      <c r="Q214" s="357"/>
      <c r="R214" s="431">
        <f t="shared" si="206"/>
        <v>0</v>
      </c>
      <c r="S214" s="442">
        <f t="shared" si="207"/>
        <v>0</v>
      </c>
      <c r="T214" s="343"/>
      <c r="U214" s="279"/>
      <c r="V214" s="7">
        <f t="shared" si="50"/>
        <v>0</v>
      </c>
      <c r="W214" s="11">
        <f t="shared" si="149"/>
        <v>0</v>
      </c>
      <c r="X214" s="11">
        <f t="shared" si="52"/>
        <v>0</v>
      </c>
      <c r="Y214" s="11">
        <f t="shared" si="53"/>
        <v>0</v>
      </c>
      <c r="Z214" s="11">
        <f t="shared" si="54"/>
        <v>0</v>
      </c>
      <c r="AA214" s="11">
        <f t="shared" si="55"/>
        <v>0</v>
      </c>
      <c r="AB214" s="11">
        <f t="shared" si="56"/>
        <v>0</v>
      </c>
      <c r="AC214" s="11">
        <f t="shared" si="57"/>
        <v>0</v>
      </c>
      <c r="AD214" s="11">
        <f t="shared" si="58"/>
        <v>0</v>
      </c>
      <c r="AE214" s="11">
        <f t="shared" si="59"/>
        <v>0</v>
      </c>
      <c r="AF214" s="11">
        <f t="shared" si="60"/>
        <v>0</v>
      </c>
      <c r="AG214" s="11">
        <f t="shared" si="61"/>
        <v>0</v>
      </c>
      <c r="AH214" s="11">
        <f t="shared" si="62"/>
        <v>0</v>
      </c>
      <c r="AI214" s="11">
        <f t="shared" si="63"/>
        <v>0</v>
      </c>
      <c r="AJ214" s="11">
        <f t="shared" si="64"/>
        <v>0</v>
      </c>
      <c r="AK214" s="11">
        <f t="shared" si="65"/>
        <v>0</v>
      </c>
      <c r="AL214" s="11">
        <f t="shared" si="66"/>
        <v>0</v>
      </c>
      <c r="AM214" s="11">
        <f t="shared" si="67"/>
        <v>0</v>
      </c>
      <c r="AN214" s="11">
        <f t="shared" si="68"/>
        <v>0</v>
      </c>
      <c r="AO214" s="11">
        <f t="shared" si="69"/>
        <v>0</v>
      </c>
      <c r="AP214" s="11">
        <f t="shared" si="70"/>
        <v>0</v>
      </c>
      <c r="AQ214" s="11">
        <f t="shared" si="71"/>
        <v>0</v>
      </c>
      <c r="AR214" s="11">
        <f t="shared" si="72"/>
        <v>0</v>
      </c>
      <c r="AS214" s="11">
        <f t="shared" si="73"/>
        <v>0</v>
      </c>
      <c r="AT214" s="11">
        <f t="shared" si="74"/>
        <v>0</v>
      </c>
      <c r="AU214" s="11">
        <f t="shared" si="75"/>
        <v>0</v>
      </c>
      <c r="AV214" s="11">
        <f t="shared" si="76"/>
        <v>0</v>
      </c>
      <c r="AW214" s="11">
        <f t="shared" si="77"/>
        <v>0</v>
      </c>
      <c r="AX214" s="11">
        <f t="shared" si="78"/>
        <v>0</v>
      </c>
      <c r="AY214" s="11">
        <f t="shared" si="79"/>
        <v>0</v>
      </c>
      <c r="AZ214" s="11">
        <f t="shared" si="80"/>
        <v>0</v>
      </c>
      <c r="BA214" s="11">
        <f t="shared" si="81"/>
        <v>0</v>
      </c>
      <c r="BB214" s="11">
        <f t="shared" si="82"/>
        <v>0</v>
      </c>
      <c r="BC214" s="11">
        <f t="shared" si="83"/>
        <v>0</v>
      </c>
      <c r="BD214" s="11">
        <f t="shared" si="84"/>
        <v>0</v>
      </c>
      <c r="BE214" s="11">
        <f t="shared" si="85"/>
        <v>0</v>
      </c>
      <c r="BF214" s="11">
        <f t="shared" si="86"/>
        <v>0</v>
      </c>
      <c r="BG214" s="11">
        <f t="shared" si="87"/>
        <v>0</v>
      </c>
      <c r="BH214" s="11">
        <f t="shared" si="88"/>
        <v>0</v>
      </c>
      <c r="BI214" s="11">
        <f t="shared" si="89"/>
        <v>0</v>
      </c>
      <c r="BJ214" s="11">
        <f t="shared" si="90"/>
        <v>0</v>
      </c>
      <c r="BK214" s="11">
        <f t="shared" si="91"/>
        <v>0</v>
      </c>
      <c r="BL214" s="11">
        <f t="shared" si="92"/>
        <v>0</v>
      </c>
      <c r="BM214" s="11">
        <f t="shared" si="93"/>
        <v>0</v>
      </c>
      <c r="BN214" s="11">
        <f t="shared" si="94"/>
        <v>0</v>
      </c>
      <c r="BO214" s="11">
        <f t="shared" si="95"/>
        <v>0</v>
      </c>
      <c r="BP214" s="11">
        <f t="shared" si="96"/>
        <v>0</v>
      </c>
      <c r="BQ214" s="11">
        <f t="shared" si="97"/>
        <v>0</v>
      </c>
      <c r="BR214" s="11">
        <f t="shared" si="98"/>
        <v>0</v>
      </c>
      <c r="BS214" s="11">
        <f t="shared" si="99"/>
        <v>0</v>
      </c>
      <c r="BT214" s="11">
        <f t="shared" si="100"/>
        <v>0</v>
      </c>
      <c r="BU214" s="11">
        <f t="shared" si="101"/>
        <v>0</v>
      </c>
      <c r="BV214" s="11">
        <f t="shared" si="102"/>
        <v>0</v>
      </c>
      <c r="BW214" s="11">
        <f t="shared" si="103"/>
        <v>0</v>
      </c>
      <c r="BX214" s="11">
        <f t="shared" si="104"/>
        <v>0</v>
      </c>
      <c r="BY214" s="11">
        <f t="shared" si="105"/>
        <v>0</v>
      </c>
      <c r="BZ214" s="11">
        <f t="shared" si="106"/>
        <v>0</v>
      </c>
      <c r="CA214" s="11">
        <f t="shared" si="107"/>
        <v>0</v>
      </c>
      <c r="CB214" s="11">
        <f t="shared" si="108"/>
        <v>0</v>
      </c>
      <c r="CC214" s="11">
        <f t="shared" si="109"/>
        <v>0</v>
      </c>
      <c r="CD214" s="11">
        <f t="shared" si="110"/>
        <v>0</v>
      </c>
      <c r="CE214" s="11">
        <f t="shared" si="111"/>
        <v>0</v>
      </c>
      <c r="CF214" s="11">
        <f t="shared" si="112"/>
        <v>0</v>
      </c>
      <c r="CG214" s="11">
        <f t="shared" si="113"/>
        <v>0</v>
      </c>
      <c r="CH214" s="11">
        <f t="shared" si="114"/>
        <v>0</v>
      </c>
      <c r="CI214" s="11">
        <f t="shared" si="115"/>
        <v>0</v>
      </c>
      <c r="CJ214" s="11">
        <f t="shared" si="116"/>
        <v>0</v>
      </c>
      <c r="CK214" s="11">
        <f t="shared" si="117"/>
        <v>0</v>
      </c>
      <c r="CL214" s="11">
        <f t="shared" si="118"/>
        <v>0</v>
      </c>
      <c r="CM214" s="11">
        <f t="shared" si="119"/>
        <v>0</v>
      </c>
      <c r="CN214" s="11">
        <f t="shared" si="120"/>
        <v>0</v>
      </c>
      <c r="CO214" s="11">
        <f t="shared" si="121"/>
        <v>0</v>
      </c>
      <c r="CP214" s="11">
        <f t="shared" si="122"/>
        <v>0</v>
      </c>
      <c r="CQ214" s="11">
        <f t="shared" si="123"/>
        <v>0</v>
      </c>
      <c r="CR214" s="11">
        <f t="shared" si="124"/>
        <v>0</v>
      </c>
      <c r="CS214" s="11">
        <f t="shared" si="125"/>
        <v>0</v>
      </c>
      <c r="CT214" s="11">
        <f t="shared" si="126"/>
        <v>0</v>
      </c>
      <c r="CU214" s="11">
        <f t="shared" si="127"/>
        <v>0</v>
      </c>
      <c r="CV214" s="11">
        <f t="shared" si="128"/>
        <v>0</v>
      </c>
      <c r="CW214" s="11">
        <f t="shared" si="129"/>
        <v>0</v>
      </c>
      <c r="CX214" s="11">
        <f t="shared" si="130"/>
        <v>0</v>
      </c>
      <c r="CY214" s="11">
        <f t="shared" si="131"/>
        <v>0</v>
      </c>
      <c r="CZ214" s="13"/>
      <c r="DA214" s="3"/>
    </row>
    <row r="215" spans="1:105" ht="18" customHeight="1">
      <c r="A215" s="273">
        <f>A33</f>
        <v>0</v>
      </c>
      <c r="B215" s="273">
        <f>B33</f>
        <v>0</v>
      </c>
      <c r="C215" s="274"/>
      <c r="D215" s="274"/>
      <c r="E215" s="697" t="s">
        <v>0</v>
      </c>
      <c r="F215" s="275"/>
      <c r="G215" s="275"/>
      <c r="H215" s="276"/>
      <c r="I215" s="404"/>
      <c r="J215" s="277">
        <v>8</v>
      </c>
      <c r="K215" s="352" t="s">
        <v>1</v>
      </c>
      <c r="L215" s="468"/>
      <c r="M215" s="451"/>
      <c r="N215" s="366">
        <f t="shared" si="195"/>
        <v>0</v>
      </c>
      <c r="O215" s="363"/>
      <c r="P215" s="353"/>
      <c r="Q215" s="358"/>
      <c r="R215" s="431">
        <f t="shared" si="206"/>
        <v>0</v>
      </c>
      <c r="S215" s="442">
        <f t="shared" si="207"/>
        <v>0</v>
      </c>
      <c r="T215" s="343"/>
      <c r="U215" s="279"/>
      <c r="V215" s="7">
        <f t="shared" si="50"/>
        <v>0</v>
      </c>
      <c r="W215" s="11">
        <f t="shared" si="149"/>
        <v>0</v>
      </c>
      <c r="X215" s="11">
        <f t="shared" si="52"/>
        <v>0</v>
      </c>
      <c r="Y215" s="11">
        <f t="shared" si="53"/>
        <v>0</v>
      </c>
      <c r="Z215" s="11">
        <f t="shared" si="54"/>
        <v>0</v>
      </c>
      <c r="AA215" s="11">
        <f t="shared" si="55"/>
        <v>0</v>
      </c>
      <c r="AB215" s="11">
        <f t="shared" si="56"/>
        <v>0</v>
      </c>
      <c r="AC215" s="11">
        <f t="shared" si="57"/>
        <v>0</v>
      </c>
      <c r="AD215" s="11">
        <f t="shared" si="58"/>
        <v>0</v>
      </c>
      <c r="AE215" s="11">
        <f t="shared" si="59"/>
        <v>0</v>
      </c>
      <c r="AF215" s="11">
        <f t="shared" si="60"/>
        <v>0</v>
      </c>
      <c r="AG215" s="11">
        <f t="shared" si="61"/>
        <v>0</v>
      </c>
      <c r="AH215" s="11">
        <f t="shared" si="62"/>
        <v>0</v>
      </c>
      <c r="AI215" s="11">
        <f t="shared" si="63"/>
        <v>0</v>
      </c>
      <c r="AJ215" s="11">
        <f t="shared" si="64"/>
        <v>0</v>
      </c>
      <c r="AK215" s="11">
        <f t="shared" si="65"/>
        <v>0</v>
      </c>
      <c r="AL215" s="11">
        <f t="shared" si="66"/>
        <v>0</v>
      </c>
      <c r="AM215" s="11">
        <f t="shared" si="67"/>
        <v>0</v>
      </c>
      <c r="AN215" s="11">
        <f t="shared" si="68"/>
        <v>0</v>
      </c>
      <c r="AO215" s="11">
        <f t="shared" si="69"/>
        <v>0</v>
      </c>
      <c r="AP215" s="11">
        <f t="shared" si="70"/>
        <v>0</v>
      </c>
      <c r="AQ215" s="11">
        <f t="shared" si="71"/>
        <v>0</v>
      </c>
      <c r="AR215" s="11">
        <f t="shared" si="72"/>
        <v>0</v>
      </c>
      <c r="AS215" s="11">
        <f t="shared" si="73"/>
        <v>0</v>
      </c>
      <c r="AT215" s="11">
        <f t="shared" si="74"/>
        <v>0</v>
      </c>
      <c r="AU215" s="11">
        <f t="shared" si="75"/>
        <v>0</v>
      </c>
      <c r="AV215" s="11">
        <f t="shared" si="76"/>
        <v>0</v>
      </c>
      <c r="AW215" s="11">
        <f t="shared" si="77"/>
        <v>0</v>
      </c>
      <c r="AX215" s="11">
        <f t="shared" si="78"/>
        <v>0</v>
      </c>
      <c r="AY215" s="11">
        <f t="shared" si="79"/>
        <v>0</v>
      </c>
      <c r="AZ215" s="11">
        <f t="shared" si="80"/>
        <v>0</v>
      </c>
      <c r="BA215" s="11">
        <f t="shared" si="81"/>
        <v>0</v>
      </c>
      <c r="BB215" s="11">
        <f t="shared" si="82"/>
        <v>0</v>
      </c>
      <c r="BC215" s="11">
        <f t="shared" si="83"/>
        <v>0</v>
      </c>
      <c r="BD215" s="11">
        <f t="shared" si="84"/>
        <v>0</v>
      </c>
      <c r="BE215" s="11">
        <f t="shared" si="85"/>
        <v>0</v>
      </c>
      <c r="BF215" s="11">
        <f t="shared" si="86"/>
        <v>0</v>
      </c>
      <c r="BG215" s="11">
        <f t="shared" si="87"/>
        <v>0</v>
      </c>
      <c r="BH215" s="11">
        <f t="shared" si="88"/>
        <v>0</v>
      </c>
      <c r="BI215" s="11">
        <f t="shared" si="89"/>
        <v>0</v>
      </c>
      <c r="BJ215" s="11">
        <f t="shared" si="90"/>
        <v>0</v>
      </c>
      <c r="BK215" s="11">
        <f t="shared" si="91"/>
        <v>0</v>
      </c>
      <c r="BL215" s="11">
        <f t="shared" si="92"/>
        <v>0</v>
      </c>
      <c r="BM215" s="11">
        <f t="shared" si="93"/>
        <v>0</v>
      </c>
      <c r="BN215" s="11">
        <f t="shared" si="94"/>
        <v>0</v>
      </c>
      <c r="BO215" s="11">
        <f t="shared" si="95"/>
        <v>0</v>
      </c>
      <c r="BP215" s="11">
        <f t="shared" si="96"/>
        <v>0</v>
      </c>
      <c r="BQ215" s="11">
        <f t="shared" si="97"/>
        <v>0</v>
      </c>
      <c r="BR215" s="11">
        <f t="shared" si="98"/>
        <v>0</v>
      </c>
      <c r="BS215" s="11">
        <f t="shared" si="99"/>
        <v>0</v>
      </c>
      <c r="BT215" s="11">
        <f t="shared" si="100"/>
        <v>0</v>
      </c>
      <c r="BU215" s="11">
        <f t="shared" si="101"/>
        <v>0</v>
      </c>
      <c r="BV215" s="11">
        <f t="shared" si="102"/>
        <v>0</v>
      </c>
      <c r="BW215" s="11">
        <f t="shared" si="103"/>
        <v>0</v>
      </c>
      <c r="BX215" s="11">
        <f t="shared" si="104"/>
        <v>0</v>
      </c>
      <c r="BY215" s="11">
        <f t="shared" si="105"/>
        <v>0</v>
      </c>
      <c r="BZ215" s="11">
        <f t="shared" si="106"/>
        <v>0</v>
      </c>
      <c r="CA215" s="11">
        <f t="shared" si="107"/>
        <v>0</v>
      </c>
      <c r="CB215" s="11">
        <f t="shared" si="108"/>
        <v>0</v>
      </c>
      <c r="CC215" s="11">
        <f t="shared" si="109"/>
        <v>0</v>
      </c>
      <c r="CD215" s="11">
        <f t="shared" si="110"/>
        <v>0</v>
      </c>
      <c r="CE215" s="11">
        <f t="shared" si="111"/>
        <v>0</v>
      </c>
      <c r="CF215" s="11">
        <f t="shared" si="112"/>
        <v>0</v>
      </c>
      <c r="CG215" s="11">
        <f t="shared" si="113"/>
        <v>0</v>
      </c>
      <c r="CH215" s="11">
        <f t="shared" si="114"/>
        <v>0</v>
      </c>
      <c r="CI215" s="11">
        <f t="shared" si="115"/>
        <v>0</v>
      </c>
      <c r="CJ215" s="11">
        <f t="shared" si="116"/>
        <v>0</v>
      </c>
      <c r="CK215" s="11">
        <f t="shared" si="117"/>
        <v>0</v>
      </c>
      <c r="CL215" s="11">
        <f t="shared" si="118"/>
        <v>0</v>
      </c>
      <c r="CM215" s="11">
        <f t="shared" si="119"/>
        <v>0</v>
      </c>
      <c r="CN215" s="11">
        <f t="shared" si="120"/>
        <v>0</v>
      </c>
      <c r="CO215" s="11">
        <f t="shared" si="121"/>
        <v>0</v>
      </c>
      <c r="CP215" s="11">
        <f t="shared" si="122"/>
        <v>0</v>
      </c>
      <c r="CQ215" s="11">
        <f t="shared" si="123"/>
        <v>0</v>
      </c>
      <c r="CR215" s="11">
        <f t="shared" si="124"/>
        <v>0</v>
      </c>
      <c r="CS215" s="11">
        <f t="shared" si="125"/>
        <v>0</v>
      </c>
      <c r="CT215" s="11">
        <f t="shared" si="126"/>
        <v>0</v>
      </c>
      <c r="CU215" s="11">
        <f t="shared" si="127"/>
        <v>0</v>
      </c>
      <c r="CV215" s="11">
        <f t="shared" si="128"/>
        <v>0</v>
      </c>
      <c r="CW215" s="11">
        <f t="shared" si="129"/>
        <v>0</v>
      </c>
      <c r="CX215" s="11">
        <f t="shared" si="130"/>
        <v>0</v>
      </c>
      <c r="CY215" s="11">
        <f t="shared" si="131"/>
        <v>0</v>
      </c>
      <c r="CZ215" s="13"/>
      <c r="DA215" s="3"/>
    </row>
    <row r="216" spans="1:105" ht="6" customHeight="1" thickBot="1">
      <c r="A216" s="281"/>
      <c r="B216" s="281"/>
      <c r="C216" s="281"/>
      <c r="D216" s="281"/>
      <c r="E216" s="281"/>
      <c r="F216" s="281"/>
      <c r="G216" s="281"/>
      <c r="H216" s="282"/>
      <c r="I216" s="405"/>
      <c r="J216" s="281"/>
      <c r="K216" s="350"/>
      <c r="L216" s="467"/>
      <c r="M216" s="450"/>
      <c r="N216" s="366">
        <f t="shared" si="195"/>
        <v>0</v>
      </c>
      <c r="O216" s="362"/>
      <c r="P216" s="351"/>
      <c r="Q216" s="357"/>
      <c r="R216" s="431">
        <f t="shared" si="206"/>
        <v>0</v>
      </c>
      <c r="S216" s="442">
        <f t="shared" si="207"/>
        <v>0</v>
      </c>
      <c r="T216" s="343"/>
      <c r="U216" s="279"/>
      <c r="V216" s="7">
        <f t="shared" si="50"/>
        <v>0</v>
      </c>
      <c r="W216" s="11">
        <f t="shared" si="149"/>
        <v>0</v>
      </c>
      <c r="X216" s="11">
        <f t="shared" si="52"/>
        <v>0</v>
      </c>
      <c r="Y216" s="11">
        <f t="shared" si="53"/>
        <v>0</v>
      </c>
      <c r="Z216" s="11">
        <f t="shared" si="54"/>
        <v>0</v>
      </c>
      <c r="AA216" s="11">
        <f t="shared" si="55"/>
        <v>0</v>
      </c>
      <c r="AB216" s="11">
        <f t="shared" si="56"/>
        <v>0</v>
      </c>
      <c r="AC216" s="11">
        <f t="shared" si="57"/>
        <v>0</v>
      </c>
      <c r="AD216" s="11">
        <f t="shared" si="58"/>
        <v>0</v>
      </c>
      <c r="AE216" s="11">
        <f t="shared" si="59"/>
        <v>0</v>
      </c>
      <c r="AF216" s="11">
        <f t="shared" si="60"/>
        <v>0</v>
      </c>
      <c r="AG216" s="11">
        <f t="shared" si="61"/>
        <v>0</v>
      </c>
      <c r="AH216" s="11">
        <f t="shared" si="62"/>
        <v>0</v>
      </c>
      <c r="AI216" s="11">
        <f t="shared" si="63"/>
        <v>0</v>
      </c>
      <c r="AJ216" s="11">
        <f t="shared" si="64"/>
        <v>0</v>
      </c>
      <c r="AK216" s="11">
        <f t="shared" si="65"/>
        <v>0</v>
      </c>
      <c r="AL216" s="11">
        <f t="shared" si="66"/>
        <v>0</v>
      </c>
      <c r="AM216" s="11">
        <f t="shared" si="67"/>
        <v>0</v>
      </c>
      <c r="AN216" s="11">
        <f t="shared" si="68"/>
        <v>0</v>
      </c>
      <c r="AO216" s="11">
        <f t="shared" si="69"/>
        <v>0</v>
      </c>
      <c r="AP216" s="11">
        <f t="shared" si="70"/>
        <v>0</v>
      </c>
      <c r="AQ216" s="11">
        <f t="shared" si="71"/>
        <v>0</v>
      </c>
      <c r="AR216" s="11">
        <f t="shared" si="72"/>
        <v>0</v>
      </c>
      <c r="AS216" s="11">
        <f t="shared" si="73"/>
        <v>0</v>
      </c>
      <c r="AT216" s="11">
        <f t="shared" si="74"/>
        <v>0</v>
      </c>
      <c r="AU216" s="11">
        <f t="shared" si="75"/>
        <v>0</v>
      </c>
      <c r="AV216" s="11">
        <f t="shared" si="76"/>
        <v>0</v>
      </c>
      <c r="AW216" s="11">
        <f t="shared" si="77"/>
        <v>0</v>
      </c>
      <c r="AX216" s="11">
        <f t="shared" si="78"/>
        <v>0</v>
      </c>
      <c r="AY216" s="11">
        <f t="shared" si="79"/>
        <v>0</v>
      </c>
      <c r="AZ216" s="11">
        <f t="shared" si="80"/>
        <v>0</v>
      </c>
      <c r="BA216" s="11">
        <f t="shared" si="81"/>
        <v>0</v>
      </c>
      <c r="BB216" s="11">
        <f t="shared" si="82"/>
        <v>0</v>
      </c>
      <c r="BC216" s="11">
        <f t="shared" si="83"/>
        <v>0</v>
      </c>
      <c r="BD216" s="11">
        <f t="shared" si="84"/>
        <v>0</v>
      </c>
      <c r="BE216" s="11">
        <f t="shared" si="85"/>
        <v>0</v>
      </c>
      <c r="BF216" s="11">
        <f t="shared" si="86"/>
        <v>0</v>
      </c>
      <c r="BG216" s="11">
        <f t="shared" si="87"/>
        <v>0</v>
      </c>
      <c r="BH216" s="11">
        <f t="shared" si="88"/>
        <v>0</v>
      </c>
      <c r="BI216" s="11">
        <f t="shared" si="89"/>
        <v>0</v>
      </c>
      <c r="BJ216" s="11">
        <f t="shared" si="90"/>
        <v>0</v>
      </c>
      <c r="BK216" s="11">
        <f t="shared" si="91"/>
        <v>0</v>
      </c>
      <c r="BL216" s="11">
        <f t="shared" si="92"/>
        <v>0</v>
      </c>
      <c r="BM216" s="11">
        <f t="shared" si="93"/>
        <v>0</v>
      </c>
      <c r="BN216" s="11">
        <f t="shared" si="94"/>
        <v>0</v>
      </c>
      <c r="BO216" s="11">
        <f t="shared" si="95"/>
        <v>0</v>
      </c>
      <c r="BP216" s="11">
        <f t="shared" si="96"/>
        <v>0</v>
      </c>
      <c r="BQ216" s="11">
        <f t="shared" si="97"/>
        <v>0</v>
      </c>
      <c r="BR216" s="11">
        <f t="shared" si="98"/>
        <v>0</v>
      </c>
      <c r="BS216" s="11">
        <f t="shared" si="99"/>
        <v>0</v>
      </c>
      <c r="BT216" s="11">
        <f t="shared" si="100"/>
        <v>0</v>
      </c>
      <c r="BU216" s="11">
        <f t="shared" si="101"/>
        <v>0</v>
      </c>
      <c r="BV216" s="11">
        <f t="shared" si="102"/>
        <v>0</v>
      </c>
      <c r="BW216" s="11">
        <f t="shared" si="103"/>
        <v>0</v>
      </c>
      <c r="BX216" s="11">
        <f t="shared" si="104"/>
        <v>0</v>
      </c>
      <c r="BY216" s="11">
        <f t="shared" si="105"/>
        <v>0</v>
      </c>
      <c r="BZ216" s="11">
        <f t="shared" si="106"/>
        <v>0</v>
      </c>
      <c r="CA216" s="11">
        <f t="shared" si="107"/>
        <v>0</v>
      </c>
      <c r="CB216" s="11">
        <f t="shared" si="108"/>
        <v>0</v>
      </c>
      <c r="CC216" s="11">
        <f t="shared" si="109"/>
        <v>0</v>
      </c>
      <c r="CD216" s="11">
        <f t="shared" si="110"/>
        <v>0</v>
      </c>
      <c r="CE216" s="11">
        <f t="shared" si="111"/>
        <v>0</v>
      </c>
      <c r="CF216" s="11">
        <f t="shared" si="112"/>
        <v>0</v>
      </c>
      <c r="CG216" s="11">
        <f t="shared" si="113"/>
        <v>0</v>
      </c>
      <c r="CH216" s="11">
        <f t="shared" si="114"/>
        <v>0</v>
      </c>
      <c r="CI216" s="11">
        <f t="shared" si="115"/>
        <v>0</v>
      </c>
      <c r="CJ216" s="11">
        <f t="shared" si="116"/>
        <v>0</v>
      </c>
      <c r="CK216" s="11">
        <f t="shared" si="117"/>
        <v>0</v>
      </c>
      <c r="CL216" s="11">
        <f t="shared" si="118"/>
        <v>0</v>
      </c>
      <c r="CM216" s="11">
        <f t="shared" si="119"/>
        <v>0</v>
      </c>
      <c r="CN216" s="11">
        <f t="shared" si="120"/>
        <v>0</v>
      </c>
      <c r="CO216" s="11">
        <f t="shared" si="121"/>
        <v>0</v>
      </c>
      <c r="CP216" s="11">
        <f t="shared" si="122"/>
        <v>0</v>
      </c>
      <c r="CQ216" s="11">
        <f t="shared" si="123"/>
        <v>0</v>
      </c>
      <c r="CR216" s="11">
        <f t="shared" si="124"/>
        <v>0</v>
      </c>
      <c r="CS216" s="11">
        <f t="shared" si="125"/>
        <v>0</v>
      </c>
      <c r="CT216" s="11">
        <f t="shared" si="126"/>
        <v>0</v>
      </c>
      <c r="CU216" s="11">
        <f t="shared" si="127"/>
        <v>0</v>
      </c>
      <c r="CV216" s="11">
        <f t="shared" si="128"/>
        <v>0</v>
      </c>
      <c r="CW216" s="11">
        <f t="shared" si="129"/>
        <v>0</v>
      </c>
      <c r="CX216" s="11">
        <f t="shared" si="130"/>
        <v>0</v>
      </c>
      <c r="CY216" s="11">
        <f t="shared" si="131"/>
        <v>0</v>
      </c>
      <c r="CZ216" s="13"/>
      <c r="DA216" s="3"/>
    </row>
    <row r="217" spans="1:105" ht="18" customHeight="1">
      <c r="A217" s="755" t="s">
        <v>58</v>
      </c>
      <c r="B217" s="756"/>
      <c r="C217" s="757"/>
      <c r="D217" s="283"/>
      <c r="E217" s="284" t="s">
        <v>59</v>
      </c>
      <c r="F217" s="284" t="s">
        <v>60</v>
      </c>
      <c r="G217" s="284" t="s">
        <v>61</v>
      </c>
      <c r="H217" s="285" t="s">
        <v>62</v>
      </c>
      <c r="I217" s="406" t="s">
        <v>63</v>
      </c>
      <c r="J217" s="286" t="s">
        <v>64</v>
      </c>
      <c r="K217" s="325" t="s">
        <v>557</v>
      </c>
      <c r="L217" s="463" t="s">
        <v>7</v>
      </c>
      <c r="M217" s="446" t="s">
        <v>8</v>
      </c>
      <c r="N217" s="365" t="s">
        <v>555</v>
      </c>
      <c r="O217" s="336" t="s">
        <v>554</v>
      </c>
      <c r="P217" s="326" t="s">
        <v>553</v>
      </c>
      <c r="Q217" s="354" t="s">
        <v>120</v>
      </c>
      <c r="R217" s="430" t="s">
        <v>556</v>
      </c>
      <c r="S217" s="441" t="s">
        <v>12</v>
      </c>
      <c r="T217" s="327" t="s">
        <v>13</v>
      </c>
      <c r="U217" s="328"/>
      <c r="V217" s="5">
        <f t="shared" si="50"/>
        <v>0</v>
      </c>
      <c r="W217" s="5">
        <f t="shared" si="149"/>
        <v>0</v>
      </c>
      <c r="X217" s="5">
        <f t="shared" si="52"/>
        <v>0</v>
      </c>
      <c r="Y217" s="5">
        <f t="shared" si="53"/>
        <v>0</v>
      </c>
      <c r="Z217" s="5">
        <f t="shared" si="54"/>
        <v>0</v>
      </c>
      <c r="AA217" s="5">
        <f t="shared" si="55"/>
        <v>0</v>
      </c>
      <c r="AB217" s="5">
        <f t="shared" si="56"/>
        <v>0</v>
      </c>
      <c r="AC217" s="5">
        <f t="shared" si="57"/>
        <v>0</v>
      </c>
      <c r="AD217" s="5">
        <f t="shared" si="58"/>
        <v>0</v>
      </c>
      <c r="AE217" s="5">
        <f t="shared" si="59"/>
        <v>0</v>
      </c>
      <c r="AF217" s="5">
        <f t="shared" si="60"/>
        <v>0</v>
      </c>
      <c r="AG217" s="5">
        <f t="shared" si="61"/>
        <v>0</v>
      </c>
      <c r="AH217" s="5">
        <f t="shared" si="62"/>
        <v>0</v>
      </c>
      <c r="AI217" s="5">
        <f t="shared" si="63"/>
        <v>0</v>
      </c>
      <c r="AJ217" s="5">
        <f t="shared" si="64"/>
        <v>0</v>
      </c>
      <c r="AK217" s="5">
        <f t="shared" si="65"/>
        <v>0</v>
      </c>
      <c r="AL217" s="5">
        <f t="shared" si="66"/>
        <v>0</v>
      </c>
      <c r="AM217" s="5">
        <f t="shared" si="67"/>
        <v>0</v>
      </c>
      <c r="AN217" s="5">
        <f t="shared" si="68"/>
        <v>0</v>
      </c>
      <c r="AO217" s="5">
        <f t="shared" si="69"/>
        <v>0</v>
      </c>
      <c r="AP217" s="5">
        <f t="shared" si="70"/>
        <v>0</v>
      </c>
      <c r="AQ217" s="5">
        <f t="shared" si="71"/>
        <v>0</v>
      </c>
      <c r="AR217" s="5">
        <f t="shared" si="72"/>
        <v>0</v>
      </c>
      <c r="AS217" s="5">
        <f t="shared" si="73"/>
        <v>0</v>
      </c>
      <c r="AT217" s="5">
        <f t="shared" si="74"/>
        <v>0</v>
      </c>
      <c r="AU217" s="5">
        <f t="shared" si="75"/>
        <v>0</v>
      </c>
      <c r="AV217" s="5">
        <f t="shared" si="76"/>
        <v>0</v>
      </c>
      <c r="AW217" s="5">
        <f t="shared" si="77"/>
        <v>0</v>
      </c>
      <c r="AX217" s="5">
        <f t="shared" si="78"/>
        <v>0</v>
      </c>
      <c r="AY217" s="5">
        <f t="shared" si="79"/>
        <v>0</v>
      </c>
      <c r="AZ217" s="5">
        <f t="shared" si="80"/>
        <v>0</v>
      </c>
      <c r="BA217" s="5">
        <f t="shared" si="81"/>
        <v>0</v>
      </c>
      <c r="BB217" s="5">
        <f t="shared" si="82"/>
        <v>0</v>
      </c>
      <c r="BC217" s="5">
        <f t="shared" si="83"/>
        <v>0</v>
      </c>
      <c r="BD217" s="5">
        <f t="shared" si="84"/>
        <v>0</v>
      </c>
      <c r="BE217" s="5">
        <f t="shared" si="85"/>
        <v>0</v>
      </c>
      <c r="BF217" s="5">
        <f t="shared" si="86"/>
        <v>0</v>
      </c>
      <c r="BG217" s="5">
        <f t="shared" si="87"/>
        <v>0</v>
      </c>
      <c r="BH217" s="5">
        <f t="shared" si="88"/>
        <v>0</v>
      </c>
      <c r="BI217" s="5">
        <f t="shared" si="89"/>
        <v>0</v>
      </c>
      <c r="BJ217" s="5">
        <f t="shared" si="90"/>
        <v>0</v>
      </c>
      <c r="BK217" s="5">
        <f t="shared" si="91"/>
        <v>0</v>
      </c>
      <c r="BL217" s="5">
        <f t="shared" si="92"/>
        <v>0</v>
      </c>
      <c r="BM217" s="5">
        <f t="shared" si="93"/>
        <v>0</v>
      </c>
      <c r="BN217" s="5">
        <f t="shared" si="94"/>
        <v>0</v>
      </c>
      <c r="BO217" s="5">
        <f t="shared" si="95"/>
        <v>0</v>
      </c>
      <c r="BP217" s="5">
        <f t="shared" si="96"/>
        <v>0</v>
      </c>
      <c r="BQ217" s="5">
        <f t="shared" si="97"/>
        <v>0</v>
      </c>
      <c r="BR217" s="5">
        <f t="shared" si="98"/>
        <v>0</v>
      </c>
      <c r="BS217" s="5">
        <f t="shared" si="99"/>
        <v>0</v>
      </c>
      <c r="BT217" s="5">
        <f t="shared" si="100"/>
        <v>0</v>
      </c>
      <c r="BU217" s="5">
        <f t="shared" si="101"/>
        <v>0</v>
      </c>
      <c r="BV217" s="5">
        <f t="shared" si="102"/>
        <v>0</v>
      </c>
      <c r="BW217" s="5">
        <f t="shared" si="103"/>
        <v>0</v>
      </c>
      <c r="BX217" s="5">
        <f t="shared" si="104"/>
        <v>0</v>
      </c>
      <c r="BY217" s="5">
        <f t="shared" si="105"/>
        <v>0</v>
      </c>
      <c r="BZ217" s="5">
        <f t="shared" si="106"/>
        <v>0</v>
      </c>
      <c r="CA217" s="5">
        <f t="shared" si="107"/>
        <v>0</v>
      </c>
      <c r="CB217" s="5">
        <f t="shared" si="108"/>
        <v>0</v>
      </c>
      <c r="CC217" s="5">
        <f t="shared" si="109"/>
        <v>0</v>
      </c>
      <c r="CD217" s="5">
        <f t="shared" si="110"/>
        <v>0</v>
      </c>
      <c r="CE217" s="5">
        <f t="shared" si="111"/>
        <v>0</v>
      </c>
      <c r="CF217" s="5">
        <f t="shared" si="112"/>
        <v>0</v>
      </c>
      <c r="CG217" s="5">
        <f t="shared" si="113"/>
        <v>0</v>
      </c>
      <c r="CH217" s="5">
        <f t="shared" si="114"/>
        <v>0</v>
      </c>
      <c r="CI217" s="5">
        <f t="shared" si="115"/>
        <v>0</v>
      </c>
      <c r="CJ217" s="5">
        <f t="shared" si="116"/>
        <v>0</v>
      </c>
      <c r="CK217" s="5">
        <f t="shared" si="117"/>
        <v>0</v>
      </c>
      <c r="CL217" s="5">
        <f t="shared" si="118"/>
        <v>0</v>
      </c>
      <c r="CM217" s="5">
        <f t="shared" si="119"/>
        <v>0</v>
      </c>
      <c r="CN217" s="5">
        <f t="shared" si="120"/>
        <v>0</v>
      </c>
      <c r="CO217" s="5">
        <f t="shared" si="121"/>
        <v>0</v>
      </c>
      <c r="CP217" s="5">
        <f t="shared" si="122"/>
        <v>0</v>
      </c>
      <c r="CQ217" s="5">
        <f t="shared" si="123"/>
        <v>0</v>
      </c>
      <c r="CR217" s="5">
        <f t="shared" si="124"/>
        <v>0</v>
      </c>
      <c r="CS217" s="5">
        <f t="shared" si="125"/>
        <v>0</v>
      </c>
      <c r="CT217" s="5">
        <f t="shared" si="126"/>
        <v>0</v>
      </c>
      <c r="CU217" s="5">
        <f t="shared" si="127"/>
        <v>0</v>
      </c>
      <c r="CV217" s="5">
        <f t="shared" si="128"/>
        <v>0</v>
      </c>
      <c r="CW217" s="5">
        <f t="shared" si="129"/>
        <v>0</v>
      </c>
      <c r="CX217" s="5">
        <f t="shared" si="130"/>
        <v>0</v>
      </c>
      <c r="CY217" s="5">
        <f t="shared" si="131"/>
        <v>0</v>
      </c>
      <c r="CZ217" s="6"/>
      <c r="DA217" s="6"/>
    </row>
    <row r="218" spans="1:105" ht="18" customHeight="1">
      <c r="A218" s="291">
        <f>A43</f>
        <v>7</v>
      </c>
      <c r="B218" s="329">
        <f>B43</f>
        <v>0</v>
      </c>
      <c r="C218" s="330"/>
      <c r="D218" s="330"/>
      <c r="E218" s="292"/>
      <c r="F218" s="292"/>
      <c r="G218" s="293"/>
      <c r="H218" s="294"/>
      <c r="I218" s="407"/>
      <c r="J218" s="295"/>
      <c r="K218" s="333"/>
      <c r="L218" s="464"/>
      <c r="M218" s="447"/>
      <c r="N218" s="366">
        <f t="shared" ref="N218:N242" si="208">L218*M218</f>
        <v>0</v>
      </c>
      <c r="O218" s="359"/>
      <c r="P218" s="334"/>
      <c r="Q218" s="347"/>
      <c r="R218" s="431">
        <f t="shared" ref="R218:R221" si="209">Q218*P218</f>
        <v>0</v>
      </c>
      <c r="S218" s="442">
        <f t="shared" ref="S218:S221" si="210">R218+N218</f>
        <v>0</v>
      </c>
      <c r="T218" s="343">
        <f t="shared" ref="T218:T239" si="211">IF(H218&lt;&gt;0,1-(S218/H218),0)</f>
        <v>0</v>
      </c>
      <c r="U218" s="279"/>
      <c r="V218" s="7">
        <f t="shared" si="50"/>
        <v>0</v>
      </c>
      <c r="W218" s="11">
        <f t="shared" si="149"/>
        <v>0</v>
      </c>
      <c r="X218" s="11">
        <f t="shared" si="52"/>
        <v>0</v>
      </c>
      <c r="Y218" s="11">
        <f t="shared" si="53"/>
        <v>0</v>
      </c>
      <c r="Z218" s="11">
        <f t="shared" si="54"/>
        <v>0</v>
      </c>
      <c r="AA218" s="11">
        <f t="shared" si="55"/>
        <v>0</v>
      </c>
      <c r="AB218" s="11">
        <f t="shared" si="56"/>
        <v>0</v>
      </c>
      <c r="AC218" s="11">
        <f t="shared" si="57"/>
        <v>0</v>
      </c>
      <c r="AD218" s="11">
        <f t="shared" si="58"/>
        <v>0</v>
      </c>
      <c r="AE218" s="11">
        <f t="shared" si="59"/>
        <v>0</v>
      </c>
      <c r="AF218" s="11">
        <f t="shared" si="60"/>
        <v>0</v>
      </c>
      <c r="AG218" s="11">
        <f t="shared" si="61"/>
        <v>0</v>
      </c>
      <c r="AH218" s="11">
        <f t="shared" si="62"/>
        <v>0</v>
      </c>
      <c r="AI218" s="11">
        <f t="shared" si="63"/>
        <v>0</v>
      </c>
      <c r="AJ218" s="11">
        <f t="shared" si="64"/>
        <v>0</v>
      </c>
      <c r="AK218" s="11">
        <f t="shared" si="65"/>
        <v>0</v>
      </c>
      <c r="AL218" s="11">
        <f t="shared" si="66"/>
        <v>0</v>
      </c>
      <c r="AM218" s="11">
        <f t="shared" si="67"/>
        <v>0</v>
      </c>
      <c r="AN218" s="11">
        <f t="shared" si="68"/>
        <v>0</v>
      </c>
      <c r="AO218" s="11">
        <f t="shared" si="69"/>
        <v>0</v>
      </c>
      <c r="AP218" s="11">
        <f t="shared" si="70"/>
        <v>0</v>
      </c>
      <c r="AQ218" s="11">
        <f t="shared" si="71"/>
        <v>0</v>
      </c>
      <c r="AR218" s="11">
        <f t="shared" si="72"/>
        <v>0</v>
      </c>
      <c r="AS218" s="11">
        <f t="shared" si="73"/>
        <v>0</v>
      </c>
      <c r="AT218" s="11">
        <f t="shared" si="74"/>
        <v>0</v>
      </c>
      <c r="AU218" s="11">
        <f t="shared" si="75"/>
        <v>0</v>
      </c>
      <c r="AV218" s="11">
        <f t="shared" si="76"/>
        <v>0</v>
      </c>
      <c r="AW218" s="11">
        <f t="shared" si="77"/>
        <v>0</v>
      </c>
      <c r="AX218" s="11">
        <f t="shared" si="78"/>
        <v>0</v>
      </c>
      <c r="AY218" s="11">
        <f t="shared" si="79"/>
        <v>0</v>
      </c>
      <c r="AZ218" s="11">
        <f t="shared" si="80"/>
        <v>0</v>
      </c>
      <c r="BA218" s="11">
        <f t="shared" si="81"/>
        <v>0</v>
      </c>
      <c r="BB218" s="11">
        <f t="shared" si="82"/>
        <v>0</v>
      </c>
      <c r="BC218" s="11">
        <f t="shared" si="83"/>
        <v>0</v>
      </c>
      <c r="BD218" s="11">
        <f t="shared" si="84"/>
        <v>0</v>
      </c>
      <c r="BE218" s="11">
        <f t="shared" si="85"/>
        <v>0</v>
      </c>
      <c r="BF218" s="11">
        <f t="shared" si="86"/>
        <v>0</v>
      </c>
      <c r="BG218" s="11">
        <f t="shared" si="87"/>
        <v>0</v>
      </c>
      <c r="BH218" s="11">
        <f t="shared" si="88"/>
        <v>0</v>
      </c>
      <c r="BI218" s="11">
        <f t="shared" si="89"/>
        <v>0</v>
      </c>
      <c r="BJ218" s="11">
        <f t="shared" si="90"/>
        <v>0</v>
      </c>
      <c r="BK218" s="11">
        <f t="shared" si="91"/>
        <v>0</v>
      </c>
      <c r="BL218" s="11">
        <f t="shared" si="92"/>
        <v>0</v>
      </c>
      <c r="BM218" s="11">
        <f t="shared" si="93"/>
        <v>0</v>
      </c>
      <c r="BN218" s="11">
        <f t="shared" si="94"/>
        <v>0</v>
      </c>
      <c r="BO218" s="11">
        <f t="shared" si="95"/>
        <v>0</v>
      </c>
      <c r="BP218" s="11">
        <f t="shared" si="96"/>
        <v>0</v>
      </c>
      <c r="BQ218" s="11">
        <f t="shared" si="97"/>
        <v>0</v>
      </c>
      <c r="BR218" s="11">
        <f t="shared" si="98"/>
        <v>0</v>
      </c>
      <c r="BS218" s="11">
        <f t="shared" si="99"/>
        <v>0</v>
      </c>
      <c r="BT218" s="11">
        <f t="shared" si="100"/>
        <v>0</v>
      </c>
      <c r="BU218" s="11">
        <f t="shared" si="101"/>
        <v>0</v>
      </c>
      <c r="BV218" s="11">
        <f t="shared" si="102"/>
        <v>0</v>
      </c>
      <c r="BW218" s="11">
        <f t="shared" si="103"/>
        <v>0</v>
      </c>
      <c r="BX218" s="11">
        <f t="shared" si="104"/>
        <v>0</v>
      </c>
      <c r="BY218" s="11">
        <f t="shared" si="105"/>
        <v>0</v>
      </c>
      <c r="BZ218" s="11">
        <f t="shared" si="106"/>
        <v>0</v>
      </c>
      <c r="CA218" s="11">
        <f t="shared" si="107"/>
        <v>0</v>
      </c>
      <c r="CB218" s="11">
        <f t="shared" si="108"/>
        <v>0</v>
      </c>
      <c r="CC218" s="11">
        <f t="shared" si="109"/>
        <v>0</v>
      </c>
      <c r="CD218" s="11">
        <f t="shared" si="110"/>
        <v>0</v>
      </c>
      <c r="CE218" s="11">
        <f t="shared" si="111"/>
        <v>0</v>
      </c>
      <c r="CF218" s="11">
        <f t="shared" si="112"/>
        <v>0</v>
      </c>
      <c r="CG218" s="11">
        <f t="shared" si="113"/>
        <v>0</v>
      </c>
      <c r="CH218" s="11">
        <f t="shared" si="114"/>
        <v>0</v>
      </c>
      <c r="CI218" s="11">
        <f t="shared" si="115"/>
        <v>0</v>
      </c>
      <c r="CJ218" s="11">
        <f t="shared" si="116"/>
        <v>0</v>
      </c>
      <c r="CK218" s="11">
        <f t="shared" si="117"/>
        <v>0</v>
      </c>
      <c r="CL218" s="11">
        <f t="shared" si="118"/>
        <v>0</v>
      </c>
      <c r="CM218" s="11">
        <f t="shared" si="119"/>
        <v>0</v>
      </c>
      <c r="CN218" s="11">
        <f t="shared" si="120"/>
        <v>0</v>
      </c>
      <c r="CO218" s="11">
        <f t="shared" si="121"/>
        <v>0</v>
      </c>
      <c r="CP218" s="11">
        <f t="shared" si="122"/>
        <v>0</v>
      </c>
      <c r="CQ218" s="11">
        <f t="shared" si="123"/>
        <v>0</v>
      </c>
      <c r="CR218" s="11">
        <f t="shared" si="124"/>
        <v>0</v>
      </c>
      <c r="CS218" s="11">
        <f t="shared" si="125"/>
        <v>0</v>
      </c>
      <c r="CT218" s="11">
        <f t="shared" si="126"/>
        <v>0</v>
      </c>
      <c r="CU218" s="11">
        <f t="shared" si="127"/>
        <v>0</v>
      </c>
      <c r="CV218" s="11">
        <f t="shared" si="128"/>
        <v>0</v>
      </c>
      <c r="CW218" s="11">
        <f t="shared" si="129"/>
        <v>0</v>
      </c>
      <c r="CX218" s="11">
        <f t="shared" si="130"/>
        <v>0</v>
      </c>
      <c r="CY218" s="11">
        <f t="shared" si="131"/>
        <v>0</v>
      </c>
      <c r="CZ218" s="13"/>
      <c r="DA218" s="3"/>
    </row>
    <row r="219" spans="1:105" ht="18" customHeight="1">
      <c r="A219" s="301"/>
      <c r="B219" s="303"/>
      <c r="C219" s="311"/>
      <c r="D219" s="311"/>
      <c r="E219" s="303"/>
      <c r="F219" s="303"/>
      <c r="G219" s="302"/>
      <c r="H219" s="312">
        <f>S219*1.45</f>
        <v>0</v>
      </c>
      <c r="I219" s="409"/>
      <c r="J219" s="304"/>
      <c r="K219" s="331"/>
      <c r="L219" s="465"/>
      <c r="M219" s="448"/>
      <c r="N219" s="367">
        <f t="shared" si="208"/>
        <v>0</v>
      </c>
      <c r="O219" s="360"/>
      <c r="P219" s="332"/>
      <c r="Q219" s="355"/>
      <c r="R219" s="432">
        <f t="shared" si="209"/>
        <v>0</v>
      </c>
      <c r="S219" s="443">
        <f t="shared" si="210"/>
        <v>0</v>
      </c>
      <c r="T219" s="344">
        <f t="shared" si="211"/>
        <v>0</v>
      </c>
      <c r="U219" s="279"/>
      <c r="V219" s="7">
        <f t="shared" si="50"/>
        <v>0</v>
      </c>
      <c r="W219" s="11">
        <f t="shared" si="149"/>
        <v>0</v>
      </c>
      <c r="X219" s="11">
        <f t="shared" si="52"/>
        <v>0</v>
      </c>
      <c r="Y219" s="11">
        <f t="shared" si="53"/>
        <v>0</v>
      </c>
      <c r="Z219" s="11">
        <f t="shared" si="54"/>
        <v>0</v>
      </c>
      <c r="AA219" s="11">
        <f t="shared" si="55"/>
        <v>0</v>
      </c>
      <c r="AB219" s="11">
        <f t="shared" si="56"/>
        <v>0</v>
      </c>
      <c r="AC219" s="11">
        <f t="shared" si="57"/>
        <v>0</v>
      </c>
      <c r="AD219" s="11">
        <f t="shared" si="58"/>
        <v>0</v>
      </c>
      <c r="AE219" s="11">
        <f t="shared" si="59"/>
        <v>0</v>
      </c>
      <c r="AF219" s="11">
        <f t="shared" si="60"/>
        <v>0</v>
      </c>
      <c r="AG219" s="11">
        <f t="shared" si="61"/>
        <v>0</v>
      </c>
      <c r="AH219" s="11">
        <f t="shared" si="62"/>
        <v>0</v>
      </c>
      <c r="AI219" s="11">
        <f t="shared" si="63"/>
        <v>0</v>
      </c>
      <c r="AJ219" s="11">
        <f t="shared" si="64"/>
        <v>0</v>
      </c>
      <c r="AK219" s="11">
        <f t="shared" si="65"/>
        <v>0</v>
      </c>
      <c r="AL219" s="11">
        <f t="shared" si="66"/>
        <v>0</v>
      </c>
      <c r="AM219" s="11">
        <f t="shared" si="67"/>
        <v>0</v>
      </c>
      <c r="AN219" s="11">
        <f t="shared" si="68"/>
        <v>0</v>
      </c>
      <c r="AO219" s="11">
        <f t="shared" si="69"/>
        <v>0</v>
      </c>
      <c r="AP219" s="11">
        <f t="shared" si="70"/>
        <v>0</v>
      </c>
      <c r="AQ219" s="11">
        <f t="shared" si="71"/>
        <v>0</v>
      </c>
      <c r="AR219" s="11">
        <f t="shared" si="72"/>
        <v>0</v>
      </c>
      <c r="AS219" s="11">
        <f t="shared" si="73"/>
        <v>0</v>
      </c>
      <c r="AT219" s="11">
        <f t="shared" si="74"/>
        <v>0</v>
      </c>
      <c r="AU219" s="11">
        <f t="shared" si="75"/>
        <v>0</v>
      </c>
      <c r="AV219" s="11">
        <f t="shared" si="76"/>
        <v>0</v>
      </c>
      <c r="AW219" s="11">
        <f t="shared" si="77"/>
        <v>0</v>
      </c>
      <c r="AX219" s="11">
        <f t="shared" si="78"/>
        <v>0</v>
      </c>
      <c r="AY219" s="11">
        <f t="shared" si="79"/>
        <v>0</v>
      </c>
      <c r="AZ219" s="11">
        <f t="shared" si="80"/>
        <v>0</v>
      </c>
      <c r="BA219" s="11">
        <f t="shared" si="81"/>
        <v>0</v>
      </c>
      <c r="BB219" s="11">
        <f t="shared" si="82"/>
        <v>0</v>
      </c>
      <c r="BC219" s="11">
        <f t="shared" si="83"/>
        <v>0</v>
      </c>
      <c r="BD219" s="11">
        <f t="shared" si="84"/>
        <v>0</v>
      </c>
      <c r="BE219" s="11">
        <f t="shared" si="85"/>
        <v>0</v>
      </c>
      <c r="BF219" s="11">
        <f t="shared" si="86"/>
        <v>0</v>
      </c>
      <c r="BG219" s="11">
        <f t="shared" si="87"/>
        <v>0</v>
      </c>
      <c r="BH219" s="11">
        <f t="shared" si="88"/>
        <v>0</v>
      </c>
      <c r="BI219" s="11">
        <f t="shared" si="89"/>
        <v>0</v>
      </c>
      <c r="BJ219" s="11">
        <f t="shared" si="90"/>
        <v>0</v>
      </c>
      <c r="BK219" s="11">
        <f t="shared" si="91"/>
        <v>0</v>
      </c>
      <c r="BL219" s="11">
        <f t="shared" si="92"/>
        <v>0</v>
      </c>
      <c r="BM219" s="11">
        <f t="shared" si="93"/>
        <v>0</v>
      </c>
      <c r="BN219" s="11">
        <f t="shared" si="94"/>
        <v>0</v>
      </c>
      <c r="BO219" s="11">
        <f t="shared" si="95"/>
        <v>0</v>
      </c>
      <c r="BP219" s="11">
        <f t="shared" si="96"/>
        <v>0</v>
      </c>
      <c r="BQ219" s="11">
        <f t="shared" si="97"/>
        <v>0</v>
      </c>
      <c r="BR219" s="11">
        <f t="shared" si="98"/>
        <v>0</v>
      </c>
      <c r="BS219" s="11">
        <f t="shared" si="99"/>
        <v>0</v>
      </c>
      <c r="BT219" s="11">
        <f t="shared" si="100"/>
        <v>0</v>
      </c>
      <c r="BU219" s="11">
        <f t="shared" si="101"/>
        <v>0</v>
      </c>
      <c r="BV219" s="11">
        <f t="shared" si="102"/>
        <v>0</v>
      </c>
      <c r="BW219" s="11">
        <f t="shared" si="103"/>
        <v>0</v>
      </c>
      <c r="BX219" s="11">
        <f t="shared" si="104"/>
        <v>0</v>
      </c>
      <c r="BY219" s="11">
        <f t="shared" si="105"/>
        <v>0</v>
      </c>
      <c r="BZ219" s="11">
        <f t="shared" si="106"/>
        <v>0</v>
      </c>
      <c r="CA219" s="11">
        <f t="shared" si="107"/>
        <v>0</v>
      </c>
      <c r="CB219" s="11">
        <f t="shared" si="108"/>
        <v>0</v>
      </c>
      <c r="CC219" s="11">
        <f t="shared" si="109"/>
        <v>0</v>
      </c>
      <c r="CD219" s="11">
        <f t="shared" si="110"/>
        <v>0</v>
      </c>
      <c r="CE219" s="11">
        <f t="shared" si="111"/>
        <v>0</v>
      </c>
      <c r="CF219" s="11">
        <f t="shared" si="112"/>
        <v>0</v>
      </c>
      <c r="CG219" s="11">
        <f t="shared" si="113"/>
        <v>0</v>
      </c>
      <c r="CH219" s="11">
        <f t="shared" si="114"/>
        <v>0</v>
      </c>
      <c r="CI219" s="11">
        <f t="shared" si="115"/>
        <v>0</v>
      </c>
      <c r="CJ219" s="11">
        <f t="shared" si="116"/>
        <v>0</v>
      </c>
      <c r="CK219" s="11">
        <f t="shared" si="117"/>
        <v>0</v>
      </c>
      <c r="CL219" s="11">
        <f t="shared" si="118"/>
        <v>0</v>
      </c>
      <c r="CM219" s="11">
        <f t="shared" si="119"/>
        <v>0</v>
      </c>
      <c r="CN219" s="11">
        <f t="shared" si="120"/>
        <v>0</v>
      </c>
      <c r="CO219" s="11">
        <f t="shared" si="121"/>
        <v>0</v>
      </c>
      <c r="CP219" s="11">
        <f t="shared" si="122"/>
        <v>0</v>
      </c>
      <c r="CQ219" s="11">
        <f t="shared" si="123"/>
        <v>0</v>
      </c>
      <c r="CR219" s="11">
        <f t="shared" si="124"/>
        <v>0</v>
      </c>
      <c r="CS219" s="11">
        <f t="shared" si="125"/>
        <v>0</v>
      </c>
      <c r="CT219" s="11">
        <f t="shared" si="126"/>
        <v>0</v>
      </c>
      <c r="CU219" s="11">
        <f t="shared" si="127"/>
        <v>0</v>
      </c>
      <c r="CV219" s="11">
        <f t="shared" si="128"/>
        <v>0</v>
      </c>
      <c r="CW219" s="11">
        <f t="shared" si="129"/>
        <v>0</v>
      </c>
      <c r="CX219" s="11">
        <f t="shared" si="130"/>
        <v>0</v>
      </c>
      <c r="CY219" s="11">
        <f t="shared" si="131"/>
        <v>0</v>
      </c>
      <c r="CZ219" s="13"/>
      <c r="DA219" s="3"/>
    </row>
    <row r="220" spans="1:105" ht="18" customHeight="1">
      <c r="A220" s="301"/>
      <c r="B220" s="303"/>
      <c r="C220" s="311"/>
      <c r="D220" s="311"/>
      <c r="E220" s="303"/>
      <c r="F220" s="303"/>
      <c r="G220" s="302"/>
      <c r="H220" s="312">
        <f>S220*1.45</f>
        <v>0</v>
      </c>
      <c r="I220" s="409"/>
      <c r="J220" s="304"/>
      <c r="K220" s="333"/>
      <c r="L220" s="464"/>
      <c r="M220" s="447"/>
      <c r="N220" s="366">
        <f t="shared" si="208"/>
        <v>0</v>
      </c>
      <c r="O220" s="359"/>
      <c r="P220" s="334"/>
      <c r="Q220" s="347"/>
      <c r="R220" s="431">
        <f t="shared" si="209"/>
        <v>0</v>
      </c>
      <c r="S220" s="442">
        <f t="shared" si="210"/>
        <v>0</v>
      </c>
      <c r="T220" s="343">
        <f t="shared" si="211"/>
        <v>0</v>
      </c>
      <c r="U220" s="279"/>
      <c r="V220" s="7">
        <f t="shared" si="50"/>
        <v>0</v>
      </c>
      <c r="W220" s="11">
        <f t="shared" si="149"/>
        <v>0</v>
      </c>
      <c r="X220" s="11">
        <f t="shared" si="52"/>
        <v>0</v>
      </c>
      <c r="Y220" s="11">
        <f t="shared" si="53"/>
        <v>0</v>
      </c>
      <c r="Z220" s="11">
        <f t="shared" si="54"/>
        <v>0</v>
      </c>
      <c r="AA220" s="11">
        <f t="shared" si="55"/>
        <v>0</v>
      </c>
      <c r="AB220" s="11">
        <f t="shared" si="56"/>
        <v>0</v>
      </c>
      <c r="AC220" s="11">
        <f t="shared" si="57"/>
        <v>0</v>
      </c>
      <c r="AD220" s="11">
        <f t="shared" si="58"/>
        <v>0</v>
      </c>
      <c r="AE220" s="11">
        <f t="shared" si="59"/>
        <v>0</v>
      </c>
      <c r="AF220" s="11">
        <f t="shared" si="60"/>
        <v>0</v>
      </c>
      <c r="AG220" s="11">
        <f t="shared" si="61"/>
        <v>0</v>
      </c>
      <c r="AH220" s="11">
        <f t="shared" si="62"/>
        <v>0</v>
      </c>
      <c r="AI220" s="11">
        <f t="shared" si="63"/>
        <v>0</v>
      </c>
      <c r="AJ220" s="11">
        <f t="shared" si="64"/>
        <v>0</v>
      </c>
      <c r="AK220" s="11">
        <f t="shared" si="65"/>
        <v>0</v>
      </c>
      <c r="AL220" s="11">
        <f t="shared" si="66"/>
        <v>0</v>
      </c>
      <c r="AM220" s="11">
        <f t="shared" si="67"/>
        <v>0</v>
      </c>
      <c r="AN220" s="11">
        <f t="shared" si="68"/>
        <v>0</v>
      </c>
      <c r="AO220" s="11">
        <f t="shared" si="69"/>
        <v>0</v>
      </c>
      <c r="AP220" s="11">
        <f t="shared" si="70"/>
        <v>0</v>
      </c>
      <c r="AQ220" s="11">
        <f t="shared" si="71"/>
        <v>0</v>
      </c>
      <c r="AR220" s="11">
        <f t="shared" si="72"/>
        <v>0</v>
      </c>
      <c r="AS220" s="11">
        <f t="shared" si="73"/>
        <v>0</v>
      </c>
      <c r="AT220" s="11">
        <f t="shared" si="74"/>
        <v>0</v>
      </c>
      <c r="AU220" s="11">
        <f t="shared" si="75"/>
        <v>0</v>
      </c>
      <c r="AV220" s="11">
        <f t="shared" si="76"/>
        <v>0</v>
      </c>
      <c r="AW220" s="11">
        <f t="shared" si="77"/>
        <v>0</v>
      </c>
      <c r="AX220" s="11">
        <f t="shared" si="78"/>
        <v>0</v>
      </c>
      <c r="AY220" s="11">
        <f t="shared" si="79"/>
        <v>0</v>
      </c>
      <c r="AZ220" s="11">
        <f t="shared" si="80"/>
        <v>0</v>
      </c>
      <c r="BA220" s="11">
        <f t="shared" si="81"/>
        <v>0</v>
      </c>
      <c r="BB220" s="11">
        <f t="shared" si="82"/>
        <v>0</v>
      </c>
      <c r="BC220" s="11">
        <f t="shared" si="83"/>
        <v>0</v>
      </c>
      <c r="BD220" s="11">
        <f t="shared" si="84"/>
        <v>0</v>
      </c>
      <c r="BE220" s="11">
        <f t="shared" si="85"/>
        <v>0</v>
      </c>
      <c r="BF220" s="11">
        <f t="shared" si="86"/>
        <v>0</v>
      </c>
      <c r="BG220" s="11">
        <f t="shared" si="87"/>
        <v>0</v>
      </c>
      <c r="BH220" s="11">
        <f t="shared" si="88"/>
        <v>0</v>
      </c>
      <c r="BI220" s="11">
        <f t="shared" si="89"/>
        <v>0</v>
      </c>
      <c r="BJ220" s="11">
        <f t="shared" si="90"/>
        <v>0</v>
      </c>
      <c r="BK220" s="11">
        <f t="shared" si="91"/>
        <v>0</v>
      </c>
      <c r="BL220" s="11">
        <f t="shared" si="92"/>
        <v>0</v>
      </c>
      <c r="BM220" s="11">
        <f t="shared" si="93"/>
        <v>0</v>
      </c>
      <c r="BN220" s="11">
        <f t="shared" si="94"/>
        <v>0</v>
      </c>
      <c r="BO220" s="11">
        <f t="shared" si="95"/>
        <v>0</v>
      </c>
      <c r="BP220" s="11">
        <f t="shared" si="96"/>
        <v>0</v>
      </c>
      <c r="BQ220" s="11">
        <f t="shared" si="97"/>
        <v>0</v>
      </c>
      <c r="BR220" s="11">
        <f t="shared" si="98"/>
        <v>0</v>
      </c>
      <c r="BS220" s="11">
        <f t="shared" si="99"/>
        <v>0</v>
      </c>
      <c r="BT220" s="11">
        <f t="shared" si="100"/>
        <v>0</v>
      </c>
      <c r="BU220" s="11">
        <f t="shared" si="101"/>
        <v>0</v>
      </c>
      <c r="BV220" s="11">
        <f t="shared" si="102"/>
        <v>0</v>
      </c>
      <c r="BW220" s="11">
        <f t="shared" si="103"/>
        <v>0</v>
      </c>
      <c r="BX220" s="11">
        <f t="shared" si="104"/>
        <v>0</v>
      </c>
      <c r="BY220" s="11">
        <f t="shared" si="105"/>
        <v>0</v>
      </c>
      <c r="BZ220" s="11">
        <f t="shared" si="106"/>
        <v>0</v>
      </c>
      <c r="CA220" s="11">
        <f t="shared" si="107"/>
        <v>0</v>
      </c>
      <c r="CB220" s="11">
        <f t="shared" si="108"/>
        <v>0</v>
      </c>
      <c r="CC220" s="11">
        <f t="shared" si="109"/>
        <v>0</v>
      </c>
      <c r="CD220" s="11">
        <f t="shared" si="110"/>
        <v>0</v>
      </c>
      <c r="CE220" s="11">
        <f t="shared" si="111"/>
        <v>0</v>
      </c>
      <c r="CF220" s="11">
        <f t="shared" si="112"/>
        <v>0</v>
      </c>
      <c r="CG220" s="11">
        <f t="shared" si="113"/>
        <v>0</v>
      </c>
      <c r="CH220" s="11">
        <f t="shared" si="114"/>
        <v>0</v>
      </c>
      <c r="CI220" s="11">
        <f t="shared" si="115"/>
        <v>0</v>
      </c>
      <c r="CJ220" s="11">
        <f t="shared" si="116"/>
        <v>0</v>
      </c>
      <c r="CK220" s="11">
        <f t="shared" si="117"/>
        <v>0</v>
      </c>
      <c r="CL220" s="11">
        <f t="shared" si="118"/>
        <v>0</v>
      </c>
      <c r="CM220" s="11">
        <f t="shared" si="119"/>
        <v>0</v>
      </c>
      <c r="CN220" s="11">
        <f t="shared" si="120"/>
        <v>0</v>
      </c>
      <c r="CO220" s="11">
        <f t="shared" si="121"/>
        <v>0</v>
      </c>
      <c r="CP220" s="11">
        <f t="shared" si="122"/>
        <v>0</v>
      </c>
      <c r="CQ220" s="11">
        <f t="shared" si="123"/>
        <v>0</v>
      </c>
      <c r="CR220" s="11">
        <f t="shared" si="124"/>
        <v>0</v>
      </c>
      <c r="CS220" s="11">
        <f t="shared" si="125"/>
        <v>0</v>
      </c>
      <c r="CT220" s="11">
        <f t="shared" si="126"/>
        <v>0</v>
      </c>
      <c r="CU220" s="11">
        <f t="shared" si="127"/>
        <v>0</v>
      </c>
      <c r="CV220" s="11">
        <f t="shared" si="128"/>
        <v>0</v>
      </c>
      <c r="CW220" s="11">
        <f t="shared" si="129"/>
        <v>0</v>
      </c>
      <c r="CX220" s="11">
        <f t="shared" si="130"/>
        <v>0</v>
      </c>
      <c r="CY220" s="11">
        <f t="shared" si="131"/>
        <v>0</v>
      </c>
      <c r="CZ220" s="13"/>
      <c r="DA220" s="3"/>
    </row>
    <row r="221" spans="1:105" ht="18" customHeight="1">
      <c r="A221" s="301"/>
      <c r="B221" s="303"/>
      <c r="C221" s="311"/>
      <c r="D221" s="637"/>
      <c r="E221" s="303"/>
      <c r="F221" s="303"/>
      <c r="G221" s="302"/>
      <c r="H221" s="312">
        <f t="shared" ref="H221:H237" si="212">S221*1.45</f>
        <v>0</v>
      </c>
      <c r="I221" s="409"/>
      <c r="J221" s="304"/>
      <c r="K221" s="331"/>
      <c r="L221" s="465"/>
      <c r="M221" s="448"/>
      <c r="N221" s="367">
        <f t="shared" si="208"/>
        <v>0</v>
      </c>
      <c r="O221" s="360"/>
      <c r="P221" s="332"/>
      <c r="Q221" s="355"/>
      <c r="R221" s="432">
        <f t="shared" si="209"/>
        <v>0</v>
      </c>
      <c r="S221" s="443">
        <f t="shared" si="210"/>
        <v>0</v>
      </c>
      <c r="T221" s="344">
        <f t="shared" si="211"/>
        <v>0</v>
      </c>
      <c r="U221" s="279"/>
      <c r="V221" s="7">
        <f t="shared" si="50"/>
        <v>0</v>
      </c>
      <c r="W221" s="11">
        <f t="shared" si="149"/>
        <v>0</v>
      </c>
      <c r="X221" s="11">
        <f t="shared" si="52"/>
        <v>0</v>
      </c>
      <c r="Y221" s="11">
        <f t="shared" si="53"/>
        <v>0</v>
      </c>
      <c r="Z221" s="11">
        <f t="shared" si="54"/>
        <v>0</v>
      </c>
      <c r="AA221" s="11">
        <f t="shared" si="55"/>
        <v>0</v>
      </c>
      <c r="AB221" s="11">
        <f t="shared" si="56"/>
        <v>0</v>
      </c>
      <c r="AC221" s="11">
        <f t="shared" si="57"/>
        <v>0</v>
      </c>
      <c r="AD221" s="11">
        <f t="shared" si="58"/>
        <v>0</v>
      </c>
      <c r="AE221" s="11">
        <f t="shared" si="59"/>
        <v>0</v>
      </c>
      <c r="AF221" s="11">
        <f t="shared" si="60"/>
        <v>0</v>
      </c>
      <c r="AG221" s="11">
        <f t="shared" si="61"/>
        <v>0</v>
      </c>
      <c r="AH221" s="11">
        <f t="shared" si="62"/>
        <v>0</v>
      </c>
      <c r="AI221" s="11">
        <f t="shared" si="63"/>
        <v>0</v>
      </c>
      <c r="AJ221" s="11">
        <f t="shared" si="64"/>
        <v>0</v>
      </c>
      <c r="AK221" s="11">
        <f t="shared" si="65"/>
        <v>0</v>
      </c>
      <c r="AL221" s="11">
        <f t="shared" si="66"/>
        <v>0</v>
      </c>
      <c r="AM221" s="11">
        <f t="shared" si="67"/>
        <v>0</v>
      </c>
      <c r="AN221" s="11">
        <f t="shared" si="68"/>
        <v>0</v>
      </c>
      <c r="AO221" s="11">
        <f t="shared" si="69"/>
        <v>0</v>
      </c>
      <c r="AP221" s="11">
        <f t="shared" si="70"/>
        <v>0</v>
      </c>
      <c r="AQ221" s="11">
        <f t="shared" si="71"/>
        <v>0</v>
      </c>
      <c r="AR221" s="11">
        <f t="shared" si="72"/>
        <v>0</v>
      </c>
      <c r="AS221" s="11">
        <f t="shared" si="73"/>
        <v>0</v>
      </c>
      <c r="AT221" s="11">
        <f t="shared" si="74"/>
        <v>0</v>
      </c>
      <c r="AU221" s="11">
        <f t="shared" si="75"/>
        <v>0</v>
      </c>
      <c r="AV221" s="11">
        <f t="shared" si="76"/>
        <v>0</v>
      </c>
      <c r="AW221" s="11">
        <f t="shared" si="77"/>
        <v>0</v>
      </c>
      <c r="AX221" s="11">
        <f t="shared" si="78"/>
        <v>0</v>
      </c>
      <c r="AY221" s="11">
        <f t="shared" si="79"/>
        <v>0</v>
      </c>
      <c r="AZ221" s="11">
        <f t="shared" si="80"/>
        <v>0</v>
      </c>
      <c r="BA221" s="11">
        <f t="shared" si="81"/>
        <v>0</v>
      </c>
      <c r="BB221" s="11">
        <f t="shared" si="82"/>
        <v>0</v>
      </c>
      <c r="BC221" s="11">
        <f t="shared" si="83"/>
        <v>0</v>
      </c>
      <c r="BD221" s="11">
        <f t="shared" si="84"/>
        <v>0</v>
      </c>
      <c r="BE221" s="11">
        <f t="shared" si="85"/>
        <v>0</v>
      </c>
      <c r="BF221" s="11">
        <f t="shared" si="86"/>
        <v>0</v>
      </c>
      <c r="BG221" s="11">
        <f t="shared" si="87"/>
        <v>0</v>
      </c>
      <c r="BH221" s="11">
        <f t="shared" si="88"/>
        <v>0</v>
      </c>
      <c r="BI221" s="11">
        <f t="shared" si="89"/>
        <v>0</v>
      </c>
      <c r="BJ221" s="11">
        <f t="shared" si="90"/>
        <v>0</v>
      </c>
      <c r="BK221" s="11">
        <f t="shared" si="91"/>
        <v>0</v>
      </c>
      <c r="BL221" s="11">
        <f t="shared" si="92"/>
        <v>0</v>
      </c>
      <c r="BM221" s="11">
        <f t="shared" si="93"/>
        <v>0</v>
      </c>
      <c r="BN221" s="11">
        <f t="shared" si="94"/>
        <v>0</v>
      </c>
      <c r="BO221" s="11">
        <f t="shared" si="95"/>
        <v>0</v>
      </c>
      <c r="BP221" s="11">
        <f t="shared" si="96"/>
        <v>0</v>
      </c>
      <c r="BQ221" s="11">
        <f t="shared" si="97"/>
        <v>0</v>
      </c>
      <c r="BR221" s="11">
        <f t="shared" si="98"/>
        <v>0</v>
      </c>
      <c r="BS221" s="11">
        <f t="shared" si="99"/>
        <v>0</v>
      </c>
      <c r="BT221" s="11">
        <f t="shared" si="100"/>
        <v>0</v>
      </c>
      <c r="BU221" s="11">
        <f t="shared" si="101"/>
        <v>0</v>
      </c>
      <c r="BV221" s="11">
        <f t="shared" si="102"/>
        <v>0</v>
      </c>
      <c r="BW221" s="11">
        <f t="shared" si="103"/>
        <v>0</v>
      </c>
      <c r="BX221" s="11">
        <f t="shared" si="104"/>
        <v>0</v>
      </c>
      <c r="BY221" s="11">
        <f t="shared" si="105"/>
        <v>0</v>
      </c>
      <c r="BZ221" s="11">
        <f t="shared" si="106"/>
        <v>0</v>
      </c>
      <c r="CA221" s="11">
        <f t="shared" si="107"/>
        <v>0</v>
      </c>
      <c r="CB221" s="11">
        <f t="shared" si="108"/>
        <v>0</v>
      </c>
      <c r="CC221" s="11">
        <f t="shared" si="109"/>
        <v>0</v>
      </c>
      <c r="CD221" s="11">
        <f t="shared" si="110"/>
        <v>0</v>
      </c>
      <c r="CE221" s="11">
        <f t="shared" si="111"/>
        <v>0</v>
      </c>
      <c r="CF221" s="11">
        <f t="shared" si="112"/>
        <v>0</v>
      </c>
      <c r="CG221" s="11">
        <f t="shared" si="113"/>
        <v>0</v>
      </c>
      <c r="CH221" s="11">
        <f t="shared" si="114"/>
        <v>0</v>
      </c>
      <c r="CI221" s="11">
        <f t="shared" si="115"/>
        <v>0</v>
      </c>
      <c r="CJ221" s="11">
        <f t="shared" si="116"/>
        <v>0</v>
      </c>
      <c r="CK221" s="11">
        <f t="shared" si="117"/>
        <v>0</v>
      </c>
      <c r="CL221" s="11">
        <f t="shared" si="118"/>
        <v>0</v>
      </c>
      <c r="CM221" s="11">
        <f t="shared" si="119"/>
        <v>0</v>
      </c>
      <c r="CN221" s="11">
        <f t="shared" si="120"/>
        <v>0</v>
      </c>
      <c r="CO221" s="11">
        <f t="shared" si="121"/>
        <v>0</v>
      </c>
      <c r="CP221" s="11">
        <f t="shared" si="122"/>
        <v>0</v>
      </c>
      <c r="CQ221" s="11">
        <f t="shared" si="123"/>
        <v>0</v>
      </c>
      <c r="CR221" s="11">
        <f t="shared" si="124"/>
        <v>0</v>
      </c>
      <c r="CS221" s="11">
        <f t="shared" si="125"/>
        <v>0</v>
      </c>
      <c r="CT221" s="11">
        <f t="shared" si="126"/>
        <v>0</v>
      </c>
      <c r="CU221" s="11">
        <f t="shared" si="127"/>
        <v>0</v>
      </c>
      <c r="CV221" s="11">
        <f t="shared" si="128"/>
        <v>0</v>
      </c>
      <c r="CW221" s="11">
        <f t="shared" si="129"/>
        <v>0</v>
      </c>
      <c r="CX221" s="11">
        <f t="shared" si="130"/>
        <v>0</v>
      </c>
      <c r="CY221" s="11">
        <f t="shared" si="131"/>
        <v>0</v>
      </c>
      <c r="CZ221" s="13"/>
      <c r="DA221" s="3"/>
    </row>
    <row r="222" spans="1:105" ht="18" customHeight="1">
      <c r="A222" s="301"/>
      <c r="B222" s="303"/>
      <c r="C222" s="311"/>
      <c r="D222" s="311"/>
      <c r="E222" s="303"/>
      <c r="F222" s="303"/>
      <c r="G222" s="302"/>
      <c r="H222" s="312">
        <f t="shared" si="212"/>
        <v>0</v>
      </c>
      <c r="I222" s="409"/>
      <c r="J222" s="304"/>
      <c r="K222" s="333"/>
      <c r="L222" s="464"/>
      <c r="M222" s="447"/>
      <c r="N222" s="366">
        <f t="shared" ref="N222:N223" si="213">L222*M222</f>
        <v>0</v>
      </c>
      <c r="O222" s="359"/>
      <c r="P222" s="334"/>
      <c r="Q222" s="347"/>
      <c r="R222" s="431">
        <f t="shared" ref="R222:R223" si="214">Q222*P222</f>
        <v>0</v>
      </c>
      <c r="S222" s="442">
        <f t="shared" ref="S222:S223" si="215">R222+N222</f>
        <v>0</v>
      </c>
      <c r="T222" s="343">
        <f t="shared" ref="T222:T223" si="216">IF(H222&lt;&gt;0,1-(S222/H222),0)</f>
        <v>0</v>
      </c>
      <c r="U222" s="279"/>
      <c r="V222" s="7">
        <f t="shared" si="50"/>
        <v>0</v>
      </c>
      <c r="W222" s="11">
        <f t="shared" si="149"/>
        <v>0</v>
      </c>
      <c r="X222" s="11">
        <f t="shared" si="52"/>
        <v>0</v>
      </c>
      <c r="Y222" s="11">
        <f t="shared" si="53"/>
        <v>0</v>
      </c>
      <c r="Z222" s="11">
        <f t="shared" si="54"/>
        <v>0</v>
      </c>
      <c r="AA222" s="11">
        <f t="shared" si="55"/>
        <v>0</v>
      </c>
      <c r="AB222" s="11">
        <f t="shared" si="56"/>
        <v>0</v>
      </c>
      <c r="AC222" s="11">
        <f t="shared" si="57"/>
        <v>0</v>
      </c>
      <c r="AD222" s="11">
        <f t="shared" si="58"/>
        <v>0</v>
      </c>
      <c r="AE222" s="11">
        <f t="shared" si="59"/>
        <v>0</v>
      </c>
      <c r="AF222" s="11">
        <f t="shared" si="60"/>
        <v>0</v>
      </c>
      <c r="AG222" s="11">
        <f t="shared" si="61"/>
        <v>0</v>
      </c>
      <c r="AH222" s="11">
        <f t="shared" si="62"/>
        <v>0</v>
      </c>
      <c r="AI222" s="11">
        <f t="shared" si="63"/>
        <v>0</v>
      </c>
      <c r="AJ222" s="11">
        <f t="shared" si="64"/>
        <v>0</v>
      </c>
      <c r="AK222" s="11">
        <f t="shared" si="65"/>
        <v>0</v>
      </c>
      <c r="AL222" s="11">
        <f t="shared" si="66"/>
        <v>0</v>
      </c>
      <c r="AM222" s="11">
        <f t="shared" si="67"/>
        <v>0</v>
      </c>
      <c r="AN222" s="11">
        <f t="shared" si="68"/>
        <v>0</v>
      </c>
      <c r="AO222" s="11">
        <f t="shared" si="69"/>
        <v>0</v>
      </c>
      <c r="AP222" s="11">
        <f t="shared" si="70"/>
        <v>0</v>
      </c>
      <c r="AQ222" s="11">
        <f t="shared" si="71"/>
        <v>0</v>
      </c>
      <c r="AR222" s="11">
        <f t="shared" si="72"/>
        <v>0</v>
      </c>
      <c r="AS222" s="11">
        <f t="shared" si="73"/>
        <v>0</v>
      </c>
      <c r="AT222" s="11">
        <f t="shared" si="74"/>
        <v>0</v>
      </c>
      <c r="AU222" s="11">
        <f t="shared" si="75"/>
        <v>0</v>
      </c>
      <c r="AV222" s="11">
        <f t="shared" si="76"/>
        <v>0</v>
      </c>
      <c r="AW222" s="11">
        <f t="shared" si="77"/>
        <v>0</v>
      </c>
      <c r="AX222" s="11">
        <f t="shared" si="78"/>
        <v>0</v>
      </c>
      <c r="AY222" s="11">
        <f t="shared" si="79"/>
        <v>0</v>
      </c>
      <c r="AZ222" s="11">
        <f t="shared" si="80"/>
        <v>0</v>
      </c>
      <c r="BA222" s="11">
        <f t="shared" si="81"/>
        <v>0</v>
      </c>
      <c r="BB222" s="11">
        <f t="shared" si="82"/>
        <v>0</v>
      </c>
      <c r="BC222" s="11">
        <f t="shared" si="83"/>
        <v>0</v>
      </c>
      <c r="BD222" s="11">
        <f t="shared" si="84"/>
        <v>0</v>
      </c>
      <c r="BE222" s="11">
        <f t="shared" si="85"/>
        <v>0</v>
      </c>
      <c r="BF222" s="11">
        <f t="shared" si="86"/>
        <v>0</v>
      </c>
      <c r="BG222" s="11">
        <f t="shared" si="87"/>
        <v>0</v>
      </c>
      <c r="BH222" s="11">
        <f t="shared" si="88"/>
        <v>0</v>
      </c>
      <c r="BI222" s="11">
        <f t="shared" si="89"/>
        <v>0</v>
      </c>
      <c r="BJ222" s="11">
        <f t="shared" si="90"/>
        <v>0</v>
      </c>
      <c r="BK222" s="11">
        <f t="shared" si="91"/>
        <v>0</v>
      </c>
      <c r="BL222" s="11">
        <f t="shared" si="92"/>
        <v>0</v>
      </c>
      <c r="BM222" s="11">
        <f t="shared" si="93"/>
        <v>0</v>
      </c>
      <c r="BN222" s="11">
        <f t="shared" si="94"/>
        <v>0</v>
      </c>
      <c r="BO222" s="11">
        <f t="shared" si="95"/>
        <v>0</v>
      </c>
      <c r="BP222" s="11">
        <f t="shared" si="96"/>
        <v>0</v>
      </c>
      <c r="BQ222" s="11">
        <f t="shared" si="97"/>
        <v>0</v>
      </c>
      <c r="BR222" s="11">
        <f t="shared" si="98"/>
        <v>0</v>
      </c>
      <c r="BS222" s="11">
        <f t="shared" si="99"/>
        <v>0</v>
      </c>
      <c r="BT222" s="11">
        <f t="shared" si="100"/>
        <v>0</v>
      </c>
      <c r="BU222" s="11">
        <f t="shared" si="101"/>
        <v>0</v>
      </c>
      <c r="BV222" s="11">
        <f t="shared" si="102"/>
        <v>0</v>
      </c>
      <c r="BW222" s="11">
        <f t="shared" si="103"/>
        <v>0</v>
      </c>
      <c r="BX222" s="11">
        <f t="shared" si="104"/>
        <v>0</v>
      </c>
      <c r="BY222" s="11">
        <f t="shared" si="105"/>
        <v>0</v>
      </c>
      <c r="BZ222" s="11">
        <f t="shared" si="106"/>
        <v>0</v>
      </c>
      <c r="CA222" s="11">
        <f t="shared" si="107"/>
        <v>0</v>
      </c>
      <c r="CB222" s="11">
        <f t="shared" si="108"/>
        <v>0</v>
      </c>
      <c r="CC222" s="11">
        <f t="shared" si="109"/>
        <v>0</v>
      </c>
      <c r="CD222" s="11">
        <f t="shared" si="110"/>
        <v>0</v>
      </c>
      <c r="CE222" s="11">
        <f t="shared" si="111"/>
        <v>0</v>
      </c>
      <c r="CF222" s="11">
        <f t="shared" si="112"/>
        <v>0</v>
      </c>
      <c r="CG222" s="11">
        <f t="shared" si="113"/>
        <v>0</v>
      </c>
      <c r="CH222" s="11">
        <f t="shared" si="114"/>
        <v>0</v>
      </c>
      <c r="CI222" s="11">
        <f t="shared" si="115"/>
        <v>0</v>
      </c>
      <c r="CJ222" s="11">
        <f t="shared" si="116"/>
        <v>0</v>
      </c>
      <c r="CK222" s="11">
        <f t="shared" si="117"/>
        <v>0</v>
      </c>
      <c r="CL222" s="11">
        <f t="shared" si="118"/>
        <v>0</v>
      </c>
      <c r="CM222" s="11">
        <f t="shared" si="119"/>
        <v>0</v>
      </c>
      <c r="CN222" s="11">
        <f t="shared" si="120"/>
        <v>0</v>
      </c>
      <c r="CO222" s="11">
        <f t="shared" si="121"/>
        <v>0</v>
      </c>
      <c r="CP222" s="11">
        <f t="shared" si="122"/>
        <v>0</v>
      </c>
      <c r="CQ222" s="11">
        <f t="shared" si="123"/>
        <v>0</v>
      </c>
      <c r="CR222" s="11">
        <f t="shared" si="124"/>
        <v>0</v>
      </c>
      <c r="CS222" s="11">
        <f t="shared" si="125"/>
        <v>0</v>
      </c>
      <c r="CT222" s="11">
        <f t="shared" si="126"/>
        <v>0</v>
      </c>
      <c r="CU222" s="11">
        <f t="shared" si="127"/>
        <v>0</v>
      </c>
      <c r="CV222" s="11">
        <f t="shared" si="128"/>
        <v>0</v>
      </c>
      <c r="CW222" s="11">
        <f t="shared" si="129"/>
        <v>0</v>
      </c>
      <c r="CX222" s="11">
        <f t="shared" si="130"/>
        <v>0</v>
      </c>
      <c r="CY222" s="11">
        <f t="shared" si="131"/>
        <v>0</v>
      </c>
      <c r="CZ222" s="13"/>
      <c r="DA222" s="3"/>
    </row>
    <row r="223" spans="1:105" ht="18" customHeight="1">
      <c r="A223" s="301"/>
      <c r="B223" s="303"/>
      <c r="C223" s="311"/>
      <c r="D223" s="311"/>
      <c r="E223" s="303"/>
      <c r="F223" s="303"/>
      <c r="G223" s="302"/>
      <c r="H223" s="312">
        <f t="shared" si="212"/>
        <v>0</v>
      </c>
      <c r="I223" s="409"/>
      <c r="J223" s="304"/>
      <c r="K223" s="331"/>
      <c r="L223" s="465"/>
      <c r="M223" s="448"/>
      <c r="N223" s="367">
        <f t="shared" si="213"/>
        <v>0</v>
      </c>
      <c r="O223" s="360"/>
      <c r="P223" s="332"/>
      <c r="Q223" s="355"/>
      <c r="R223" s="432">
        <f t="shared" si="214"/>
        <v>0</v>
      </c>
      <c r="S223" s="443">
        <f t="shared" si="215"/>
        <v>0</v>
      </c>
      <c r="T223" s="344">
        <f t="shared" si="216"/>
        <v>0</v>
      </c>
      <c r="U223" s="279"/>
      <c r="V223" s="7">
        <f t="shared" si="50"/>
        <v>0</v>
      </c>
      <c r="W223" s="11">
        <f t="shared" si="149"/>
        <v>0</v>
      </c>
      <c r="X223" s="11">
        <f t="shared" si="52"/>
        <v>0</v>
      </c>
      <c r="Y223" s="11">
        <f t="shared" si="53"/>
        <v>0</v>
      </c>
      <c r="Z223" s="11">
        <f t="shared" si="54"/>
        <v>0</v>
      </c>
      <c r="AA223" s="11">
        <f t="shared" si="55"/>
        <v>0</v>
      </c>
      <c r="AB223" s="11">
        <f t="shared" si="56"/>
        <v>0</v>
      </c>
      <c r="AC223" s="11">
        <f t="shared" si="57"/>
        <v>0</v>
      </c>
      <c r="AD223" s="11">
        <f t="shared" si="58"/>
        <v>0</v>
      </c>
      <c r="AE223" s="11">
        <f t="shared" si="59"/>
        <v>0</v>
      </c>
      <c r="AF223" s="11">
        <f t="shared" si="60"/>
        <v>0</v>
      </c>
      <c r="AG223" s="11">
        <f t="shared" si="61"/>
        <v>0</v>
      </c>
      <c r="AH223" s="11">
        <f t="shared" si="62"/>
        <v>0</v>
      </c>
      <c r="AI223" s="11">
        <f t="shared" si="63"/>
        <v>0</v>
      </c>
      <c r="AJ223" s="11">
        <f t="shared" si="64"/>
        <v>0</v>
      </c>
      <c r="AK223" s="11">
        <f t="shared" si="65"/>
        <v>0</v>
      </c>
      <c r="AL223" s="11">
        <f t="shared" si="66"/>
        <v>0</v>
      </c>
      <c r="AM223" s="11">
        <f t="shared" si="67"/>
        <v>0</v>
      </c>
      <c r="AN223" s="11">
        <f t="shared" si="68"/>
        <v>0</v>
      </c>
      <c r="AO223" s="11">
        <f t="shared" si="69"/>
        <v>0</v>
      </c>
      <c r="AP223" s="11">
        <f t="shared" si="70"/>
        <v>0</v>
      </c>
      <c r="AQ223" s="11">
        <f t="shared" si="71"/>
        <v>0</v>
      </c>
      <c r="AR223" s="11">
        <f t="shared" si="72"/>
        <v>0</v>
      </c>
      <c r="AS223" s="11">
        <f t="shared" si="73"/>
        <v>0</v>
      </c>
      <c r="AT223" s="11">
        <f t="shared" si="74"/>
        <v>0</v>
      </c>
      <c r="AU223" s="11">
        <f t="shared" si="75"/>
        <v>0</v>
      </c>
      <c r="AV223" s="11">
        <f t="shared" si="76"/>
        <v>0</v>
      </c>
      <c r="AW223" s="11">
        <f t="shared" si="77"/>
        <v>0</v>
      </c>
      <c r="AX223" s="11">
        <f t="shared" si="78"/>
        <v>0</v>
      </c>
      <c r="AY223" s="11">
        <f t="shared" si="79"/>
        <v>0</v>
      </c>
      <c r="AZ223" s="11">
        <f t="shared" si="80"/>
        <v>0</v>
      </c>
      <c r="BA223" s="11">
        <f t="shared" si="81"/>
        <v>0</v>
      </c>
      <c r="BB223" s="11">
        <f t="shared" si="82"/>
        <v>0</v>
      </c>
      <c r="BC223" s="11">
        <f t="shared" si="83"/>
        <v>0</v>
      </c>
      <c r="BD223" s="11">
        <f t="shared" si="84"/>
        <v>0</v>
      </c>
      <c r="BE223" s="11">
        <f t="shared" si="85"/>
        <v>0</v>
      </c>
      <c r="BF223" s="11">
        <f t="shared" si="86"/>
        <v>0</v>
      </c>
      <c r="BG223" s="11">
        <f t="shared" si="87"/>
        <v>0</v>
      </c>
      <c r="BH223" s="11">
        <f t="shared" si="88"/>
        <v>0</v>
      </c>
      <c r="BI223" s="11">
        <f t="shared" si="89"/>
        <v>0</v>
      </c>
      <c r="BJ223" s="11">
        <f t="shared" si="90"/>
        <v>0</v>
      </c>
      <c r="BK223" s="11">
        <f t="shared" si="91"/>
        <v>0</v>
      </c>
      <c r="BL223" s="11">
        <f t="shared" si="92"/>
        <v>0</v>
      </c>
      <c r="BM223" s="11">
        <f t="shared" si="93"/>
        <v>0</v>
      </c>
      <c r="BN223" s="11">
        <f t="shared" si="94"/>
        <v>0</v>
      </c>
      <c r="BO223" s="11">
        <f t="shared" si="95"/>
        <v>0</v>
      </c>
      <c r="BP223" s="11">
        <f t="shared" si="96"/>
        <v>0</v>
      </c>
      <c r="BQ223" s="11">
        <f t="shared" si="97"/>
        <v>0</v>
      </c>
      <c r="BR223" s="11">
        <f t="shared" si="98"/>
        <v>0</v>
      </c>
      <c r="BS223" s="11">
        <f t="shared" si="99"/>
        <v>0</v>
      </c>
      <c r="BT223" s="11">
        <f t="shared" si="100"/>
        <v>0</v>
      </c>
      <c r="BU223" s="11">
        <f t="shared" si="101"/>
        <v>0</v>
      </c>
      <c r="BV223" s="11">
        <f t="shared" si="102"/>
        <v>0</v>
      </c>
      <c r="BW223" s="11">
        <f t="shared" si="103"/>
        <v>0</v>
      </c>
      <c r="BX223" s="11">
        <f t="shared" si="104"/>
        <v>0</v>
      </c>
      <c r="BY223" s="11">
        <f t="shared" si="105"/>
        <v>0</v>
      </c>
      <c r="BZ223" s="11">
        <f t="shared" si="106"/>
        <v>0</v>
      </c>
      <c r="CA223" s="11">
        <f t="shared" si="107"/>
        <v>0</v>
      </c>
      <c r="CB223" s="11">
        <f t="shared" si="108"/>
        <v>0</v>
      </c>
      <c r="CC223" s="11">
        <f t="shared" si="109"/>
        <v>0</v>
      </c>
      <c r="CD223" s="11">
        <f t="shared" si="110"/>
        <v>0</v>
      </c>
      <c r="CE223" s="11">
        <f t="shared" si="111"/>
        <v>0</v>
      </c>
      <c r="CF223" s="11">
        <f t="shared" si="112"/>
        <v>0</v>
      </c>
      <c r="CG223" s="11">
        <f t="shared" si="113"/>
        <v>0</v>
      </c>
      <c r="CH223" s="11">
        <f t="shared" si="114"/>
        <v>0</v>
      </c>
      <c r="CI223" s="11">
        <f t="shared" si="115"/>
        <v>0</v>
      </c>
      <c r="CJ223" s="11">
        <f t="shared" si="116"/>
        <v>0</v>
      </c>
      <c r="CK223" s="11">
        <f t="shared" si="117"/>
        <v>0</v>
      </c>
      <c r="CL223" s="11">
        <f t="shared" si="118"/>
        <v>0</v>
      </c>
      <c r="CM223" s="11">
        <f t="shared" si="119"/>
        <v>0</v>
      </c>
      <c r="CN223" s="11">
        <f t="shared" si="120"/>
        <v>0</v>
      </c>
      <c r="CO223" s="11">
        <f t="shared" si="121"/>
        <v>0</v>
      </c>
      <c r="CP223" s="11">
        <f t="shared" si="122"/>
        <v>0</v>
      </c>
      <c r="CQ223" s="11">
        <f t="shared" si="123"/>
        <v>0</v>
      </c>
      <c r="CR223" s="11">
        <f t="shared" si="124"/>
        <v>0</v>
      </c>
      <c r="CS223" s="11">
        <f t="shared" si="125"/>
        <v>0</v>
      </c>
      <c r="CT223" s="11">
        <f t="shared" si="126"/>
        <v>0</v>
      </c>
      <c r="CU223" s="11">
        <f t="shared" si="127"/>
        <v>0</v>
      </c>
      <c r="CV223" s="11">
        <f t="shared" si="128"/>
        <v>0</v>
      </c>
      <c r="CW223" s="11">
        <f t="shared" si="129"/>
        <v>0</v>
      </c>
      <c r="CX223" s="11">
        <f t="shared" si="130"/>
        <v>0</v>
      </c>
      <c r="CY223" s="11">
        <f t="shared" si="131"/>
        <v>0</v>
      </c>
      <c r="CZ223" s="13"/>
      <c r="DA223" s="3"/>
    </row>
    <row r="224" spans="1:105" ht="18" customHeight="1">
      <c r="A224" s="301"/>
      <c r="B224" s="303"/>
      <c r="C224" s="311"/>
      <c r="D224" s="637"/>
      <c r="E224" s="303"/>
      <c r="F224" s="303"/>
      <c r="G224" s="302"/>
      <c r="H224" s="312">
        <f t="shared" si="212"/>
        <v>0</v>
      </c>
      <c r="I224" s="409"/>
      <c r="J224" s="304"/>
      <c r="K224" s="333"/>
      <c r="L224" s="464"/>
      <c r="M224" s="447"/>
      <c r="N224" s="366">
        <f t="shared" ref="N224:N237" si="217">L224*M224</f>
        <v>0</v>
      </c>
      <c r="O224" s="359"/>
      <c r="P224" s="334"/>
      <c r="Q224" s="347"/>
      <c r="R224" s="431">
        <f t="shared" ref="R224:R237" si="218">Q224*P224</f>
        <v>0</v>
      </c>
      <c r="S224" s="442">
        <f t="shared" ref="S224:S237" si="219">R224+N224</f>
        <v>0</v>
      </c>
      <c r="T224" s="343">
        <f t="shared" ref="T224:T237" si="220">IF(H224&lt;&gt;0,1-(S224/H224),0)</f>
        <v>0</v>
      </c>
      <c r="U224" s="279"/>
      <c r="V224" s="7">
        <f t="shared" si="50"/>
        <v>0</v>
      </c>
      <c r="W224" s="11">
        <f t="shared" si="149"/>
        <v>0</v>
      </c>
      <c r="X224" s="11">
        <f t="shared" si="52"/>
        <v>0</v>
      </c>
      <c r="Y224" s="11">
        <f t="shared" si="53"/>
        <v>0</v>
      </c>
      <c r="Z224" s="11">
        <f t="shared" si="54"/>
        <v>0</v>
      </c>
      <c r="AA224" s="11">
        <f t="shared" si="55"/>
        <v>0</v>
      </c>
      <c r="AB224" s="11">
        <f t="shared" si="56"/>
        <v>0</v>
      </c>
      <c r="AC224" s="11">
        <f t="shared" si="57"/>
        <v>0</v>
      </c>
      <c r="AD224" s="11">
        <f t="shared" si="58"/>
        <v>0</v>
      </c>
      <c r="AE224" s="11">
        <f t="shared" si="59"/>
        <v>0</v>
      </c>
      <c r="AF224" s="11">
        <f t="shared" si="60"/>
        <v>0</v>
      </c>
      <c r="AG224" s="11">
        <f t="shared" si="61"/>
        <v>0</v>
      </c>
      <c r="AH224" s="11">
        <f t="shared" si="62"/>
        <v>0</v>
      </c>
      <c r="AI224" s="11">
        <f t="shared" si="63"/>
        <v>0</v>
      </c>
      <c r="AJ224" s="11">
        <f t="shared" si="64"/>
        <v>0</v>
      </c>
      <c r="AK224" s="11">
        <f t="shared" si="65"/>
        <v>0</v>
      </c>
      <c r="AL224" s="11">
        <f t="shared" si="66"/>
        <v>0</v>
      </c>
      <c r="AM224" s="11">
        <f t="shared" si="67"/>
        <v>0</v>
      </c>
      <c r="AN224" s="11">
        <f t="shared" si="68"/>
        <v>0</v>
      </c>
      <c r="AO224" s="11">
        <f t="shared" si="69"/>
        <v>0</v>
      </c>
      <c r="AP224" s="11">
        <f t="shared" si="70"/>
        <v>0</v>
      </c>
      <c r="AQ224" s="11">
        <f t="shared" si="71"/>
        <v>0</v>
      </c>
      <c r="AR224" s="11">
        <f t="shared" si="72"/>
        <v>0</v>
      </c>
      <c r="AS224" s="11">
        <f t="shared" si="73"/>
        <v>0</v>
      </c>
      <c r="AT224" s="11">
        <f t="shared" si="74"/>
        <v>0</v>
      </c>
      <c r="AU224" s="11">
        <f t="shared" si="75"/>
        <v>0</v>
      </c>
      <c r="AV224" s="11">
        <f t="shared" si="76"/>
        <v>0</v>
      </c>
      <c r="AW224" s="11">
        <f t="shared" si="77"/>
        <v>0</v>
      </c>
      <c r="AX224" s="11">
        <f t="shared" si="78"/>
        <v>0</v>
      </c>
      <c r="AY224" s="11">
        <f t="shared" si="79"/>
        <v>0</v>
      </c>
      <c r="AZ224" s="11">
        <f t="shared" si="80"/>
        <v>0</v>
      </c>
      <c r="BA224" s="11">
        <f t="shared" si="81"/>
        <v>0</v>
      </c>
      <c r="BB224" s="11">
        <f t="shared" si="82"/>
        <v>0</v>
      </c>
      <c r="BC224" s="11">
        <f t="shared" si="83"/>
        <v>0</v>
      </c>
      <c r="BD224" s="11">
        <f t="shared" si="84"/>
        <v>0</v>
      </c>
      <c r="BE224" s="11">
        <f t="shared" si="85"/>
        <v>0</v>
      </c>
      <c r="BF224" s="11">
        <f t="shared" si="86"/>
        <v>0</v>
      </c>
      <c r="BG224" s="11">
        <f t="shared" si="87"/>
        <v>0</v>
      </c>
      <c r="BH224" s="11">
        <f t="shared" si="88"/>
        <v>0</v>
      </c>
      <c r="BI224" s="11">
        <f t="shared" si="89"/>
        <v>0</v>
      </c>
      <c r="BJ224" s="11">
        <f t="shared" si="90"/>
        <v>0</v>
      </c>
      <c r="BK224" s="11">
        <f t="shared" si="91"/>
        <v>0</v>
      </c>
      <c r="BL224" s="11">
        <f t="shared" si="92"/>
        <v>0</v>
      </c>
      <c r="BM224" s="11">
        <f t="shared" si="93"/>
        <v>0</v>
      </c>
      <c r="BN224" s="11">
        <f t="shared" si="94"/>
        <v>0</v>
      </c>
      <c r="BO224" s="11">
        <f t="shared" si="95"/>
        <v>0</v>
      </c>
      <c r="BP224" s="11">
        <f t="shared" si="96"/>
        <v>0</v>
      </c>
      <c r="BQ224" s="11">
        <f t="shared" si="97"/>
        <v>0</v>
      </c>
      <c r="BR224" s="11">
        <f t="shared" si="98"/>
        <v>0</v>
      </c>
      <c r="BS224" s="11">
        <f t="shared" si="99"/>
        <v>0</v>
      </c>
      <c r="BT224" s="11">
        <f t="shared" si="100"/>
        <v>0</v>
      </c>
      <c r="BU224" s="11">
        <f t="shared" si="101"/>
        <v>0</v>
      </c>
      <c r="BV224" s="11">
        <f t="shared" si="102"/>
        <v>0</v>
      </c>
      <c r="BW224" s="11">
        <f t="shared" si="103"/>
        <v>0</v>
      </c>
      <c r="BX224" s="11">
        <f t="shared" si="104"/>
        <v>0</v>
      </c>
      <c r="BY224" s="11">
        <f t="shared" si="105"/>
        <v>0</v>
      </c>
      <c r="BZ224" s="11">
        <f t="shared" si="106"/>
        <v>0</v>
      </c>
      <c r="CA224" s="11">
        <f t="shared" si="107"/>
        <v>0</v>
      </c>
      <c r="CB224" s="11">
        <f t="shared" si="108"/>
        <v>0</v>
      </c>
      <c r="CC224" s="11">
        <f t="shared" si="109"/>
        <v>0</v>
      </c>
      <c r="CD224" s="11">
        <f t="shared" si="110"/>
        <v>0</v>
      </c>
      <c r="CE224" s="11">
        <f t="shared" si="111"/>
        <v>0</v>
      </c>
      <c r="CF224" s="11">
        <f t="shared" si="112"/>
        <v>0</v>
      </c>
      <c r="CG224" s="11">
        <f t="shared" si="113"/>
        <v>0</v>
      </c>
      <c r="CH224" s="11">
        <f t="shared" si="114"/>
        <v>0</v>
      </c>
      <c r="CI224" s="11">
        <f t="shared" si="115"/>
        <v>0</v>
      </c>
      <c r="CJ224" s="11">
        <f t="shared" si="116"/>
        <v>0</v>
      </c>
      <c r="CK224" s="11">
        <f t="shared" si="117"/>
        <v>0</v>
      </c>
      <c r="CL224" s="11">
        <f t="shared" si="118"/>
        <v>0</v>
      </c>
      <c r="CM224" s="11">
        <f t="shared" si="119"/>
        <v>0</v>
      </c>
      <c r="CN224" s="11">
        <f t="shared" si="120"/>
        <v>0</v>
      </c>
      <c r="CO224" s="11">
        <f t="shared" si="121"/>
        <v>0</v>
      </c>
      <c r="CP224" s="11">
        <f t="shared" si="122"/>
        <v>0</v>
      </c>
      <c r="CQ224" s="11">
        <f t="shared" si="123"/>
        <v>0</v>
      </c>
      <c r="CR224" s="11">
        <f t="shared" si="124"/>
        <v>0</v>
      </c>
      <c r="CS224" s="11">
        <f t="shared" si="125"/>
        <v>0</v>
      </c>
      <c r="CT224" s="11">
        <f t="shared" si="126"/>
        <v>0</v>
      </c>
      <c r="CU224" s="11">
        <f t="shared" si="127"/>
        <v>0</v>
      </c>
      <c r="CV224" s="11">
        <f t="shared" si="128"/>
        <v>0</v>
      </c>
      <c r="CW224" s="11">
        <f t="shared" si="129"/>
        <v>0</v>
      </c>
      <c r="CX224" s="11">
        <f t="shared" si="130"/>
        <v>0</v>
      </c>
      <c r="CY224" s="11">
        <f t="shared" si="131"/>
        <v>0</v>
      </c>
      <c r="CZ224" s="13"/>
      <c r="DA224" s="3"/>
    </row>
    <row r="225" spans="1:105" ht="18" customHeight="1">
      <c r="A225" s="301"/>
      <c r="B225" s="303"/>
      <c r="C225" s="311"/>
      <c r="D225" s="311"/>
      <c r="E225" s="303"/>
      <c r="F225" s="303"/>
      <c r="G225" s="302"/>
      <c r="H225" s="312">
        <f t="shared" si="212"/>
        <v>0</v>
      </c>
      <c r="I225" s="409"/>
      <c r="J225" s="304"/>
      <c r="K225" s="331"/>
      <c r="L225" s="465"/>
      <c r="M225" s="448"/>
      <c r="N225" s="367">
        <f t="shared" si="217"/>
        <v>0</v>
      </c>
      <c r="O225" s="360"/>
      <c r="P225" s="332"/>
      <c r="Q225" s="355"/>
      <c r="R225" s="432">
        <f t="shared" si="218"/>
        <v>0</v>
      </c>
      <c r="S225" s="443">
        <f t="shared" si="219"/>
        <v>0</v>
      </c>
      <c r="T225" s="344">
        <f t="shared" si="220"/>
        <v>0</v>
      </c>
      <c r="U225" s="279"/>
      <c r="V225" s="7">
        <f t="shared" si="50"/>
        <v>0</v>
      </c>
      <c r="W225" s="11">
        <f t="shared" si="149"/>
        <v>0</v>
      </c>
      <c r="X225" s="11">
        <f t="shared" si="52"/>
        <v>0</v>
      </c>
      <c r="Y225" s="11">
        <f t="shared" si="53"/>
        <v>0</v>
      </c>
      <c r="Z225" s="11">
        <f t="shared" si="54"/>
        <v>0</v>
      </c>
      <c r="AA225" s="11">
        <f t="shared" si="55"/>
        <v>0</v>
      </c>
      <c r="AB225" s="11">
        <f t="shared" si="56"/>
        <v>0</v>
      </c>
      <c r="AC225" s="11">
        <f t="shared" si="57"/>
        <v>0</v>
      </c>
      <c r="AD225" s="11">
        <f t="shared" si="58"/>
        <v>0</v>
      </c>
      <c r="AE225" s="11">
        <f t="shared" si="59"/>
        <v>0</v>
      </c>
      <c r="AF225" s="11">
        <f t="shared" si="60"/>
        <v>0</v>
      </c>
      <c r="AG225" s="11">
        <f t="shared" si="61"/>
        <v>0</v>
      </c>
      <c r="AH225" s="11">
        <f t="shared" si="62"/>
        <v>0</v>
      </c>
      <c r="AI225" s="11">
        <f t="shared" si="63"/>
        <v>0</v>
      </c>
      <c r="AJ225" s="11">
        <f t="shared" si="64"/>
        <v>0</v>
      </c>
      <c r="AK225" s="11">
        <f t="shared" si="65"/>
        <v>0</v>
      </c>
      <c r="AL225" s="11">
        <f t="shared" si="66"/>
        <v>0</v>
      </c>
      <c r="AM225" s="11">
        <f t="shared" si="67"/>
        <v>0</v>
      </c>
      <c r="AN225" s="11">
        <f t="shared" si="68"/>
        <v>0</v>
      </c>
      <c r="AO225" s="11">
        <f t="shared" si="69"/>
        <v>0</v>
      </c>
      <c r="AP225" s="11">
        <f t="shared" si="70"/>
        <v>0</v>
      </c>
      <c r="AQ225" s="11">
        <f t="shared" si="71"/>
        <v>0</v>
      </c>
      <c r="AR225" s="11">
        <f t="shared" si="72"/>
        <v>0</v>
      </c>
      <c r="AS225" s="11">
        <f t="shared" si="73"/>
        <v>0</v>
      </c>
      <c r="AT225" s="11">
        <f t="shared" si="74"/>
        <v>0</v>
      </c>
      <c r="AU225" s="11">
        <f t="shared" si="75"/>
        <v>0</v>
      </c>
      <c r="AV225" s="11">
        <f t="shared" si="76"/>
        <v>0</v>
      </c>
      <c r="AW225" s="11">
        <f t="shared" si="77"/>
        <v>0</v>
      </c>
      <c r="AX225" s="11">
        <f t="shared" si="78"/>
        <v>0</v>
      </c>
      <c r="AY225" s="11">
        <f t="shared" si="79"/>
        <v>0</v>
      </c>
      <c r="AZ225" s="11">
        <f t="shared" si="80"/>
        <v>0</v>
      </c>
      <c r="BA225" s="11">
        <f t="shared" si="81"/>
        <v>0</v>
      </c>
      <c r="BB225" s="11">
        <f t="shared" si="82"/>
        <v>0</v>
      </c>
      <c r="BC225" s="11">
        <f t="shared" si="83"/>
        <v>0</v>
      </c>
      <c r="BD225" s="11">
        <f t="shared" si="84"/>
        <v>0</v>
      </c>
      <c r="BE225" s="11">
        <f t="shared" si="85"/>
        <v>0</v>
      </c>
      <c r="BF225" s="11">
        <f t="shared" si="86"/>
        <v>0</v>
      </c>
      <c r="BG225" s="11">
        <f t="shared" si="87"/>
        <v>0</v>
      </c>
      <c r="BH225" s="11">
        <f t="shared" si="88"/>
        <v>0</v>
      </c>
      <c r="BI225" s="11">
        <f t="shared" si="89"/>
        <v>0</v>
      </c>
      <c r="BJ225" s="11">
        <f t="shared" si="90"/>
        <v>0</v>
      </c>
      <c r="BK225" s="11">
        <f t="shared" si="91"/>
        <v>0</v>
      </c>
      <c r="BL225" s="11">
        <f t="shared" si="92"/>
        <v>0</v>
      </c>
      <c r="BM225" s="11">
        <f t="shared" si="93"/>
        <v>0</v>
      </c>
      <c r="BN225" s="11">
        <f t="shared" si="94"/>
        <v>0</v>
      </c>
      <c r="BO225" s="11">
        <f t="shared" si="95"/>
        <v>0</v>
      </c>
      <c r="BP225" s="11">
        <f t="shared" si="96"/>
        <v>0</v>
      </c>
      <c r="BQ225" s="11">
        <f t="shared" si="97"/>
        <v>0</v>
      </c>
      <c r="BR225" s="11">
        <f t="shared" si="98"/>
        <v>0</v>
      </c>
      <c r="BS225" s="11">
        <f t="shared" si="99"/>
        <v>0</v>
      </c>
      <c r="BT225" s="11">
        <f t="shared" si="100"/>
        <v>0</v>
      </c>
      <c r="BU225" s="11">
        <f t="shared" si="101"/>
        <v>0</v>
      </c>
      <c r="BV225" s="11">
        <f t="shared" si="102"/>
        <v>0</v>
      </c>
      <c r="BW225" s="11">
        <f t="shared" si="103"/>
        <v>0</v>
      </c>
      <c r="BX225" s="11">
        <f t="shared" si="104"/>
        <v>0</v>
      </c>
      <c r="BY225" s="11">
        <f t="shared" si="105"/>
        <v>0</v>
      </c>
      <c r="BZ225" s="11">
        <f t="shared" si="106"/>
        <v>0</v>
      </c>
      <c r="CA225" s="11">
        <f t="shared" si="107"/>
        <v>0</v>
      </c>
      <c r="CB225" s="11">
        <f t="shared" si="108"/>
        <v>0</v>
      </c>
      <c r="CC225" s="11">
        <f t="shared" si="109"/>
        <v>0</v>
      </c>
      <c r="CD225" s="11">
        <f t="shared" si="110"/>
        <v>0</v>
      </c>
      <c r="CE225" s="11">
        <f t="shared" si="111"/>
        <v>0</v>
      </c>
      <c r="CF225" s="11">
        <f t="shared" si="112"/>
        <v>0</v>
      </c>
      <c r="CG225" s="11">
        <f t="shared" si="113"/>
        <v>0</v>
      </c>
      <c r="CH225" s="11">
        <f t="shared" si="114"/>
        <v>0</v>
      </c>
      <c r="CI225" s="11">
        <f t="shared" si="115"/>
        <v>0</v>
      </c>
      <c r="CJ225" s="11">
        <f t="shared" si="116"/>
        <v>0</v>
      </c>
      <c r="CK225" s="11">
        <f t="shared" si="117"/>
        <v>0</v>
      </c>
      <c r="CL225" s="11">
        <f t="shared" si="118"/>
        <v>0</v>
      </c>
      <c r="CM225" s="11">
        <f t="shared" si="119"/>
        <v>0</v>
      </c>
      <c r="CN225" s="11">
        <f t="shared" si="120"/>
        <v>0</v>
      </c>
      <c r="CO225" s="11">
        <f t="shared" si="121"/>
        <v>0</v>
      </c>
      <c r="CP225" s="11">
        <f t="shared" si="122"/>
        <v>0</v>
      </c>
      <c r="CQ225" s="11">
        <f t="shared" si="123"/>
        <v>0</v>
      </c>
      <c r="CR225" s="11">
        <f t="shared" si="124"/>
        <v>0</v>
      </c>
      <c r="CS225" s="11">
        <f t="shared" si="125"/>
        <v>0</v>
      </c>
      <c r="CT225" s="11">
        <f t="shared" si="126"/>
        <v>0</v>
      </c>
      <c r="CU225" s="11">
        <f t="shared" si="127"/>
        <v>0</v>
      </c>
      <c r="CV225" s="11">
        <f t="shared" si="128"/>
        <v>0</v>
      </c>
      <c r="CW225" s="11">
        <f t="shared" si="129"/>
        <v>0</v>
      </c>
      <c r="CX225" s="11">
        <f t="shared" si="130"/>
        <v>0</v>
      </c>
      <c r="CY225" s="11">
        <f t="shared" si="131"/>
        <v>0</v>
      </c>
      <c r="CZ225" s="13"/>
      <c r="DA225" s="3"/>
    </row>
    <row r="226" spans="1:105" ht="18" customHeight="1">
      <c r="A226" s="301"/>
      <c r="B226" s="303"/>
      <c r="C226" s="311"/>
      <c r="D226" s="311"/>
      <c r="E226" s="303"/>
      <c r="F226" s="303"/>
      <c r="G226" s="302"/>
      <c r="H226" s="312">
        <f t="shared" si="212"/>
        <v>0</v>
      </c>
      <c r="I226" s="409"/>
      <c r="J226" s="304"/>
      <c r="K226" s="333"/>
      <c r="L226" s="464"/>
      <c r="M226" s="447"/>
      <c r="N226" s="366">
        <f t="shared" si="217"/>
        <v>0</v>
      </c>
      <c r="O226" s="359"/>
      <c r="P226" s="334"/>
      <c r="Q226" s="347"/>
      <c r="R226" s="431">
        <f t="shared" si="218"/>
        <v>0</v>
      </c>
      <c r="S226" s="442">
        <f t="shared" si="219"/>
        <v>0</v>
      </c>
      <c r="T226" s="343">
        <f t="shared" si="220"/>
        <v>0</v>
      </c>
      <c r="U226" s="279"/>
      <c r="V226" s="7">
        <f t="shared" si="50"/>
        <v>0</v>
      </c>
      <c r="W226" s="11">
        <f t="shared" si="149"/>
        <v>0</v>
      </c>
      <c r="X226" s="11">
        <f t="shared" si="52"/>
        <v>0</v>
      </c>
      <c r="Y226" s="11">
        <f t="shared" si="53"/>
        <v>0</v>
      </c>
      <c r="Z226" s="11">
        <f t="shared" si="54"/>
        <v>0</v>
      </c>
      <c r="AA226" s="11">
        <f t="shared" si="55"/>
        <v>0</v>
      </c>
      <c r="AB226" s="11">
        <f t="shared" si="56"/>
        <v>0</v>
      </c>
      <c r="AC226" s="11">
        <f t="shared" si="57"/>
        <v>0</v>
      </c>
      <c r="AD226" s="11">
        <f t="shared" si="58"/>
        <v>0</v>
      </c>
      <c r="AE226" s="11">
        <f t="shared" si="59"/>
        <v>0</v>
      </c>
      <c r="AF226" s="11">
        <f t="shared" si="60"/>
        <v>0</v>
      </c>
      <c r="AG226" s="11">
        <f t="shared" si="61"/>
        <v>0</v>
      </c>
      <c r="AH226" s="11">
        <f t="shared" si="62"/>
        <v>0</v>
      </c>
      <c r="AI226" s="11">
        <f t="shared" si="63"/>
        <v>0</v>
      </c>
      <c r="AJ226" s="11">
        <f t="shared" si="64"/>
        <v>0</v>
      </c>
      <c r="AK226" s="11">
        <f t="shared" si="65"/>
        <v>0</v>
      </c>
      <c r="AL226" s="11">
        <f t="shared" si="66"/>
        <v>0</v>
      </c>
      <c r="AM226" s="11">
        <f t="shared" si="67"/>
        <v>0</v>
      </c>
      <c r="AN226" s="11">
        <f t="shared" si="68"/>
        <v>0</v>
      </c>
      <c r="AO226" s="11">
        <f t="shared" si="69"/>
        <v>0</v>
      </c>
      <c r="AP226" s="11">
        <f t="shared" si="70"/>
        <v>0</v>
      </c>
      <c r="AQ226" s="11">
        <f t="shared" si="71"/>
        <v>0</v>
      </c>
      <c r="AR226" s="11">
        <f t="shared" si="72"/>
        <v>0</v>
      </c>
      <c r="AS226" s="11">
        <f t="shared" si="73"/>
        <v>0</v>
      </c>
      <c r="AT226" s="11">
        <f t="shared" si="74"/>
        <v>0</v>
      </c>
      <c r="AU226" s="11">
        <f t="shared" si="75"/>
        <v>0</v>
      </c>
      <c r="AV226" s="11">
        <f t="shared" si="76"/>
        <v>0</v>
      </c>
      <c r="AW226" s="11">
        <f t="shared" si="77"/>
        <v>0</v>
      </c>
      <c r="AX226" s="11">
        <f t="shared" si="78"/>
        <v>0</v>
      </c>
      <c r="AY226" s="11">
        <f t="shared" si="79"/>
        <v>0</v>
      </c>
      <c r="AZ226" s="11">
        <f t="shared" si="80"/>
        <v>0</v>
      </c>
      <c r="BA226" s="11">
        <f t="shared" si="81"/>
        <v>0</v>
      </c>
      <c r="BB226" s="11">
        <f t="shared" si="82"/>
        <v>0</v>
      </c>
      <c r="BC226" s="11">
        <f t="shared" si="83"/>
        <v>0</v>
      </c>
      <c r="BD226" s="11">
        <f t="shared" si="84"/>
        <v>0</v>
      </c>
      <c r="BE226" s="11">
        <f t="shared" si="85"/>
        <v>0</v>
      </c>
      <c r="BF226" s="11">
        <f t="shared" si="86"/>
        <v>0</v>
      </c>
      <c r="BG226" s="11">
        <f t="shared" si="87"/>
        <v>0</v>
      </c>
      <c r="BH226" s="11">
        <f t="shared" si="88"/>
        <v>0</v>
      </c>
      <c r="BI226" s="11">
        <f t="shared" si="89"/>
        <v>0</v>
      </c>
      <c r="BJ226" s="11">
        <f t="shared" si="90"/>
        <v>0</v>
      </c>
      <c r="BK226" s="11">
        <f t="shared" si="91"/>
        <v>0</v>
      </c>
      <c r="BL226" s="11">
        <f t="shared" si="92"/>
        <v>0</v>
      </c>
      <c r="BM226" s="11">
        <f t="shared" si="93"/>
        <v>0</v>
      </c>
      <c r="BN226" s="11">
        <f t="shared" si="94"/>
        <v>0</v>
      </c>
      <c r="BO226" s="11">
        <f t="shared" si="95"/>
        <v>0</v>
      </c>
      <c r="BP226" s="11">
        <f t="shared" si="96"/>
        <v>0</v>
      </c>
      <c r="BQ226" s="11">
        <f t="shared" si="97"/>
        <v>0</v>
      </c>
      <c r="BR226" s="11">
        <f t="shared" si="98"/>
        <v>0</v>
      </c>
      <c r="BS226" s="11">
        <f t="shared" si="99"/>
        <v>0</v>
      </c>
      <c r="BT226" s="11">
        <f t="shared" si="100"/>
        <v>0</v>
      </c>
      <c r="BU226" s="11">
        <f t="shared" si="101"/>
        <v>0</v>
      </c>
      <c r="BV226" s="11">
        <f t="shared" si="102"/>
        <v>0</v>
      </c>
      <c r="BW226" s="11">
        <f t="shared" si="103"/>
        <v>0</v>
      </c>
      <c r="BX226" s="11">
        <f t="shared" si="104"/>
        <v>0</v>
      </c>
      <c r="BY226" s="11">
        <f t="shared" si="105"/>
        <v>0</v>
      </c>
      <c r="BZ226" s="11">
        <f t="shared" si="106"/>
        <v>0</v>
      </c>
      <c r="CA226" s="11">
        <f t="shared" si="107"/>
        <v>0</v>
      </c>
      <c r="CB226" s="11">
        <f t="shared" si="108"/>
        <v>0</v>
      </c>
      <c r="CC226" s="11">
        <f t="shared" si="109"/>
        <v>0</v>
      </c>
      <c r="CD226" s="11">
        <f t="shared" si="110"/>
        <v>0</v>
      </c>
      <c r="CE226" s="11">
        <f t="shared" si="111"/>
        <v>0</v>
      </c>
      <c r="CF226" s="11">
        <f t="shared" si="112"/>
        <v>0</v>
      </c>
      <c r="CG226" s="11">
        <f t="shared" si="113"/>
        <v>0</v>
      </c>
      <c r="CH226" s="11">
        <f t="shared" si="114"/>
        <v>0</v>
      </c>
      <c r="CI226" s="11">
        <f t="shared" si="115"/>
        <v>0</v>
      </c>
      <c r="CJ226" s="11">
        <f t="shared" si="116"/>
        <v>0</v>
      </c>
      <c r="CK226" s="11">
        <f t="shared" si="117"/>
        <v>0</v>
      </c>
      <c r="CL226" s="11">
        <f t="shared" si="118"/>
        <v>0</v>
      </c>
      <c r="CM226" s="11">
        <f t="shared" si="119"/>
        <v>0</v>
      </c>
      <c r="CN226" s="11">
        <f t="shared" si="120"/>
        <v>0</v>
      </c>
      <c r="CO226" s="11">
        <f t="shared" si="121"/>
        <v>0</v>
      </c>
      <c r="CP226" s="11">
        <f t="shared" si="122"/>
        <v>0</v>
      </c>
      <c r="CQ226" s="11">
        <f t="shared" si="123"/>
        <v>0</v>
      </c>
      <c r="CR226" s="11">
        <f t="shared" si="124"/>
        <v>0</v>
      </c>
      <c r="CS226" s="11">
        <f t="shared" si="125"/>
        <v>0</v>
      </c>
      <c r="CT226" s="11">
        <f t="shared" si="126"/>
        <v>0</v>
      </c>
      <c r="CU226" s="11">
        <f t="shared" si="127"/>
        <v>0</v>
      </c>
      <c r="CV226" s="11">
        <f t="shared" si="128"/>
        <v>0</v>
      </c>
      <c r="CW226" s="11">
        <f t="shared" si="129"/>
        <v>0</v>
      </c>
      <c r="CX226" s="11">
        <f t="shared" si="130"/>
        <v>0</v>
      </c>
      <c r="CY226" s="11">
        <f t="shared" si="131"/>
        <v>0</v>
      </c>
      <c r="CZ226" s="13"/>
      <c r="DA226" s="3"/>
    </row>
    <row r="227" spans="1:105" ht="18" customHeight="1">
      <c r="A227" s="301"/>
      <c r="B227" s="303"/>
      <c r="C227" s="311"/>
      <c r="D227" s="311"/>
      <c r="E227" s="303"/>
      <c r="F227" s="303"/>
      <c r="G227" s="302"/>
      <c r="H227" s="312">
        <f t="shared" si="212"/>
        <v>0</v>
      </c>
      <c r="I227" s="409"/>
      <c r="J227" s="304"/>
      <c r="K227" s="331"/>
      <c r="L227" s="465"/>
      <c r="M227" s="448"/>
      <c r="N227" s="367">
        <f t="shared" si="217"/>
        <v>0</v>
      </c>
      <c r="O227" s="360"/>
      <c r="P227" s="332"/>
      <c r="Q227" s="355"/>
      <c r="R227" s="432">
        <f t="shared" si="218"/>
        <v>0</v>
      </c>
      <c r="S227" s="443">
        <f t="shared" si="219"/>
        <v>0</v>
      </c>
      <c r="T227" s="344">
        <f t="shared" si="220"/>
        <v>0</v>
      </c>
      <c r="U227" s="279"/>
      <c r="V227" s="7">
        <f t="shared" si="50"/>
        <v>0</v>
      </c>
      <c r="W227" s="11">
        <f t="shared" si="149"/>
        <v>0</v>
      </c>
      <c r="X227" s="11">
        <f t="shared" si="52"/>
        <v>0</v>
      </c>
      <c r="Y227" s="11">
        <f t="shared" si="53"/>
        <v>0</v>
      </c>
      <c r="Z227" s="11">
        <f t="shared" si="54"/>
        <v>0</v>
      </c>
      <c r="AA227" s="11">
        <f t="shared" si="55"/>
        <v>0</v>
      </c>
      <c r="AB227" s="11">
        <f t="shared" si="56"/>
        <v>0</v>
      </c>
      <c r="AC227" s="11">
        <f t="shared" si="57"/>
        <v>0</v>
      </c>
      <c r="AD227" s="11">
        <f t="shared" si="58"/>
        <v>0</v>
      </c>
      <c r="AE227" s="11">
        <f t="shared" si="59"/>
        <v>0</v>
      </c>
      <c r="AF227" s="11">
        <f t="shared" si="60"/>
        <v>0</v>
      </c>
      <c r="AG227" s="11">
        <f t="shared" si="61"/>
        <v>0</v>
      </c>
      <c r="AH227" s="11">
        <f t="shared" si="62"/>
        <v>0</v>
      </c>
      <c r="AI227" s="11">
        <f t="shared" si="63"/>
        <v>0</v>
      </c>
      <c r="AJ227" s="11">
        <f t="shared" si="64"/>
        <v>0</v>
      </c>
      <c r="AK227" s="11">
        <f t="shared" si="65"/>
        <v>0</v>
      </c>
      <c r="AL227" s="11">
        <f t="shared" si="66"/>
        <v>0</v>
      </c>
      <c r="AM227" s="11">
        <f t="shared" si="67"/>
        <v>0</v>
      </c>
      <c r="AN227" s="11">
        <f t="shared" si="68"/>
        <v>0</v>
      </c>
      <c r="AO227" s="11">
        <f t="shared" si="69"/>
        <v>0</v>
      </c>
      <c r="AP227" s="11">
        <f t="shared" si="70"/>
        <v>0</v>
      </c>
      <c r="AQ227" s="11">
        <f t="shared" si="71"/>
        <v>0</v>
      </c>
      <c r="AR227" s="11">
        <f t="shared" si="72"/>
        <v>0</v>
      </c>
      <c r="AS227" s="11">
        <f t="shared" si="73"/>
        <v>0</v>
      </c>
      <c r="AT227" s="11">
        <f t="shared" si="74"/>
        <v>0</v>
      </c>
      <c r="AU227" s="11">
        <f t="shared" si="75"/>
        <v>0</v>
      </c>
      <c r="AV227" s="11">
        <f t="shared" si="76"/>
        <v>0</v>
      </c>
      <c r="AW227" s="11">
        <f t="shared" si="77"/>
        <v>0</v>
      </c>
      <c r="AX227" s="11">
        <f t="shared" si="78"/>
        <v>0</v>
      </c>
      <c r="AY227" s="11">
        <f t="shared" si="79"/>
        <v>0</v>
      </c>
      <c r="AZ227" s="11">
        <f t="shared" si="80"/>
        <v>0</v>
      </c>
      <c r="BA227" s="11">
        <f t="shared" si="81"/>
        <v>0</v>
      </c>
      <c r="BB227" s="11">
        <f t="shared" si="82"/>
        <v>0</v>
      </c>
      <c r="BC227" s="11">
        <f t="shared" si="83"/>
        <v>0</v>
      </c>
      <c r="BD227" s="11">
        <f t="shared" si="84"/>
        <v>0</v>
      </c>
      <c r="BE227" s="11">
        <f t="shared" si="85"/>
        <v>0</v>
      </c>
      <c r="BF227" s="11">
        <f t="shared" si="86"/>
        <v>0</v>
      </c>
      <c r="BG227" s="11">
        <f t="shared" si="87"/>
        <v>0</v>
      </c>
      <c r="BH227" s="11">
        <f t="shared" si="88"/>
        <v>0</v>
      </c>
      <c r="BI227" s="11">
        <f t="shared" si="89"/>
        <v>0</v>
      </c>
      <c r="BJ227" s="11">
        <f t="shared" si="90"/>
        <v>0</v>
      </c>
      <c r="BK227" s="11">
        <f t="shared" si="91"/>
        <v>0</v>
      </c>
      <c r="BL227" s="11">
        <f t="shared" si="92"/>
        <v>0</v>
      </c>
      <c r="BM227" s="11">
        <f t="shared" si="93"/>
        <v>0</v>
      </c>
      <c r="BN227" s="11">
        <f t="shared" si="94"/>
        <v>0</v>
      </c>
      <c r="BO227" s="11">
        <f t="shared" si="95"/>
        <v>0</v>
      </c>
      <c r="BP227" s="11">
        <f t="shared" si="96"/>
        <v>0</v>
      </c>
      <c r="BQ227" s="11">
        <f t="shared" si="97"/>
        <v>0</v>
      </c>
      <c r="BR227" s="11">
        <f t="shared" si="98"/>
        <v>0</v>
      </c>
      <c r="BS227" s="11">
        <f t="shared" si="99"/>
        <v>0</v>
      </c>
      <c r="BT227" s="11">
        <f t="shared" si="100"/>
        <v>0</v>
      </c>
      <c r="BU227" s="11">
        <f t="shared" si="101"/>
        <v>0</v>
      </c>
      <c r="BV227" s="11">
        <f t="shared" si="102"/>
        <v>0</v>
      </c>
      <c r="BW227" s="11">
        <f t="shared" si="103"/>
        <v>0</v>
      </c>
      <c r="BX227" s="11">
        <f t="shared" si="104"/>
        <v>0</v>
      </c>
      <c r="BY227" s="11">
        <f t="shared" si="105"/>
        <v>0</v>
      </c>
      <c r="BZ227" s="11">
        <f t="shared" si="106"/>
        <v>0</v>
      </c>
      <c r="CA227" s="11">
        <f t="shared" si="107"/>
        <v>0</v>
      </c>
      <c r="CB227" s="11">
        <f t="shared" si="108"/>
        <v>0</v>
      </c>
      <c r="CC227" s="11">
        <f t="shared" si="109"/>
        <v>0</v>
      </c>
      <c r="CD227" s="11">
        <f t="shared" si="110"/>
        <v>0</v>
      </c>
      <c r="CE227" s="11">
        <f t="shared" si="111"/>
        <v>0</v>
      </c>
      <c r="CF227" s="11">
        <f t="shared" si="112"/>
        <v>0</v>
      </c>
      <c r="CG227" s="11">
        <f t="shared" si="113"/>
        <v>0</v>
      </c>
      <c r="CH227" s="11">
        <f t="shared" si="114"/>
        <v>0</v>
      </c>
      <c r="CI227" s="11">
        <f t="shared" si="115"/>
        <v>0</v>
      </c>
      <c r="CJ227" s="11">
        <f t="shared" si="116"/>
        <v>0</v>
      </c>
      <c r="CK227" s="11">
        <f t="shared" si="117"/>
        <v>0</v>
      </c>
      <c r="CL227" s="11">
        <f t="shared" si="118"/>
        <v>0</v>
      </c>
      <c r="CM227" s="11">
        <f t="shared" si="119"/>
        <v>0</v>
      </c>
      <c r="CN227" s="11">
        <f t="shared" si="120"/>
        <v>0</v>
      </c>
      <c r="CO227" s="11">
        <f t="shared" si="121"/>
        <v>0</v>
      </c>
      <c r="CP227" s="11">
        <f t="shared" si="122"/>
        <v>0</v>
      </c>
      <c r="CQ227" s="11">
        <f t="shared" si="123"/>
        <v>0</v>
      </c>
      <c r="CR227" s="11">
        <f t="shared" si="124"/>
        <v>0</v>
      </c>
      <c r="CS227" s="11">
        <f t="shared" si="125"/>
        <v>0</v>
      </c>
      <c r="CT227" s="11">
        <f t="shared" si="126"/>
        <v>0</v>
      </c>
      <c r="CU227" s="11">
        <f t="shared" si="127"/>
        <v>0</v>
      </c>
      <c r="CV227" s="11">
        <f t="shared" si="128"/>
        <v>0</v>
      </c>
      <c r="CW227" s="11">
        <f t="shared" si="129"/>
        <v>0</v>
      </c>
      <c r="CX227" s="11">
        <f t="shared" si="130"/>
        <v>0</v>
      </c>
      <c r="CY227" s="11">
        <f t="shared" si="131"/>
        <v>0</v>
      </c>
      <c r="CZ227" s="13"/>
      <c r="DA227" s="3"/>
    </row>
    <row r="228" spans="1:105" ht="18" customHeight="1">
      <c r="A228" s="301"/>
      <c r="B228" s="303"/>
      <c r="C228" s="311"/>
      <c r="D228" s="311"/>
      <c r="E228" s="303"/>
      <c r="F228" s="303"/>
      <c r="G228" s="302"/>
      <c r="H228" s="312">
        <f t="shared" si="212"/>
        <v>0</v>
      </c>
      <c r="I228" s="409"/>
      <c r="J228" s="304"/>
      <c r="K228" s="333"/>
      <c r="L228" s="464"/>
      <c r="M228" s="447"/>
      <c r="N228" s="366">
        <f t="shared" si="217"/>
        <v>0</v>
      </c>
      <c r="O228" s="359"/>
      <c r="P228" s="334"/>
      <c r="Q228" s="347"/>
      <c r="R228" s="431">
        <f t="shared" si="218"/>
        <v>0</v>
      </c>
      <c r="S228" s="442">
        <f t="shared" si="219"/>
        <v>0</v>
      </c>
      <c r="T228" s="343">
        <f t="shared" si="220"/>
        <v>0</v>
      </c>
      <c r="U228" s="279"/>
      <c r="V228" s="7">
        <f t="shared" si="50"/>
        <v>0</v>
      </c>
      <c r="W228" s="11">
        <f t="shared" si="149"/>
        <v>0</v>
      </c>
      <c r="X228" s="11">
        <f t="shared" si="52"/>
        <v>0</v>
      </c>
      <c r="Y228" s="11">
        <f t="shared" si="53"/>
        <v>0</v>
      </c>
      <c r="Z228" s="11">
        <f t="shared" si="54"/>
        <v>0</v>
      </c>
      <c r="AA228" s="11">
        <f t="shared" si="55"/>
        <v>0</v>
      </c>
      <c r="AB228" s="11">
        <f t="shared" si="56"/>
        <v>0</v>
      </c>
      <c r="AC228" s="11">
        <f t="shared" si="57"/>
        <v>0</v>
      </c>
      <c r="AD228" s="11">
        <f t="shared" si="58"/>
        <v>0</v>
      </c>
      <c r="AE228" s="11">
        <f t="shared" si="59"/>
        <v>0</v>
      </c>
      <c r="AF228" s="11">
        <f t="shared" si="60"/>
        <v>0</v>
      </c>
      <c r="AG228" s="11">
        <f t="shared" si="61"/>
        <v>0</v>
      </c>
      <c r="AH228" s="11">
        <f t="shared" si="62"/>
        <v>0</v>
      </c>
      <c r="AI228" s="11">
        <f t="shared" si="63"/>
        <v>0</v>
      </c>
      <c r="AJ228" s="11">
        <f t="shared" si="64"/>
        <v>0</v>
      </c>
      <c r="AK228" s="11">
        <f t="shared" si="65"/>
        <v>0</v>
      </c>
      <c r="AL228" s="11">
        <f t="shared" si="66"/>
        <v>0</v>
      </c>
      <c r="AM228" s="11">
        <f t="shared" si="67"/>
        <v>0</v>
      </c>
      <c r="AN228" s="11">
        <f t="shared" si="68"/>
        <v>0</v>
      </c>
      <c r="AO228" s="11">
        <f t="shared" si="69"/>
        <v>0</v>
      </c>
      <c r="AP228" s="11">
        <f t="shared" si="70"/>
        <v>0</v>
      </c>
      <c r="AQ228" s="11">
        <f t="shared" si="71"/>
        <v>0</v>
      </c>
      <c r="AR228" s="11">
        <f t="shared" si="72"/>
        <v>0</v>
      </c>
      <c r="AS228" s="11">
        <f t="shared" si="73"/>
        <v>0</v>
      </c>
      <c r="AT228" s="11">
        <f t="shared" si="74"/>
        <v>0</v>
      </c>
      <c r="AU228" s="11">
        <f t="shared" si="75"/>
        <v>0</v>
      </c>
      <c r="AV228" s="11">
        <f t="shared" si="76"/>
        <v>0</v>
      </c>
      <c r="AW228" s="11">
        <f t="shared" si="77"/>
        <v>0</v>
      </c>
      <c r="AX228" s="11">
        <f t="shared" si="78"/>
        <v>0</v>
      </c>
      <c r="AY228" s="11">
        <f t="shared" si="79"/>
        <v>0</v>
      </c>
      <c r="AZ228" s="11">
        <f t="shared" si="80"/>
        <v>0</v>
      </c>
      <c r="BA228" s="11">
        <f t="shared" si="81"/>
        <v>0</v>
      </c>
      <c r="BB228" s="11">
        <f t="shared" si="82"/>
        <v>0</v>
      </c>
      <c r="BC228" s="11">
        <f t="shared" si="83"/>
        <v>0</v>
      </c>
      <c r="BD228" s="11">
        <f t="shared" si="84"/>
        <v>0</v>
      </c>
      <c r="BE228" s="11">
        <f t="shared" si="85"/>
        <v>0</v>
      </c>
      <c r="BF228" s="11">
        <f t="shared" si="86"/>
        <v>0</v>
      </c>
      <c r="BG228" s="11">
        <f t="shared" si="87"/>
        <v>0</v>
      </c>
      <c r="BH228" s="11">
        <f t="shared" si="88"/>
        <v>0</v>
      </c>
      <c r="BI228" s="11">
        <f t="shared" si="89"/>
        <v>0</v>
      </c>
      <c r="BJ228" s="11">
        <f t="shared" si="90"/>
        <v>0</v>
      </c>
      <c r="BK228" s="11">
        <f t="shared" si="91"/>
        <v>0</v>
      </c>
      <c r="BL228" s="11">
        <f t="shared" si="92"/>
        <v>0</v>
      </c>
      <c r="BM228" s="11">
        <f t="shared" si="93"/>
        <v>0</v>
      </c>
      <c r="BN228" s="11">
        <f t="shared" si="94"/>
        <v>0</v>
      </c>
      <c r="BO228" s="11">
        <f t="shared" si="95"/>
        <v>0</v>
      </c>
      <c r="BP228" s="11">
        <f t="shared" si="96"/>
        <v>0</v>
      </c>
      <c r="BQ228" s="11">
        <f t="shared" si="97"/>
        <v>0</v>
      </c>
      <c r="BR228" s="11">
        <f t="shared" si="98"/>
        <v>0</v>
      </c>
      <c r="BS228" s="11">
        <f t="shared" si="99"/>
        <v>0</v>
      </c>
      <c r="BT228" s="11">
        <f t="shared" si="100"/>
        <v>0</v>
      </c>
      <c r="BU228" s="11">
        <f t="shared" si="101"/>
        <v>0</v>
      </c>
      <c r="BV228" s="11">
        <f t="shared" si="102"/>
        <v>0</v>
      </c>
      <c r="BW228" s="11">
        <f t="shared" si="103"/>
        <v>0</v>
      </c>
      <c r="BX228" s="11">
        <f t="shared" si="104"/>
        <v>0</v>
      </c>
      <c r="BY228" s="11">
        <f t="shared" si="105"/>
        <v>0</v>
      </c>
      <c r="BZ228" s="11">
        <f t="shared" si="106"/>
        <v>0</v>
      </c>
      <c r="CA228" s="11">
        <f t="shared" si="107"/>
        <v>0</v>
      </c>
      <c r="CB228" s="11">
        <f t="shared" si="108"/>
        <v>0</v>
      </c>
      <c r="CC228" s="11">
        <f t="shared" si="109"/>
        <v>0</v>
      </c>
      <c r="CD228" s="11">
        <f t="shared" si="110"/>
        <v>0</v>
      </c>
      <c r="CE228" s="11">
        <f t="shared" si="111"/>
        <v>0</v>
      </c>
      <c r="CF228" s="11">
        <f t="shared" si="112"/>
        <v>0</v>
      </c>
      <c r="CG228" s="11">
        <f t="shared" si="113"/>
        <v>0</v>
      </c>
      <c r="CH228" s="11">
        <f t="shared" si="114"/>
        <v>0</v>
      </c>
      <c r="CI228" s="11">
        <f t="shared" si="115"/>
        <v>0</v>
      </c>
      <c r="CJ228" s="11">
        <f t="shared" si="116"/>
        <v>0</v>
      </c>
      <c r="CK228" s="11">
        <f t="shared" si="117"/>
        <v>0</v>
      </c>
      <c r="CL228" s="11">
        <f t="shared" si="118"/>
        <v>0</v>
      </c>
      <c r="CM228" s="11">
        <f t="shared" si="119"/>
        <v>0</v>
      </c>
      <c r="CN228" s="11">
        <f t="shared" si="120"/>
        <v>0</v>
      </c>
      <c r="CO228" s="11">
        <f t="shared" si="121"/>
        <v>0</v>
      </c>
      <c r="CP228" s="11">
        <f t="shared" si="122"/>
        <v>0</v>
      </c>
      <c r="CQ228" s="11">
        <f t="shared" si="123"/>
        <v>0</v>
      </c>
      <c r="CR228" s="11">
        <f t="shared" si="124"/>
        <v>0</v>
      </c>
      <c r="CS228" s="11">
        <f t="shared" si="125"/>
        <v>0</v>
      </c>
      <c r="CT228" s="11">
        <f t="shared" si="126"/>
        <v>0</v>
      </c>
      <c r="CU228" s="11">
        <f t="shared" si="127"/>
        <v>0</v>
      </c>
      <c r="CV228" s="11">
        <f t="shared" si="128"/>
        <v>0</v>
      </c>
      <c r="CW228" s="11">
        <f t="shared" si="129"/>
        <v>0</v>
      </c>
      <c r="CX228" s="11">
        <f t="shared" si="130"/>
        <v>0</v>
      </c>
      <c r="CY228" s="11">
        <f t="shared" si="131"/>
        <v>0</v>
      </c>
      <c r="CZ228" s="13"/>
      <c r="DA228" s="3"/>
    </row>
    <row r="229" spans="1:105" ht="18" customHeight="1">
      <c r="A229" s="301"/>
      <c r="B229" s="303"/>
      <c r="C229" s="311"/>
      <c r="D229" s="311"/>
      <c r="E229" s="303"/>
      <c r="F229" s="303"/>
      <c r="G229" s="302"/>
      <c r="H229" s="312">
        <f t="shared" si="212"/>
        <v>0</v>
      </c>
      <c r="I229" s="409"/>
      <c r="J229" s="304"/>
      <c r="K229" s="331"/>
      <c r="L229" s="465"/>
      <c r="M229" s="448"/>
      <c r="N229" s="367">
        <f t="shared" si="217"/>
        <v>0</v>
      </c>
      <c r="O229" s="360"/>
      <c r="P229" s="332"/>
      <c r="Q229" s="355"/>
      <c r="R229" s="432">
        <f t="shared" si="218"/>
        <v>0</v>
      </c>
      <c r="S229" s="443">
        <f t="shared" si="219"/>
        <v>0</v>
      </c>
      <c r="T229" s="344">
        <f t="shared" si="220"/>
        <v>0</v>
      </c>
      <c r="U229" s="279"/>
      <c r="V229" s="7">
        <f t="shared" si="50"/>
        <v>0</v>
      </c>
      <c r="W229" s="11">
        <f t="shared" si="149"/>
        <v>0</v>
      </c>
      <c r="X229" s="11">
        <f t="shared" si="52"/>
        <v>0</v>
      </c>
      <c r="Y229" s="11">
        <f t="shared" si="53"/>
        <v>0</v>
      </c>
      <c r="Z229" s="11">
        <f t="shared" si="54"/>
        <v>0</v>
      </c>
      <c r="AA229" s="11">
        <f t="shared" si="55"/>
        <v>0</v>
      </c>
      <c r="AB229" s="11">
        <f t="shared" si="56"/>
        <v>0</v>
      </c>
      <c r="AC229" s="11">
        <f t="shared" si="57"/>
        <v>0</v>
      </c>
      <c r="AD229" s="11">
        <f t="shared" si="58"/>
        <v>0</v>
      </c>
      <c r="AE229" s="11">
        <f t="shared" si="59"/>
        <v>0</v>
      </c>
      <c r="AF229" s="11">
        <f t="shared" si="60"/>
        <v>0</v>
      </c>
      <c r="AG229" s="11">
        <f t="shared" si="61"/>
        <v>0</v>
      </c>
      <c r="AH229" s="11">
        <f t="shared" si="62"/>
        <v>0</v>
      </c>
      <c r="AI229" s="11">
        <f t="shared" si="63"/>
        <v>0</v>
      </c>
      <c r="AJ229" s="11">
        <f t="shared" si="64"/>
        <v>0</v>
      </c>
      <c r="AK229" s="11">
        <f t="shared" si="65"/>
        <v>0</v>
      </c>
      <c r="AL229" s="11">
        <f t="shared" si="66"/>
        <v>0</v>
      </c>
      <c r="AM229" s="11">
        <f t="shared" si="67"/>
        <v>0</v>
      </c>
      <c r="AN229" s="11">
        <f t="shared" si="68"/>
        <v>0</v>
      </c>
      <c r="AO229" s="11">
        <f t="shared" si="69"/>
        <v>0</v>
      </c>
      <c r="AP229" s="11">
        <f t="shared" si="70"/>
        <v>0</v>
      </c>
      <c r="AQ229" s="11">
        <f t="shared" si="71"/>
        <v>0</v>
      </c>
      <c r="AR229" s="11">
        <f t="shared" si="72"/>
        <v>0</v>
      </c>
      <c r="AS229" s="11">
        <f t="shared" si="73"/>
        <v>0</v>
      </c>
      <c r="AT229" s="11">
        <f t="shared" si="74"/>
        <v>0</v>
      </c>
      <c r="AU229" s="11">
        <f t="shared" si="75"/>
        <v>0</v>
      </c>
      <c r="AV229" s="11">
        <f t="shared" si="76"/>
        <v>0</v>
      </c>
      <c r="AW229" s="11">
        <f t="shared" si="77"/>
        <v>0</v>
      </c>
      <c r="AX229" s="11">
        <f t="shared" si="78"/>
        <v>0</v>
      </c>
      <c r="AY229" s="11">
        <f t="shared" si="79"/>
        <v>0</v>
      </c>
      <c r="AZ229" s="11">
        <f t="shared" si="80"/>
        <v>0</v>
      </c>
      <c r="BA229" s="11">
        <f t="shared" si="81"/>
        <v>0</v>
      </c>
      <c r="BB229" s="11">
        <f t="shared" si="82"/>
        <v>0</v>
      </c>
      <c r="BC229" s="11">
        <f t="shared" si="83"/>
        <v>0</v>
      </c>
      <c r="BD229" s="11">
        <f t="shared" si="84"/>
        <v>0</v>
      </c>
      <c r="BE229" s="11">
        <f t="shared" si="85"/>
        <v>0</v>
      </c>
      <c r="BF229" s="11">
        <f t="shared" si="86"/>
        <v>0</v>
      </c>
      <c r="BG229" s="11">
        <f t="shared" si="87"/>
        <v>0</v>
      </c>
      <c r="BH229" s="11">
        <f t="shared" si="88"/>
        <v>0</v>
      </c>
      <c r="BI229" s="11">
        <f t="shared" si="89"/>
        <v>0</v>
      </c>
      <c r="BJ229" s="11">
        <f t="shared" si="90"/>
        <v>0</v>
      </c>
      <c r="BK229" s="11">
        <f t="shared" si="91"/>
        <v>0</v>
      </c>
      <c r="BL229" s="11">
        <f t="shared" si="92"/>
        <v>0</v>
      </c>
      <c r="BM229" s="11">
        <f t="shared" si="93"/>
        <v>0</v>
      </c>
      <c r="BN229" s="11">
        <f t="shared" si="94"/>
        <v>0</v>
      </c>
      <c r="BO229" s="11">
        <f t="shared" si="95"/>
        <v>0</v>
      </c>
      <c r="BP229" s="11">
        <f t="shared" si="96"/>
        <v>0</v>
      </c>
      <c r="BQ229" s="11">
        <f t="shared" si="97"/>
        <v>0</v>
      </c>
      <c r="BR229" s="11">
        <f t="shared" si="98"/>
        <v>0</v>
      </c>
      <c r="BS229" s="11">
        <f t="shared" si="99"/>
        <v>0</v>
      </c>
      <c r="BT229" s="11">
        <f t="shared" si="100"/>
        <v>0</v>
      </c>
      <c r="BU229" s="11">
        <f t="shared" si="101"/>
        <v>0</v>
      </c>
      <c r="BV229" s="11">
        <f t="shared" si="102"/>
        <v>0</v>
      </c>
      <c r="BW229" s="11">
        <f t="shared" si="103"/>
        <v>0</v>
      </c>
      <c r="BX229" s="11">
        <f t="shared" si="104"/>
        <v>0</v>
      </c>
      <c r="BY229" s="11">
        <f t="shared" si="105"/>
        <v>0</v>
      </c>
      <c r="BZ229" s="11">
        <f t="shared" si="106"/>
        <v>0</v>
      </c>
      <c r="CA229" s="11">
        <f t="shared" si="107"/>
        <v>0</v>
      </c>
      <c r="CB229" s="11">
        <f t="shared" si="108"/>
        <v>0</v>
      </c>
      <c r="CC229" s="11">
        <f t="shared" si="109"/>
        <v>0</v>
      </c>
      <c r="CD229" s="11">
        <f t="shared" si="110"/>
        <v>0</v>
      </c>
      <c r="CE229" s="11">
        <f t="shared" si="111"/>
        <v>0</v>
      </c>
      <c r="CF229" s="11">
        <f t="shared" si="112"/>
        <v>0</v>
      </c>
      <c r="CG229" s="11">
        <f t="shared" si="113"/>
        <v>0</v>
      </c>
      <c r="CH229" s="11">
        <f t="shared" si="114"/>
        <v>0</v>
      </c>
      <c r="CI229" s="11">
        <f t="shared" si="115"/>
        <v>0</v>
      </c>
      <c r="CJ229" s="11">
        <f t="shared" si="116"/>
        <v>0</v>
      </c>
      <c r="CK229" s="11">
        <f t="shared" si="117"/>
        <v>0</v>
      </c>
      <c r="CL229" s="11">
        <f t="shared" si="118"/>
        <v>0</v>
      </c>
      <c r="CM229" s="11">
        <f t="shared" si="119"/>
        <v>0</v>
      </c>
      <c r="CN229" s="11">
        <f t="shared" si="120"/>
        <v>0</v>
      </c>
      <c r="CO229" s="11">
        <f t="shared" si="121"/>
        <v>0</v>
      </c>
      <c r="CP229" s="11">
        <f t="shared" si="122"/>
        <v>0</v>
      </c>
      <c r="CQ229" s="11">
        <f t="shared" si="123"/>
        <v>0</v>
      </c>
      <c r="CR229" s="11">
        <f t="shared" si="124"/>
        <v>0</v>
      </c>
      <c r="CS229" s="11">
        <f t="shared" si="125"/>
        <v>0</v>
      </c>
      <c r="CT229" s="11">
        <f t="shared" si="126"/>
        <v>0</v>
      </c>
      <c r="CU229" s="11">
        <f t="shared" si="127"/>
        <v>0</v>
      </c>
      <c r="CV229" s="11">
        <f t="shared" si="128"/>
        <v>0</v>
      </c>
      <c r="CW229" s="11">
        <f t="shared" si="129"/>
        <v>0</v>
      </c>
      <c r="CX229" s="11">
        <f t="shared" si="130"/>
        <v>0</v>
      </c>
      <c r="CY229" s="11">
        <f t="shared" si="131"/>
        <v>0</v>
      </c>
      <c r="CZ229" s="13"/>
      <c r="DA229" s="3"/>
    </row>
    <row r="230" spans="1:105" ht="18" customHeight="1">
      <c r="A230" s="301"/>
      <c r="B230" s="303"/>
      <c r="C230" s="311"/>
      <c r="D230" s="311"/>
      <c r="E230" s="303"/>
      <c r="F230" s="303"/>
      <c r="G230" s="302"/>
      <c r="H230" s="312">
        <f t="shared" si="212"/>
        <v>0</v>
      </c>
      <c r="I230" s="409"/>
      <c r="J230" s="304"/>
      <c r="K230" s="333"/>
      <c r="L230" s="464"/>
      <c r="M230" s="447"/>
      <c r="N230" s="366">
        <f t="shared" si="217"/>
        <v>0</v>
      </c>
      <c r="O230" s="359"/>
      <c r="P230" s="334"/>
      <c r="Q230" s="347"/>
      <c r="R230" s="431">
        <f t="shared" si="218"/>
        <v>0</v>
      </c>
      <c r="S230" s="442">
        <f t="shared" si="219"/>
        <v>0</v>
      </c>
      <c r="T230" s="343">
        <f t="shared" si="220"/>
        <v>0</v>
      </c>
      <c r="U230" s="279"/>
      <c r="V230" s="7">
        <f t="shared" si="50"/>
        <v>0</v>
      </c>
      <c r="W230" s="11">
        <f t="shared" si="149"/>
        <v>0</v>
      </c>
      <c r="X230" s="11">
        <f t="shared" si="52"/>
        <v>0</v>
      </c>
      <c r="Y230" s="11">
        <f t="shared" si="53"/>
        <v>0</v>
      </c>
      <c r="Z230" s="11">
        <f t="shared" si="54"/>
        <v>0</v>
      </c>
      <c r="AA230" s="11">
        <f t="shared" si="55"/>
        <v>0</v>
      </c>
      <c r="AB230" s="11">
        <f t="shared" si="56"/>
        <v>0</v>
      </c>
      <c r="AC230" s="11">
        <f t="shared" si="57"/>
        <v>0</v>
      </c>
      <c r="AD230" s="11">
        <f t="shared" si="58"/>
        <v>0</v>
      </c>
      <c r="AE230" s="11">
        <f t="shared" si="59"/>
        <v>0</v>
      </c>
      <c r="AF230" s="11">
        <f t="shared" si="60"/>
        <v>0</v>
      </c>
      <c r="AG230" s="11">
        <f t="shared" si="61"/>
        <v>0</v>
      </c>
      <c r="AH230" s="11">
        <f t="shared" si="62"/>
        <v>0</v>
      </c>
      <c r="AI230" s="11">
        <f t="shared" si="63"/>
        <v>0</v>
      </c>
      <c r="AJ230" s="11">
        <f t="shared" si="64"/>
        <v>0</v>
      </c>
      <c r="AK230" s="11">
        <f t="shared" si="65"/>
        <v>0</v>
      </c>
      <c r="AL230" s="11">
        <f t="shared" si="66"/>
        <v>0</v>
      </c>
      <c r="AM230" s="11">
        <f t="shared" si="67"/>
        <v>0</v>
      </c>
      <c r="AN230" s="11">
        <f t="shared" si="68"/>
        <v>0</v>
      </c>
      <c r="AO230" s="11">
        <f t="shared" si="69"/>
        <v>0</v>
      </c>
      <c r="AP230" s="11">
        <f t="shared" si="70"/>
        <v>0</v>
      </c>
      <c r="AQ230" s="11">
        <f t="shared" si="71"/>
        <v>0</v>
      </c>
      <c r="AR230" s="11">
        <f t="shared" si="72"/>
        <v>0</v>
      </c>
      <c r="AS230" s="11">
        <f t="shared" si="73"/>
        <v>0</v>
      </c>
      <c r="AT230" s="11">
        <f t="shared" si="74"/>
        <v>0</v>
      </c>
      <c r="AU230" s="11">
        <f t="shared" si="75"/>
        <v>0</v>
      </c>
      <c r="AV230" s="11">
        <f t="shared" si="76"/>
        <v>0</v>
      </c>
      <c r="AW230" s="11">
        <f t="shared" si="77"/>
        <v>0</v>
      </c>
      <c r="AX230" s="11">
        <f t="shared" si="78"/>
        <v>0</v>
      </c>
      <c r="AY230" s="11">
        <f t="shared" si="79"/>
        <v>0</v>
      </c>
      <c r="AZ230" s="11">
        <f t="shared" si="80"/>
        <v>0</v>
      </c>
      <c r="BA230" s="11">
        <f t="shared" si="81"/>
        <v>0</v>
      </c>
      <c r="BB230" s="11">
        <f t="shared" si="82"/>
        <v>0</v>
      </c>
      <c r="BC230" s="11">
        <f t="shared" si="83"/>
        <v>0</v>
      </c>
      <c r="BD230" s="11">
        <f t="shared" si="84"/>
        <v>0</v>
      </c>
      <c r="BE230" s="11">
        <f t="shared" si="85"/>
        <v>0</v>
      </c>
      <c r="BF230" s="11">
        <f t="shared" si="86"/>
        <v>0</v>
      </c>
      <c r="BG230" s="11">
        <f t="shared" si="87"/>
        <v>0</v>
      </c>
      <c r="BH230" s="11">
        <f t="shared" si="88"/>
        <v>0</v>
      </c>
      <c r="BI230" s="11">
        <f t="shared" si="89"/>
        <v>0</v>
      </c>
      <c r="BJ230" s="11">
        <f t="shared" si="90"/>
        <v>0</v>
      </c>
      <c r="BK230" s="11">
        <f t="shared" si="91"/>
        <v>0</v>
      </c>
      <c r="BL230" s="11">
        <f t="shared" si="92"/>
        <v>0</v>
      </c>
      <c r="BM230" s="11">
        <f t="shared" si="93"/>
        <v>0</v>
      </c>
      <c r="BN230" s="11">
        <f t="shared" si="94"/>
        <v>0</v>
      </c>
      <c r="BO230" s="11">
        <f t="shared" si="95"/>
        <v>0</v>
      </c>
      <c r="BP230" s="11">
        <f t="shared" si="96"/>
        <v>0</v>
      </c>
      <c r="BQ230" s="11">
        <f t="shared" si="97"/>
        <v>0</v>
      </c>
      <c r="BR230" s="11">
        <f t="shared" si="98"/>
        <v>0</v>
      </c>
      <c r="BS230" s="11">
        <f t="shared" si="99"/>
        <v>0</v>
      </c>
      <c r="BT230" s="11">
        <f t="shared" si="100"/>
        <v>0</v>
      </c>
      <c r="BU230" s="11">
        <f t="shared" si="101"/>
        <v>0</v>
      </c>
      <c r="BV230" s="11">
        <f t="shared" si="102"/>
        <v>0</v>
      </c>
      <c r="BW230" s="11">
        <f t="shared" si="103"/>
        <v>0</v>
      </c>
      <c r="BX230" s="11">
        <f t="shared" si="104"/>
        <v>0</v>
      </c>
      <c r="BY230" s="11">
        <f t="shared" si="105"/>
        <v>0</v>
      </c>
      <c r="BZ230" s="11">
        <f t="shared" si="106"/>
        <v>0</v>
      </c>
      <c r="CA230" s="11">
        <f t="shared" si="107"/>
        <v>0</v>
      </c>
      <c r="CB230" s="11">
        <f t="shared" si="108"/>
        <v>0</v>
      </c>
      <c r="CC230" s="11">
        <f t="shared" si="109"/>
        <v>0</v>
      </c>
      <c r="CD230" s="11">
        <f t="shared" si="110"/>
        <v>0</v>
      </c>
      <c r="CE230" s="11">
        <f t="shared" si="111"/>
        <v>0</v>
      </c>
      <c r="CF230" s="11">
        <f t="shared" si="112"/>
        <v>0</v>
      </c>
      <c r="CG230" s="11">
        <f t="shared" si="113"/>
        <v>0</v>
      </c>
      <c r="CH230" s="11">
        <f t="shared" si="114"/>
        <v>0</v>
      </c>
      <c r="CI230" s="11">
        <f t="shared" si="115"/>
        <v>0</v>
      </c>
      <c r="CJ230" s="11">
        <f t="shared" si="116"/>
        <v>0</v>
      </c>
      <c r="CK230" s="11">
        <f t="shared" si="117"/>
        <v>0</v>
      </c>
      <c r="CL230" s="11">
        <f t="shared" si="118"/>
        <v>0</v>
      </c>
      <c r="CM230" s="11">
        <f t="shared" si="119"/>
        <v>0</v>
      </c>
      <c r="CN230" s="11">
        <f t="shared" si="120"/>
        <v>0</v>
      </c>
      <c r="CO230" s="11">
        <f t="shared" si="121"/>
        <v>0</v>
      </c>
      <c r="CP230" s="11">
        <f t="shared" si="122"/>
        <v>0</v>
      </c>
      <c r="CQ230" s="11">
        <f t="shared" si="123"/>
        <v>0</v>
      </c>
      <c r="CR230" s="11">
        <f t="shared" si="124"/>
        <v>0</v>
      </c>
      <c r="CS230" s="11">
        <f t="shared" si="125"/>
        <v>0</v>
      </c>
      <c r="CT230" s="11">
        <f t="shared" si="126"/>
        <v>0</v>
      </c>
      <c r="CU230" s="11">
        <f t="shared" si="127"/>
        <v>0</v>
      </c>
      <c r="CV230" s="11">
        <f t="shared" si="128"/>
        <v>0</v>
      </c>
      <c r="CW230" s="11">
        <f t="shared" si="129"/>
        <v>0</v>
      </c>
      <c r="CX230" s="11">
        <f t="shared" si="130"/>
        <v>0</v>
      </c>
      <c r="CY230" s="11">
        <f t="shared" si="131"/>
        <v>0</v>
      </c>
      <c r="CZ230" s="13"/>
      <c r="DA230" s="3"/>
    </row>
    <row r="231" spans="1:105" ht="18" customHeight="1">
      <c r="A231" s="301"/>
      <c r="B231" s="303"/>
      <c r="C231" s="311"/>
      <c r="D231" s="311"/>
      <c r="E231" s="303"/>
      <c r="F231" s="303"/>
      <c r="G231" s="302"/>
      <c r="H231" s="312">
        <f t="shared" si="212"/>
        <v>0</v>
      </c>
      <c r="I231" s="409"/>
      <c r="J231" s="304"/>
      <c r="K231" s="331"/>
      <c r="L231" s="465"/>
      <c r="M231" s="448"/>
      <c r="N231" s="367">
        <f t="shared" si="217"/>
        <v>0</v>
      </c>
      <c r="O231" s="360"/>
      <c r="P231" s="332"/>
      <c r="Q231" s="355"/>
      <c r="R231" s="432">
        <f t="shared" si="218"/>
        <v>0</v>
      </c>
      <c r="S231" s="443">
        <f t="shared" si="219"/>
        <v>0</v>
      </c>
      <c r="T231" s="344">
        <f t="shared" si="220"/>
        <v>0</v>
      </c>
      <c r="U231" s="279"/>
      <c r="V231" s="7">
        <f t="shared" si="50"/>
        <v>0</v>
      </c>
      <c r="W231" s="11">
        <f t="shared" si="149"/>
        <v>0</v>
      </c>
      <c r="X231" s="11">
        <f t="shared" si="52"/>
        <v>0</v>
      </c>
      <c r="Y231" s="11">
        <f t="shared" si="53"/>
        <v>0</v>
      </c>
      <c r="Z231" s="11">
        <f t="shared" si="54"/>
        <v>0</v>
      </c>
      <c r="AA231" s="11">
        <f t="shared" si="55"/>
        <v>0</v>
      </c>
      <c r="AB231" s="11">
        <f t="shared" si="56"/>
        <v>0</v>
      </c>
      <c r="AC231" s="11">
        <f t="shared" si="57"/>
        <v>0</v>
      </c>
      <c r="AD231" s="11">
        <f t="shared" si="58"/>
        <v>0</v>
      </c>
      <c r="AE231" s="11">
        <f t="shared" si="59"/>
        <v>0</v>
      </c>
      <c r="AF231" s="11">
        <f t="shared" si="60"/>
        <v>0</v>
      </c>
      <c r="AG231" s="11">
        <f t="shared" si="61"/>
        <v>0</v>
      </c>
      <c r="AH231" s="11">
        <f t="shared" si="62"/>
        <v>0</v>
      </c>
      <c r="AI231" s="11">
        <f t="shared" si="63"/>
        <v>0</v>
      </c>
      <c r="AJ231" s="11">
        <f t="shared" si="64"/>
        <v>0</v>
      </c>
      <c r="AK231" s="11">
        <f t="shared" si="65"/>
        <v>0</v>
      </c>
      <c r="AL231" s="11">
        <f t="shared" si="66"/>
        <v>0</v>
      </c>
      <c r="AM231" s="11">
        <f t="shared" si="67"/>
        <v>0</v>
      </c>
      <c r="AN231" s="11">
        <f t="shared" si="68"/>
        <v>0</v>
      </c>
      <c r="AO231" s="11">
        <f t="shared" si="69"/>
        <v>0</v>
      </c>
      <c r="AP231" s="11">
        <f t="shared" si="70"/>
        <v>0</v>
      </c>
      <c r="AQ231" s="11">
        <f t="shared" si="71"/>
        <v>0</v>
      </c>
      <c r="AR231" s="11">
        <f t="shared" si="72"/>
        <v>0</v>
      </c>
      <c r="AS231" s="11">
        <f t="shared" si="73"/>
        <v>0</v>
      </c>
      <c r="AT231" s="11">
        <f t="shared" si="74"/>
        <v>0</v>
      </c>
      <c r="AU231" s="11">
        <f t="shared" si="75"/>
        <v>0</v>
      </c>
      <c r="AV231" s="11">
        <f t="shared" si="76"/>
        <v>0</v>
      </c>
      <c r="AW231" s="11">
        <f t="shared" si="77"/>
        <v>0</v>
      </c>
      <c r="AX231" s="11">
        <f t="shared" si="78"/>
        <v>0</v>
      </c>
      <c r="AY231" s="11">
        <f t="shared" si="79"/>
        <v>0</v>
      </c>
      <c r="AZ231" s="11">
        <f t="shared" si="80"/>
        <v>0</v>
      </c>
      <c r="BA231" s="11">
        <f t="shared" si="81"/>
        <v>0</v>
      </c>
      <c r="BB231" s="11">
        <f t="shared" si="82"/>
        <v>0</v>
      </c>
      <c r="BC231" s="11">
        <f t="shared" si="83"/>
        <v>0</v>
      </c>
      <c r="BD231" s="11">
        <f t="shared" si="84"/>
        <v>0</v>
      </c>
      <c r="BE231" s="11">
        <f t="shared" si="85"/>
        <v>0</v>
      </c>
      <c r="BF231" s="11">
        <f t="shared" si="86"/>
        <v>0</v>
      </c>
      <c r="BG231" s="11">
        <f t="shared" si="87"/>
        <v>0</v>
      </c>
      <c r="BH231" s="11">
        <f t="shared" si="88"/>
        <v>0</v>
      </c>
      <c r="BI231" s="11">
        <f t="shared" si="89"/>
        <v>0</v>
      </c>
      <c r="BJ231" s="11">
        <f t="shared" si="90"/>
        <v>0</v>
      </c>
      <c r="BK231" s="11">
        <f t="shared" si="91"/>
        <v>0</v>
      </c>
      <c r="BL231" s="11">
        <f t="shared" si="92"/>
        <v>0</v>
      </c>
      <c r="BM231" s="11">
        <f t="shared" si="93"/>
        <v>0</v>
      </c>
      <c r="BN231" s="11">
        <f t="shared" si="94"/>
        <v>0</v>
      </c>
      <c r="BO231" s="11">
        <f t="shared" si="95"/>
        <v>0</v>
      </c>
      <c r="BP231" s="11">
        <f t="shared" si="96"/>
        <v>0</v>
      </c>
      <c r="BQ231" s="11">
        <f t="shared" si="97"/>
        <v>0</v>
      </c>
      <c r="BR231" s="11">
        <f t="shared" si="98"/>
        <v>0</v>
      </c>
      <c r="BS231" s="11">
        <f t="shared" si="99"/>
        <v>0</v>
      </c>
      <c r="BT231" s="11">
        <f t="shared" si="100"/>
        <v>0</v>
      </c>
      <c r="BU231" s="11">
        <f t="shared" si="101"/>
        <v>0</v>
      </c>
      <c r="BV231" s="11">
        <f t="shared" si="102"/>
        <v>0</v>
      </c>
      <c r="BW231" s="11">
        <f t="shared" si="103"/>
        <v>0</v>
      </c>
      <c r="BX231" s="11">
        <f t="shared" si="104"/>
        <v>0</v>
      </c>
      <c r="BY231" s="11">
        <f t="shared" si="105"/>
        <v>0</v>
      </c>
      <c r="BZ231" s="11">
        <f t="shared" si="106"/>
        <v>0</v>
      </c>
      <c r="CA231" s="11">
        <f t="shared" si="107"/>
        <v>0</v>
      </c>
      <c r="CB231" s="11">
        <f t="shared" si="108"/>
        <v>0</v>
      </c>
      <c r="CC231" s="11">
        <f t="shared" si="109"/>
        <v>0</v>
      </c>
      <c r="CD231" s="11">
        <f t="shared" si="110"/>
        <v>0</v>
      </c>
      <c r="CE231" s="11">
        <f t="shared" si="111"/>
        <v>0</v>
      </c>
      <c r="CF231" s="11">
        <f t="shared" si="112"/>
        <v>0</v>
      </c>
      <c r="CG231" s="11">
        <f t="shared" si="113"/>
        <v>0</v>
      </c>
      <c r="CH231" s="11">
        <f t="shared" si="114"/>
        <v>0</v>
      </c>
      <c r="CI231" s="11">
        <f t="shared" si="115"/>
        <v>0</v>
      </c>
      <c r="CJ231" s="11">
        <f t="shared" si="116"/>
        <v>0</v>
      </c>
      <c r="CK231" s="11">
        <f t="shared" si="117"/>
        <v>0</v>
      </c>
      <c r="CL231" s="11">
        <f t="shared" si="118"/>
        <v>0</v>
      </c>
      <c r="CM231" s="11">
        <f t="shared" si="119"/>
        <v>0</v>
      </c>
      <c r="CN231" s="11">
        <f t="shared" si="120"/>
        <v>0</v>
      </c>
      <c r="CO231" s="11">
        <f t="shared" si="121"/>
        <v>0</v>
      </c>
      <c r="CP231" s="11">
        <f t="shared" si="122"/>
        <v>0</v>
      </c>
      <c r="CQ231" s="11">
        <f t="shared" si="123"/>
        <v>0</v>
      </c>
      <c r="CR231" s="11">
        <f t="shared" si="124"/>
        <v>0</v>
      </c>
      <c r="CS231" s="11">
        <f t="shared" si="125"/>
        <v>0</v>
      </c>
      <c r="CT231" s="11">
        <f t="shared" si="126"/>
        <v>0</v>
      </c>
      <c r="CU231" s="11">
        <f t="shared" si="127"/>
        <v>0</v>
      </c>
      <c r="CV231" s="11">
        <f t="shared" si="128"/>
        <v>0</v>
      </c>
      <c r="CW231" s="11">
        <f t="shared" si="129"/>
        <v>0</v>
      </c>
      <c r="CX231" s="11">
        <f t="shared" si="130"/>
        <v>0</v>
      </c>
      <c r="CY231" s="11">
        <f t="shared" si="131"/>
        <v>0</v>
      </c>
      <c r="CZ231" s="13"/>
      <c r="DA231" s="3"/>
    </row>
    <row r="232" spans="1:105" ht="18" customHeight="1">
      <c r="A232" s="301"/>
      <c r="B232" s="303"/>
      <c r="C232" s="311"/>
      <c r="D232" s="311"/>
      <c r="E232" s="303"/>
      <c r="F232" s="303"/>
      <c r="G232" s="302"/>
      <c r="H232" s="312">
        <f t="shared" si="212"/>
        <v>0</v>
      </c>
      <c r="I232" s="409"/>
      <c r="J232" s="304"/>
      <c r="K232" s="333"/>
      <c r="L232" s="464"/>
      <c r="M232" s="447"/>
      <c r="N232" s="366">
        <f t="shared" si="217"/>
        <v>0</v>
      </c>
      <c r="O232" s="359"/>
      <c r="P232" s="334"/>
      <c r="Q232" s="347"/>
      <c r="R232" s="431">
        <f t="shared" si="218"/>
        <v>0</v>
      </c>
      <c r="S232" s="442">
        <f t="shared" si="219"/>
        <v>0</v>
      </c>
      <c r="T232" s="343">
        <f t="shared" si="220"/>
        <v>0</v>
      </c>
      <c r="U232" s="279"/>
      <c r="V232" s="7">
        <f t="shared" si="50"/>
        <v>0</v>
      </c>
      <c r="W232" s="11">
        <f t="shared" si="149"/>
        <v>0</v>
      </c>
      <c r="X232" s="11">
        <f t="shared" si="52"/>
        <v>0</v>
      </c>
      <c r="Y232" s="11">
        <f t="shared" si="53"/>
        <v>0</v>
      </c>
      <c r="Z232" s="11">
        <f t="shared" si="54"/>
        <v>0</v>
      </c>
      <c r="AA232" s="11">
        <f t="shared" si="55"/>
        <v>0</v>
      </c>
      <c r="AB232" s="11">
        <f t="shared" si="56"/>
        <v>0</v>
      </c>
      <c r="AC232" s="11">
        <f t="shared" si="57"/>
        <v>0</v>
      </c>
      <c r="AD232" s="11">
        <f t="shared" si="58"/>
        <v>0</v>
      </c>
      <c r="AE232" s="11">
        <f t="shared" si="59"/>
        <v>0</v>
      </c>
      <c r="AF232" s="11">
        <f t="shared" si="60"/>
        <v>0</v>
      </c>
      <c r="AG232" s="11">
        <f t="shared" si="61"/>
        <v>0</v>
      </c>
      <c r="AH232" s="11">
        <f t="shared" si="62"/>
        <v>0</v>
      </c>
      <c r="AI232" s="11">
        <f t="shared" si="63"/>
        <v>0</v>
      </c>
      <c r="AJ232" s="11">
        <f t="shared" si="64"/>
        <v>0</v>
      </c>
      <c r="AK232" s="11">
        <f t="shared" si="65"/>
        <v>0</v>
      </c>
      <c r="AL232" s="11">
        <f t="shared" si="66"/>
        <v>0</v>
      </c>
      <c r="AM232" s="11">
        <f t="shared" si="67"/>
        <v>0</v>
      </c>
      <c r="AN232" s="11">
        <f t="shared" si="68"/>
        <v>0</v>
      </c>
      <c r="AO232" s="11">
        <f t="shared" si="69"/>
        <v>0</v>
      </c>
      <c r="AP232" s="11">
        <f t="shared" si="70"/>
        <v>0</v>
      </c>
      <c r="AQ232" s="11">
        <f t="shared" si="71"/>
        <v>0</v>
      </c>
      <c r="AR232" s="11">
        <f t="shared" si="72"/>
        <v>0</v>
      </c>
      <c r="AS232" s="11">
        <f t="shared" si="73"/>
        <v>0</v>
      </c>
      <c r="AT232" s="11">
        <f t="shared" si="74"/>
        <v>0</v>
      </c>
      <c r="AU232" s="11">
        <f t="shared" si="75"/>
        <v>0</v>
      </c>
      <c r="AV232" s="11">
        <f t="shared" si="76"/>
        <v>0</v>
      </c>
      <c r="AW232" s="11">
        <f t="shared" si="77"/>
        <v>0</v>
      </c>
      <c r="AX232" s="11">
        <f t="shared" si="78"/>
        <v>0</v>
      </c>
      <c r="AY232" s="11">
        <f t="shared" si="79"/>
        <v>0</v>
      </c>
      <c r="AZ232" s="11">
        <f t="shared" si="80"/>
        <v>0</v>
      </c>
      <c r="BA232" s="11">
        <f t="shared" si="81"/>
        <v>0</v>
      </c>
      <c r="BB232" s="11">
        <f t="shared" si="82"/>
        <v>0</v>
      </c>
      <c r="BC232" s="11">
        <f t="shared" si="83"/>
        <v>0</v>
      </c>
      <c r="BD232" s="11">
        <f t="shared" si="84"/>
        <v>0</v>
      </c>
      <c r="BE232" s="11">
        <f t="shared" si="85"/>
        <v>0</v>
      </c>
      <c r="BF232" s="11">
        <f t="shared" si="86"/>
        <v>0</v>
      </c>
      <c r="BG232" s="11">
        <f t="shared" si="87"/>
        <v>0</v>
      </c>
      <c r="BH232" s="11">
        <f t="shared" si="88"/>
        <v>0</v>
      </c>
      <c r="BI232" s="11">
        <f t="shared" si="89"/>
        <v>0</v>
      </c>
      <c r="BJ232" s="11">
        <f t="shared" si="90"/>
        <v>0</v>
      </c>
      <c r="BK232" s="11">
        <f t="shared" si="91"/>
        <v>0</v>
      </c>
      <c r="BL232" s="11">
        <f t="shared" si="92"/>
        <v>0</v>
      </c>
      <c r="BM232" s="11">
        <f t="shared" si="93"/>
        <v>0</v>
      </c>
      <c r="BN232" s="11">
        <f t="shared" si="94"/>
        <v>0</v>
      </c>
      <c r="BO232" s="11">
        <f t="shared" si="95"/>
        <v>0</v>
      </c>
      <c r="BP232" s="11">
        <f t="shared" si="96"/>
        <v>0</v>
      </c>
      <c r="BQ232" s="11">
        <f t="shared" si="97"/>
        <v>0</v>
      </c>
      <c r="BR232" s="11">
        <f t="shared" si="98"/>
        <v>0</v>
      </c>
      <c r="BS232" s="11">
        <f t="shared" si="99"/>
        <v>0</v>
      </c>
      <c r="BT232" s="11">
        <f t="shared" si="100"/>
        <v>0</v>
      </c>
      <c r="BU232" s="11">
        <f t="shared" si="101"/>
        <v>0</v>
      </c>
      <c r="BV232" s="11">
        <f t="shared" si="102"/>
        <v>0</v>
      </c>
      <c r="BW232" s="11">
        <f t="shared" si="103"/>
        <v>0</v>
      </c>
      <c r="BX232" s="11">
        <f t="shared" si="104"/>
        <v>0</v>
      </c>
      <c r="BY232" s="11">
        <f t="shared" si="105"/>
        <v>0</v>
      </c>
      <c r="BZ232" s="11">
        <f t="shared" si="106"/>
        <v>0</v>
      </c>
      <c r="CA232" s="11">
        <f t="shared" si="107"/>
        <v>0</v>
      </c>
      <c r="CB232" s="11">
        <f t="shared" si="108"/>
        <v>0</v>
      </c>
      <c r="CC232" s="11">
        <f t="shared" si="109"/>
        <v>0</v>
      </c>
      <c r="CD232" s="11">
        <f t="shared" si="110"/>
        <v>0</v>
      </c>
      <c r="CE232" s="11">
        <f t="shared" si="111"/>
        <v>0</v>
      </c>
      <c r="CF232" s="11">
        <f t="shared" si="112"/>
        <v>0</v>
      </c>
      <c r="CG232" s="11">
        <f t="shared" si="113"/>
        <v>0</v>
      </c>
      <c r="CH232" s="11">
        <f t="shared" si="114"/>
        <v>0</v>
      </c>
      <c r="CI232" s="11">
        <f t="shared" si="115"/>
        <v>0</v>
      </c>
      <c r="CJ232" s="11">
        <f t="shared" si="116"/>
        <v>0</v>
      </c>
      <c r="CK232" s="11">
        <f t="shared" si="117"/>
        <v>0</v>
      </c>
      <c r="CL232" s="11">
        <f t="shared" si="118"/>
        <v>0</v>
      </c>
      <c r="CM232" s="11">
        <f t="shared" si="119"/>
        <v>0</v>
      </c>
      <c r="CN232" s="11">
        <f t="shared" si="120"/>
        <v>0</v>
      </c>
      <c r="CO232" s="11">
        <f t="shared" si="121"/>
        <v>0</v>
      </c>
      <c r="CP232" s="11">
        <f t="shared" si="122"/>
        <v>0</v>
      </c>
      <c r="CQ232" s="11">
        <f t="shared" si="123"/>
        <v>0</v>
      </c>
      <c r="CR232" s="11">
        <f t="shared" si="124"/>
        <v>0</v>
      </c>
      <c r="CS232" s="11">
        <f t="shared" si="125"/>
        <v>0</v>
      </c>
      <c r="CT232" s="11">
        <f t="shared" si="126"/>
        <v>0</v>
      </c>
      <c r="CU232" s="11">
        <f t="shared" si="127"/>
        <v>0</v>
      </c>
      <c r="CV232" s="11">
        <f t="shared" si="128"/>
        <v>0</v>
      </c>
      <c r="CW232" s="11">
        <f t="shared" si="129"/>
        <v>0</v>
      </c>
      <c r="CX232" s="11">
        <f t="shared" si="130"/>
        <v>0</v>
      </c>
      <c r="CY232" s="11">
        <f t="shared" si="131"/>
        <v>0</v>
      </c>
      <c r="CZ232" s="13"/>
      <c r="DA232" s="3"/>
    </row>
    <row r="233" spans="1:105" ht="18" customHeight="1">
      <c r="A233" s="301"/>
      <c r="B233" s="303"/>
      <c r="C233" s="311"/>
      <c r="D233" s="311"/>
      <c r="E233" s="303"/>
      <c r="F233" s="303"/>
      <c r="G233" s="302"/>
      <c r="H233" s="312">
        <f t="shared" si="212"/>
        <v>0</v>
      </c>
      <c r="I233" s="409"/>
      <c r="J233" s="304"/>
      <c r="K233" s="331"/>
      <c r="L233" s="465"/>
      <c r="M233" s="448"/>
      <c r="N233" s="367">
        <f t="shared" si="217"/>
        <v>0</v>
      </c>
      <c r="O233" s="360"/>
      <c r="P233" s="332"/>
      <c r="Q233" s="355"/>
      <c r="R233" s="432">
        <f t="shared" si="218"/>
        <v>0</v>
      </c>
      <c r="S233" s="443">
        <f t="shared" si="219"/>
        <v>0</v>
      </c>
      <c r="T233" s="344">
        <f t="shared" si="220"/>
        <v>0</v>
      </c>
      <c r="U233" s="279"/>
      <c r="V233" s="7">
        <f t="shared" si="50"/>
        <v>0</v>
      </c>
      <c r="W233" s="11">
        <f t="shared" si="149"/>
        <v>0</v>
      </c>
      <c r="X233" s="11">
        <f t="shared" si="52"/>
        <v>0</v>
      </c>
      <c r="Y233" s="11">
        <f t="shared" si="53"/>
        <v>0</v>
      </c>
      <c r="Z233" s="11">
        <f t="shared" si="54"/>
        <v>0</v>
      </c>
      <c r="AA233" s="11">
        <f t="shared" si="55"/>
        <v>0</v>
      </c>
      <c r="AB233" s="11">
        <f t="shared" si="56"/>
        <v>0</v>
      </c>
      <c r="AC233" s="11">
        <f t="shared" si="57"/>
        <v>0</v>
      </c>
      <c r="AD233" s="11">
        <f t="shared" si="58"/>
        <v>0</v>
      </c>
      <c r="AE233" s="11">
        <f t="shared" si="59"/>
        <v>0</v>
      </c>
      <c r="AF233" s="11">
        <f t="shared" si="60"/>
        <v>0</v>
      </c>
      <c r="AG233" s="11">
        <f t="shared" si="61"/>
        <v>0</v>
      </c>
      <c r="AH233" s="11">
        <f t="shared" si="62"/>
        <v>0</v>
      </c>
      <c r="AI233" s="11">
        <f t="shared" si="63"/>
        <v>0</v>
      </c>
      <c r="AJ233" s="11">
        <f t="shared" si="64"/>
        <v>0</v>
      </c>
      <c r="AK233" s="11">
        <f t="shared" si="65"/>
        <v>0</v>
      </c>
      <c r="AL233" s="11">
        <f t="shared" si="66"/>
        <v>0</v>
      </c>
      <c r="AM233" s="11">
        <f t="shared" si="67"/>
        <v>0</v>
      </c>
      <c r="AN233" s="11">
        <f t="shared" si="68"/>
        <v>0</v>
      </c>
      <c r="AO233" s="11">
        <f t="shared" si="69"/>
        <v>0</v>
      </c>
      <c r="AP233" s="11">
        <f t="shared" si="70"/>
        <v>0</v>
      </c>
      <c r="AQ233" s="11">
        <f t="shared" si="71"/>
        <v>0</v>
      </c>
      <c r="AR233" s="11">
        <f t="shared" si="72"/>
        <v>0</v>
      </c>
      <c r="AS233" s="11">
        <f t="shared" si="73"/>
        <v>0</v>
      </c>
      <c r="AT233" s="11">
        <f t="shared" si="74"/>
        <v>0</v>
      </c>
      <c r="AU233" s="11">
        <f t="shared" si="75"/>
        <v>0</v>
      </c>
      <c r="AV233" s="11">
        <f t="shared" si="76"/>
        <v>0</v>
      </c>
      <c r="AW233" s="11">
        <f t="shared" si="77"/>
        <v>0</v>
      </c>
      <c r="AX233" s="11">
        <f t="shared" si="78"/>
        <v>0</v>
      </c>
      <c r="AY233" s="11">
        <f t="shared" si="79"/>
        <v>0</v>
      </c>
      <c r="AZ233" s="11">
        <f t="shared" si="80"/>
        <v>0</v>
      </c>
      <c r="BA233" s="11">
        <f t="shared" si="81"/>
        <v>0</v>
      </c>
      <c r="BB233" s="11">
        <f t="shared" si="82"/>
        <v>0</v>
      </c>
      <c r="BC233" s="11">
        <f t="shared" si="83"/>
        <v>0</v>
      </c>
      <c r="BD233" s="11">
        <f t="shared" si="84"/>
        <v>0</v>
      </c>
      <c r="BE233" s="11">
        <f t="shared" si="85"/>
        <v>0</v>
      </c>
      <c r="BF233" s="11">
        <f t="shared" si="86"/>
        <v>0</v>
      </c>
      <c r="BG233" s="11">
        <f t="shared" si="87"/>
        <v>0</v>
      </c>
      <c r="BH233" s="11">
        <f t="shared" si="88"/>
        <v>0</v>
      </c>
      <c r="BI233" s="11">
        <f t="shared" si="89"/>
        <v>0</v>
      </c>
      <c r="BJ233" s="11">
        <f t="shared" si="90"/>
        <v>0</v>
      </c>
      <c r="BK233" s="11">
        <f t="shared" si="91"/>
        <v>0</v>
      </c>
      <c r="BL233" s="11">
        <f t="shared" si="92"/>
        <v>0</v>
      </c>
      <c r="BM233" s="11">
        <f t="shared" si="93"/>
        <v>0</v>
      </c>
      <c r="BN233" s="11">
        <f t="shared" si="94"/>
        <v>0</v>
      </c>
      <c r="BO233" s="11">
        <f t="shared" si="95"/>
        <v>0</v>
      </c>
      <c r="BP233" s="11">
        <f t="shared" si="96"/>
        <v>0</v>
      </c>
      <c r="BQ233" s="11">
        <f t="shared" si="97"/>
        <v>0</v>
      </c>
      <c r="BR233" s="11">
        <f t="shared" si="98"/>
        <v>0</v>
      </c>
      <c r="BS233" s="11">
        <f t="shared" si="99"/>
        <v>0</v>
      </c>
      <c r="BT233" s="11">
        <f t="shared" si="100"/>
        <v>0</v>
      </c>
      <c r="BU233" s="11">
        <f t="shared" si="101"/>
        <v>0</v>
      </c>
      <c r="BV233" s="11">
        <f t="shared" si="102"/>
        <v>0</v>
      </c>
      <c r="BW233" s="11">
        <f t="shared" si="103"/>
        <v>0</v>
      </c>
      <c r="BX233" s="11">
        <f t="shared" si="104"/>
        <v>0</v>
      </c>
      <c r="BY233" s="11">
        <f t="shared" si="105"/>
        <v>0</v>
      </c>
      <c r="BZ233" s="11">
        <f t="shared" si="106"/>
        <v>0</v>
      </c>
      <c r="CA233" s="11">
        <f t="shared" si="107"/>
        <v>0</v>
      </c>
      <c r="CB233" s="11">
        <f t="shared" si="108"/>
        <v>0</v>
      </c>
      <c r="CC233" s="11">
        <f t="shared" si="109"/>
        <v>0</v>
      </c>
      <c r="CD233" s="11">
        <f t="shared" si="110"/>
        <v>0</v>
      </c>
      <c r="CE233" s="11">
        <f t="shared" si="111"/>
        <v>0</v>
      </c>
      <c r="CF233" s="11">
        <f t="shared" si="112"/>
        <v>0</v>
      </c>
      <c r="CG233" s="11">
        <f t="shared" si="113"/>
        <v>0</v>
      </c>
      <c r="CH233" s="11">
        <f t="shared" si="114"/>
        <v>0</v>
      </c>
      <c r="CI233" s="11">
        <f t="shared" si="115"/>
        <v>0</v>
      </c>
      <c r="CJ233" s="11">
        <f t="shared" si="116"/>
        <v>0</v>
      </c>
      <c r="CK233" s="11">
        <f t="shared" si="117"/>
        <v>0</v>
      </c>
      <c r="CL233" s="11">
        <f t="shared" si="118"/>
        <v>0</v>
      </c>
      <c r="CM233" s="11">
        <f t="shared" si="119"/>
        <v>0</v>
      </c>
      <c r="CN233" s="11">
        <f t="shared" si="120"/>
        <v>0</v>
      </c>
      <c r="CO233" s="11">
        <f t="shared" si="121"/>
        <v>0</v>
      </c>
      <c r="CP233" s="11">
        <f t="shared" si="122"/>
        <v>0</v>
      </c>
      <c r="CQ233" s="11">
        <f t="shared" si="123"/>
        <v>0</v>
      </c>
      <c r="CR233" s="11">
        <f t="shared" si="124"/>
        <v>0</v>
      </c>
      <c r="CS233" s="11">
        <f t="shared" si="125"/>
        <v>0</v>
      </c>
      <c r="CT233" s="11">
        <f t="shared" si="126"/>
        <v>0</v>
      </c>
      <c r="CU233" s="11">
        <f t="shared" si="127"/>
        <v>0</v>
      </c>
      <c r="CV233" s="11">
        <f t="shared" si="128"/>
        <v>0</v>
      </c>
      <c r="CW233" s="11">
        <f t="shared" si="129"/>
        <v>0</v>
      </c>
      <c r="CX233" s="11">
        <f t="shared" si="130"/>
        <v>0</v>
      </c>
      <c r="CY233" s="11">
        <f t="shared" si="131"/>
        <v>0</v>
      </c>
      <c r="CZ233" s="13"/>
      <c r="DA233" s="3"/>
    </row>
    <row r="234" spans="1:105" ht="18" customHeight="1">
      <c r="A234" s="301"/>
      <c r="B234" s="303"/>
      <c r="C234" s="311"/>
      <c r="D234" s="311"/>
      <c r="E234" s="303"/>
      <c r="F234" s="303"/>
      <c r="G234" s="302"/>
      <c r="H234" s="312">
        <f t="shared" si="212"/>
        <v>0</v>
      </c>
      <c r="I234" s="409"/>
      <c r="J234" s="304"/>
      <c r="K234" s="333"/>
      <c r="L234" s="464"/>
      <c r="M234" s="447"/>
      <c r="N234" s="366">
        <f t="shared" si="217"/>
        <v>0</v>
      </c>
      <c r="O234" s="359"/>
      <c r="P234" s="334"/>
      <c r="Q234" s="347"/>
      <c r="R234" s="431">
        <f t="shared" si="218"/>
        <v>0</v>
      </c>
      <c r="S234" s="442">
        <f t="shared" si="219"/>
        <v>0</v>
      </c>
      <c r="T234" s="343">
        <f t="shared" si="220"/>
        <v>0</v>
      </c>
      <c r="U234" s="279"/>
      <c r="V234" s="7">
        <f t="shared" si="50"/>
        <v>0</v>
      </c>
      <c r="W234" s="11">
        <f t="shared" si="149"/>
        <v>0</v>
      </c>
      <c r="X234" s="11">
        <f t="shared" si="52"/>
        <v>0</v>
      </c>
      <c r="Y234" s="11">
        <f t="shared" si="53"/>
        <v>0</v>
      </c>
      <c r="Z234" s="11">
        <f t="shared" si="54"/>
        <v>0</v>
      </c>
      <c r="AA234" s="11">
        <f t="shared" si="55"/>
        <v>0</v>
      </c>
      <c r="AB234" s="11">
        <f t="shared" si="56"/>
        <v>0</v>
      </c>
      <c r="AC234" s="11">
        <f t="shared" si="57"/>
        <v>0</v>
      </c>
      <c r="AD234" s="11">
        <f t="shared" si="58"/>
        <v>0</v>
      </c>
      <c r="AE234" s="11">
        <f t="shared" si="59"/>
        <v>0</v>
      </c>
      <c r="AF234" s="11">
        <f t="shared" si="60"/>
        <v>0</v>
      </c>
      <c r="AG234" s="11">
        <f t="shared" si="61"/>
        <v>0</v>
      </c>
      <c r="AH234" s="11">
        <f t="shared" si="62"/>
        <v>0</v>
      </c>
      <c r="AI234" s="11">
        <f t="shared" si="63"/>
        <v>0</v>
      </c>
      <c r="AJ234" s="11">
        <f t="shared" si="64"/>
        <v>0</v>
      </c>
      <c r="AK234" s="11">
        <f t="shared" si="65"/>
        <v>0</v>
      </c>
      <c r="AL234" s="11">
        <f t="shared" si="66"/>
        <v>0</v>
      </c>
      <c r="AM234" s="11">
        <f t="shared" si="67"/>
        <v>0</v>
      </c>
      <c r="AN234" s="11">
        <f t="shared" si="68"/>
        <v>0</v>
      </c>
      <c r="AO234" s="11">
        <f t="shared" si="69"/>
        <v>0</v>
      </c>
      <c r="AP234" s="11">
        <f t="shared" si="70"/>
        <v>0</v>
      </c>
      <c r="AQ234" s="11">
        <f t="shared" si="71"/>
        <v>0</v>
      </c>
      <c r="AR234" s="11">
        <f t="shared" si="72"/>
        <v>0</v>
      </c>
      <c r="AS234" s="11">
        <f t="shared" si="73"/>
        <v>0</v>
      </c>
      <c r="AT234" s="11">
        <f t="shared" si="74"/>
        <v>0</v>
      </c>
      <c r="AU234" s="11">
        <f t="shared" si="75"/>
        <v>0</v>
      </c>
      <c r="AV234" s="11">
        <f t="shared" si="76"/>
        <v>0</v>
      </c>
      <c r="AW234" s="11">
        <f t="shared" si="77"/>
        <v>0</v>
      </c>
      <c r="AX234" s="11">
        <f t="shared" si="78"/>
        <v>0</v>
      </c>
      <c r="AY234" s="11">
        <f t="shared" si="79"/>
        <v>0</v>
      </c>
      <c r="AZ234" s="11">
        <f t="shared" si="80"/>
        <v>0</v>
      </c>
      <c r="BA234" s="11">
        <f t="shared" si="81"/>
        <v>0</v>
      </c>
      <c r="BB234" s="11">
        <f t="shared" si="82"/>
        <v>0</v>
      </c>
      <c r="BC234" s="11">
        <f t="shared" si="83"/>
        <v>0</v>
      </c>
      <c r="BD234" s="11">
        <f t="shared" si="84"/>
        <v>0</v>
      </c>
      <c r="BE234" s="11">
        <f t="shared" si="85"/>
        <v>0</v>
      </c>
      <c r="BF234" s="11">
        <f t="shared" si="86"/>
        <v>0</v>
      </c>
      <c r="BG234" s="11">
        <f t="shared" si="87"/>
        <v>0</v>
      </c>
      <c r="BH234" s="11">
        <f t="shared" si="88"/>
        <v>0</v>
      </c>
      <c r="BI234" s="11">
        <f t="shared" si="89"/>
        <v>0</v>
      </c>
      <c r="BJ234" s="11">
        <f t="shared" si="90"/>
        <v>0</v>
      </c>
      <c r="BK234" s="11">
        <f t="shared" si="91"/>
        <v>0</v>
      </c>
      <c r="BL234" s="11">
        <f t="shared" si="92"/>
        <v>0</v>
      </c>
      <c r="BM234" s="11">
        <f t="shared" si="93"/>
        <v>0</v>
      </c>
      <c r="BN234" s="11">
        <f t="shared" si="94"/>
        <v>0</v>
      </c>
      <c r="BO234" s="11">
        <f t="shared" si="95"/>
        <v>0</v>
      </c>
      <c r="BP234" s="11">
        <f t="shared" si="96"/>
        <v>0</v>
      </c>
      <c r="BQ234" s="11">
        <f t="shared" si="97"/>
        <v>0</v>
      </c>
      <c r="BR234" s="11">
        <f t="shared" si="98"/>
        <v>0</v>
      </c>
      <c r="BS234" s="11">
        <f t="shared" si="99"/>
        <v>0</v>
      </c>
      <c r="BT234" s="11">
        <f t="shared" si="100"/>
        <v>0</v>
      </c>
      <c r="BU234" s="11">
        <f t="shared" si="101"/>
        <v>0</v>
      </c>
      <c r="BV234" s="11">
        <f t="shared" si="102"/>
        <v>0</v>
      </c>
      <c r="BW234" s="11">
        <f t="shared" si="103"/>
        <v>0</v>
      </c>
      <c r="BX234" s="11">
        <f t="shared" si="104"/>
        <v>0</v>
      </c>
      <c r="BY234" s="11">
        <f t="shared" si="105"/>
        <v>0</v>
      </c>
      <c r="BZ234" s="11">
        <f t="shared" si="106"/>
        <v>0</v>
      </c>
      <c r="CA234" s="11">
        <f t="shared" si="107"/>
        <v>0</v>
      </c>
      <c r="CB234" s="11">
        <f t="shared" si="108"/>
        <v>0</v>
      </c>
      <c r="CC234" s="11">
        <f t="shared" si="109"/>
        <v>0</v>
      </c>
      <c r="CD234" s="11">
        <f t="shared" si="110"/>
        <v>0</v>
      </c>
      <c r="CE234" s="11">
        <f t="shared" si="111"/>
        <v>0</v>
      </c>
      <c r="CF234" s="11">
        <f t="shared" si="112"/>
        <v>0</v>
      </c>
      <c r="CG234" s="11">
        <f t="shared" si="113"/>
        <v>0</v>
      </c>
      <c r="CH234" s="11">
        <f t="shared" si="114"/>
        <v>0</v>
      </c>
      <c r="CI234" s="11">
        <f t="shared" si="115"/>
        <v>0</v>
      </c>
      <c r="CJ234" s="11">
        <f t="shared" si="116"/>
        <v>0</v>
      </c>
      <c r="CK234" s="11">
        <f t="shared" si="117"/>
        <v>0</v>
      </c>
      <c r="CL234" s="11">
        <f t="shared" si="118"/>
        <v>0</v>
      </c>
      <c r="CM234" s="11">
        <f t="shared" si="119"/>
        <v>0</v>
      </c>
      <c r="CN234" s="11">
        <f t="shared" si="120"/>
        <v>0</v>
      </c>
      <c r="CO234" s="11">
        <f t="shared" si="121"/>
        <v>0</v>
      </c>
      <c r="CP234" s="11">
        <f t="shared" si="122"/>
        <v>0</v>
      </c>
      <c r="CQ234" s="11">
        <f t="shared" si="123"/>
        <v>0</v>
      </c>
      <c r="CR234" s="11">
        <f t="shared" si="124"/>
        <v>0</v>
      </c>
      <c r="CS234" s="11">
        <f t="shared" si="125"/>
        <v>0</v>
      </c>
      <c r="CT234" s="11">
        <f t="shared" si="126"/>
        <v>0</v>
      </c>
      <c r="CU234" s="11">
        <f t="shared" si="127"/>
        <v>0</v>
      </c>
      <c r="CV234" s="11">
        <f t="shared" si="128"/>
        <v>0</v>
      </c>
      <c r="CW234" s="11">
        <f t="shared" si="129"/>
        <v>0</v>
      </c>
      <c r="CX234" s="11">
        <f t="shared" si="130"/>
        <v>0</v>
      </c>
      <c r="CY234" s="11">
        <f t="shared" si="131"/>
        <v>0</v>
      </c>
      <c r="CZ234" s="13"/>
      <c r="DA234" s="3"/>
    </row>
    <row r="235" spans="1:105" ht="18" customHeight="1">
      <c r="A235" s="301"/>
      <c r="B235" s="303"/>
      <c r="C235" s="311"/>
      <c r="D235" s="311"/>
      <c r="E235" s="303"/>
      <c r="F235" s="303"/>
      <c r="G235" s="302"/>
      <c r="H235" s="312">
        <f t="shared" si="212"/>
        <v>0</v>
      </c>
      <c r="I235" s="409"/>
      <c r="J235" s="304"/>
      <c r="K235" s="331"/>
      <c r="L235" s="465"/>
      <c r="M235" s="448"/>
      <c r="N235" s="367">
        <f t="shared" si="217"/>
        <v>0</v>
      </c>
      <c r="O235" s="360"/>
      <c r="P235" s="332"/>
      <c r="Q235" s="355"/>
      <c r="R235" s="432">
        <f t="shared" si="218"/>
        <v>0</v>
      </c>
      <c r="S235" s="443">
        <f t="shared" si="219"/>
        <v>0</v>
      </c>
      <c r="T235" s="344">
        <f t="shared" si="220"/>
        <v>0</v>
      </c>
      <c r="U235" s="279"/>
      <c r="V235" s="7">
        <f t="shared" si="50"/>
        <v>0</v>
      </c>
      <c r="W235" s="11">
        <f t="shared" si="149"/>
        <v>0</v>
      </c>
      <c r="X235" s="11">
        <f t="shared" si="52"/>
        <v>0</v>
      </c>
      <c r="Y235" s="11">
        <f t="shared" si="53"/>
        <v>0</v>
      </c>
      <c r="Z235" s="11">
        <f t="shared" si="54"/>
        <v>0</v>
      </c>
      <c r="AA235" s="11">
        <f t="shared" si="55"/>
        <v>0</v>
      </c>
      <c r="AB235" s="11">
        <f t="shared" si="56"/>
        <v>0</v>
      </c>
      <c r="AC235" s="11">
        <f t="shared" si="57"/>
        <v>0</v>
      </c>
      <c r="AD235" s="11">
        <f t="shared" si="58"/>
        <v>0</v>
      </c>
      <c r="AE235" s="11">
        <f t="shared" si="59"/>
        <v>0</v>
      </c>
      <c r="AF235" s="11">
        <f t="shared" si="60"/>
        <v>0</v>
      </c>
      <c r="AG235" s="11">
        <f t="shared" si="61"/>
        <v>0</v>
      </c>
      <c r="AH235" s="11">
        <f t="shared" si="62"/>
        <v>0</v>
      </c>
      <c r="AI235" s="11">
        <f t="shared" si="63"/>
        <v>0</v>
      </c>
      <c r="AJ235" s="11">
        <f t="shared" si="64"/>
        <v>0</v>
      </c>
      <c r="AK235" s="11">
        <f t="shared" si="65"/>
        <v>0</v>
      </c>
      <c r="AL235" s="11">
        <f t="shared" si="66"/>
        <v>0</v>
      </c>
      <c r="AM235" s="11">
        <f t="shared" si="67"/>
        <v>0</v>
      </c>
      <c r="AN235" s="11">
        <f t="shared" si="68"/>
        <v>0</v>
      </c>
      <c r="AO235" s="11">
        <f t="shared" si="69"/>
        <v>0</v>
      </c>
      <c r="AP235" s="11">
        <f t="shared" si="70"/>
        <v>0</v>
      </c>
      <c r="AQ235" s="11">
        <f t="shared" si="71"/>
        <v>0</v>
      </c>
      <c r="AR235" s="11">
        <f t="shared" si="72"/>
        <v>0</v>
      </c>
      <c r="AS235" s="11">
        <f t="shared" si="73"/>
        <v>0</v>
      </c>
      <c r="AT235" s="11">
        <f t="shared" si="74"/>
        <v>0</v>
      </c>
      <c r="AU235" s="11">
        <f t="shared" si="75"/>
        <v>0</v>
      </c>
      <c r="AV235" s="11">
        <f t="shared" si="76"/>
        <v>0</v>
      </c>
      <c r="AW235" s="11">
        <f t="shared" si="77"/>
        <v>0</v>
      </c>
      <c r="AX235" s="11">
        <f t="shared" si="78"/>
        <v>0</v>
      </c>
      <c r="AY235" s="11">
        <f t="shared" si="79"/>
        <v>0</v>
      </c>
      <c r="AZ235" s="11">
        <f t="shared" si="80"/>
        <v>0</v>
      </c>
      <c r="BA235" s="11">
        <f t="shared" si="81"/>
        <v>0</v>
      </c>
      <c r="BB235" s="11">
        <f t="shared" si="82"/>
        <v>0</v>
      </c>
      <c r="BC235" s="11">
        <f t="shared" si="83"/>
        <v>0</v>
      </c>
      <c r="BD235" s="11">
        <f t="shared" si="84"/>
        <v>0</v>
      </c>
      <c r="BE235" s="11">
        <f t="shared" si="85"/>
        <v>0</v>
      </c>
      <c r="BF235" s="11">
        <f t="shared" si="86"/>
        <v>0</v>
      </c>
      <c r="BG235" s="11">
        <f t="shared" si="87"/>
        <v>0</v>
      </c>
      <c r="BH235" s="11">
        <f t="shared" si="88"/>
        <v>0</v>
      </c>
      <c r="BI235" s="11">
        <f t="shared" si="89"/>
        <v>0</v>
      </c>
      <c r="BJ235" s="11">
        <f t="shared" si="90"/>
        <v>0</v>
      </c>
      <c r="BK235" s="11">
        <f t="shared" si="91"/>
        <v>0</v>
      </c>
      <c r="BL235" s="11">
        <f t="shared" si="92"/>
        <v>0</v>
      </c>
      <c r="BM235" s="11">
        <f t="shared" si="93"/>
        <v>0</v>
      </c>
      <c r="BN235" s="11">
        <f t="shared" si="94"/>
        <v>0</v>
      </c>
      <c r="BO235" s="11">
        <f t="shared" si="95"/>
        <v>0</v>
      </c>
      <c r="BP235" s="11">
        <f t="shared" si="96"/>
        <v>0</v>
      </c>
      <c r="BQ235" s="11">
        <f t="shared" si="97"/>
        <v>0</v>
      </c>
      <c r="BR235" s="11">
        <f t="shared" si="98"/>
        <v>0</v>
      </c>
      <c r="BS235" s="11">
        <f t="shared" si="99"/>
        <v>0</v>
      </c>
      <c r="BT235" s="11">
        <f t="shared" si="100"/>
        <v>0</v>
      </c>
      <c r="BU235" s="11">
        <f t="shared" si="101"/>
        <v>0</v>
      </c>
      <c r="BV235" s="11">
        <f t="shared" si="102"/>
        <v>0</v>
      </c>
      <c r="BW235" s="11">
        <f t="shared" si="103"/>
        <v>0</v>
      </c>
      <c r="BX235" s="11">
        <f t="shared" si="104"/>
        <v>0</v>
      </c>
      <c r="BY235" s="11">
        <f t="shared" si="105"/>
        <v>0</v>
      </c>
      <c r="BZ235" s="11">
        <f t="shared" si="106"/>
        <v>0</v>
      </c>
      <c r="CA235" s="11">
        <f t="shared" si="107"/>
        <v>0</v>
      </c>
      <c r="CB235" s="11">
        <f t="shared" si="108"/>
        <v>0</v>
      </c>
      <c r="CC235" s="11">
        <f t="shared" si="109"/>
        <v>0</v>
      </c>
      <c r="CD235" s="11">
        <f t="shared" si="110"/>
        <v>0</v>
      </c>
      <c r="CE235" s="11">
        <f t="shared" si="111"/>
        <v>0</v>
      </c>
      <c r="CF235" s="11">
        <f t="shared" si="112"/>
        <v>0</v>
      </c>
      <c r="CG235" s="11">
        <f t="shared" si="113"/>
        <v>0</v>
      </c>
      <c r="CH235" s="11">
        <f t="shared" si="114"/>
        <v>0</v>
      </c>
      <c r="CI235" s="11">
        <f t="shared" si="115"/>
        <v>0</v>
      </c>
      <c r="CJ235" s="11">
        <f t="shared" si="116"/>
        <v>0</v>
      </c>
      <c r="CK235" s="11">
        <f t="shared" si="117"/>
        <v>0</v>
      </c>
      <c r="CL235" s="11">
        <f t="shared" si="118"/>
        <v>0</v>
      </c>
      <c r="CM235" s="11">
        <f t="shared" si="119"/>
        <v>0</v>
      </c>
      <c r="CN235" s="11">
        <f t="shared" si="120"/>
        <v>0</v>
      </c>
      <c r="CO235" s="11">
        <f t="shared" si="121"/>
        <v>0</v>
      </c>
      <c r="CP235" s="11">
        <f t="shared" si="122"/>
        <v>0</v>
      </c>
      <c r="CQ235" s="11">
        <f t="shared" si="123"/>
        <v>0</v>
      </c>
      <c r="CR235" s="11">
        <f t="shared" si="124"/>
        <v>0</v>
      </c>
      <c r="CS235" s="11">
        <f t="shared" si="125"/>
        <v>0</v>
      </c>
      <c r="CT235" s="11">
        <f t="shared" si="126"/>
        <v>0</v>
      </c>
      <c r="CU235" s="11">
        <f t="shared" si="127"/>
        <v>0</v>
      </c>
      <c r="CV235" s="11">
        <f t="shared" si="128"/>
        <v>0</v>
      </c>
      <c r="CW235" s="11">
        <f t="shared" si="129"/>
        <v>0</v>
      </c>
      <c r="CX235" s="11">
        <f t="shared" si="130"/>
        <v>0</v>
      </c>
      <c r="CY235" s="11">
        <f t="shared" si="131"/>
        <v>0</v>
      </c>
      <c r="CZ235" s="13"/>
      <c r="DA235" s="3"/>
    </row>
    <row r="236" spans="1:105" ht="18" customHeight="1">
      <c r="A236" s="301"/>
      <c r="B236" s="303"/>
      <c r="C236" s="311"/>
      <c r="D236" s="311"/>
      <c r="E236" s="303"/>
      <c r="F236" s="303"/>
      <c r="G236" s="302"/>
      <c r="H236" s="312">
        <f t="shared" si="212"/>
        <v>0</v>
      </c>
      <c r="I236" s="409"/>
      <c r="J236" s="304"/>
      <c r="K236" s="333"/>
      <c r="L236" s="464"/>
      <c r="M236" s="447"/>
      <c r="N236" s="366">
        <f t="shared" si="217"/>
        <v>0</v>
      </c>
      <c r="O236" s="359"/>
      <c r="P236" s="334"/>
      <c r="Q236" s="347"/>
      <c r="R236" s="431">
        <f t="shared" si="218"/>
        <v>0</v>
      </c>
      <c r="S236" s="442">
        <f t="shared" si="219"/>
        <v>0</v>
      </c>
      <c r="T236" s="343">
        <f t="shared" si="220"/>
        <v>0</v>
      </c>
      <c r="U236" s="279"/>
      <c r="V236" s="7">
        <f t="shared" si="50"/>
        <v>0</v>
      </c>
      <c r="W236" s="11">
        <f t="shared" si="149"/>
        <v>0</v>
      </c>
      <c r="X236" s="11">
        <f t="shared" si="52"/>
        <v>0</v>
      </c>
      <c r="Y236" s="11">
        <f t="shared" si="53"/>
        <v>0</v>
      </c>
      <c r="Z236" s="11">
        <f t="shared" si="54"/>
        <v>0</v>
      </c>
      <c r="AA236" s="11">
        <f t="shared" si="55"/>
        <v>0</v>
      </c>
      <c r="AB236" s="11">
        <f t="shared" si="56"/>
        <v>0</v>
      </c>
      <c r="AC236" s="11">
        <f t="shared" si="57"/>
        <v>0</v>
      </c>
      <c r="AD236" s="11">
        <f t="shared" si="58"/>
        <v>0</v>
      </c>
      <c r="AE236" s="11">
        <f t="shared" si="59"/>
        <v>0</v>
      </c>
      <c r="AF236" s="11">
        <f t="shared" si="60"/>
        <v>0</v>
      </c>
      <c r="AG236" s="11">
        <f t="shared" si="61"/>
        <v>0</v>
      </c>
      <c r="AH236" s="11">
        <f t="shared" si="62"/>
        <v>0</v>
      </c>
      <c r="AI236" s="11">
        <f t="shared" si="63"/>
        <v>0</v>
      </c>
      <c r="AJ236" s="11">
        <f t="shared" si="64"/>
        <v>0</v>
      </c>
      <c r="AK236" s="11">
        <f t="shared" si="65"/>
        <v>0</v>
      </c>
      <c r="AL236" s="11">
        <f t="shared" si="66"/>
        <v>0</v>
      </c>
      <c r="AM236" s="11">
        <f t="shared" si="67"/>
        <v>0</v>
      </c>
      <c r="AN236" s="11">
        <f t="shared" si="68"/>
        <v>0</v>
      </c>
      <c r="AO236" s="11">
        <f t="shared" si="69"/>
        <v>0</v>
      </c>
      <c r="AP236" s="11">
        <f t="shared" si="70"/>
        <v>0</v>
      </c>
      <c r="AQ236" s="11">
        <f t="shared" si="71"/>
        <v>0</v>
      </c>
      <c r="AR236" s="11">
        <f t="shared" si="72"/>
        <v>0</v>
      </c>
      <c r="AS236" s="11">
        <f t="shared" si="73"/>
        <v>0</v>
      </c>
      <c r="AT236" s="11">
        <f t="shared" si="74"/>
        <v>0</v>
      </c>
      <c r="AU236" s="11">
        <f t="shared" si="75"/>
        <v>0</v>
      </c>
      <c r="AV236" s="11">
        <f t="shared" si="76"/>
        <v>0</v>
      </c>
      <c r="AW236" s="11">
        <f t="shared" si="77"/>
        <v>0</v>
      </c>
      <c r="AX236" s="11">
        <f t="shared" si="78"/>
        <v>0</v>
      </c>
      <c r="AY236" s="11">
        <f t="shared" si="79"/>
        <v>0</v>
      </c>
      <c r="AZ236" s="11">
        <f t="shared" si="80"/>
        <v>0</v>
      </c>
      <c r="BA236" s="11">
        <f t="shared" si="81"/>
        <v>0</v>
      </c>
      <c r="BB236" s="11">
        <f t="shared" si="82"/>
        <v>0</v>
      </c>
      <c r="BC236" s="11">
        <f t="shared" si="83"/>
        <v>0</v>
      </c>
      <c r="BD236" s="11">
        <f t="shared" si="84"/>
        <v>0</v>
      </c>
      <c r="BE236" s="11">
        <f t="shared" si="85"/>
        <v>0</v>
      </c>
      <c r="BF236" s="11">
        <f t="shared" si="86"/>
        <v>0</v>
      </c>
      <c r="BG236" s="11">
        <f t="shared" si="87"/>
        <v>0</v>
      </c>
      <c r="BH236" s="11">
        <f t="shared" si="88"/>
        <v>0</v>
      </c>
      <c r="BI236" s="11">
        <f t="shared" si="89"/>
        <v>0</v>
      </c>
      <c r="BJ236" s="11">
        <f t="shared" si="90"/>
        <v>0</v>
      </c>
      <c r="BK236" s="11">
        <f t="shared" si="91"/>
        <v>0</v>
      </c>
      <c r="BL236" s="11">
        <f t="shared" si="92"/>
        <v>0</v>
      </c>
      <c r="BM236" s="11">
        <f t="shared" si="93"/>
        <v>0</v>
      </c>
      <c r="BN236" s="11">
        <f t="shared" si="94"/>
        <v>0</v>
      </c>
      <c r="BO236" s="11">
        <f t="shared" si="95"/>
        <v>0</v>
      </c>
      <c r="BP236" s="11">
        <f t="shared" si="96"/>
        <v>0</v>
      </c>
      <c r="BQ236" s="11">
        <f t="shared" si="97"/>
        <v>0</v>
      </c>
      <c r="BR236" s="11">
        <f t="shared" si="98"/>
        <v>0</v>
      </c>
      <c r="BS236" s="11">
        <f t="shared" si="99"/>
        <v>0</v>
      </c>
      <c r="BT236" s="11">
        <f t="shared" si="100"/>
        <v>0</v>
      </c>
      <c r="BU236" s="11">
        <f t="shared" si="101"/>
        <v>0</v>
      </c>
      <c r="BV236" s="11">
        <f t="shared" si="102"/>
        <v>0</v>
      </c>
      <c r="BW236" s="11">
        <f t="shared" si="103"/>
        <v>0</v>
      </c>
      <c r="BX236" s="11">
        <f t="shared" si="104"/>
        <v>0</v>
      </c>
      <c r="BY236" s="11">
        <f t="shared" si="105"/>
        <v>0</v>
      </c>
      <c r="BZ236" s="11">
        <f t="shared" si="106"/>
        <v>0</v>
      </c>
      <c r="CA236" s="11">
        <f t="shared" si="107"/>
        <v>0</v>
      </c>
      <c r="CB236" s="11">
        <f t="shared" si="108"/>
        <v>0</v>
      </c>
      <c r="CC236" s="11">
        <f t="shared" si="109"/>
        <v>0</v>
      </c>
      <c r="CD236" s="11">
        <f t="shared" si="110"/>
        <v>0</v>
      </c>
      <c r="CE236" s="11">
        <f t="shared" si="111"/>
        <v>0</v>
      </c>
      <c r="CF236" s="11">
        <f t="shared" si="112"/>
        <v>0</v>
      </c>
      <c r="CG236" s="11">
        <f t="shared" si="113"/>
        <v>0</v>
      </c>
      <c r="CH236" s="11">
        <f t="shared" si="114"/>
        <v>0</v>
      </c>
      <c r="CI236" s="11">
        <f t="shared" si="115"/>
        <v>0</v>
      </c>
      <c r="CJ236" s="11">
        <f t="shared" si="116"/>
        <v>0</v>
      </c>
      <c r="CK236" s="11">
        <f t="shared" si="117"/>
        <v>0</v>
      </c>
      <c r="CL236" s="11">
        <f t="shared" si="118"/>
        <v>0</v>
      </c>
      <c r="CM236" s="11">
        <f t="shared" si="119"/>
        <v>0</v>
      </c>
      <c r="CN236" s="11">
        <f t="shared" si="120"/>
        <v>0</v>
      </c>
      <c r="CO236" s="11">
        <f t="shared" si="121"/>
        <v>0</v>
      </c>
      <c r="CP236" s="11">
        <f t="shared" si="122"/>
        <v>0</v>
      </c>
      <c r="CQ236" s="11">
        <f t="shared" si="123"/>
        <v>0</v>
      </c>
      <c r="CR236" s="11">
        <f t="shared" si="124"/>
        <v>0</v>
      </c>
      <c r="CS236" s="11">
        <f t="shared" si="125"/>
        <v>0</v>
      </c>
      <c r="CT236" s="11">
        <f t="shared" si="126"/>
        <v>0</v>
      </c>
      <c r="CU236" s="11">
        <f t="shared" si="127"/>
        <v>0</v>
      </c>
      <c r="CV236" s="11">
        <f t="shared" si="128"/>
        <v>0</v>
      </c>
      <c r="CW236" s="11">
        <f t="shared" si="129"/>
        <v>0</v>
      </c>
      <c r="CX236" s="11">
        <f t="shared" si="130"/>
        <v>0</v>
      </c>
      <c r="CY236" s="11">
        <f t="shared" si="131"/>
        <v>0</v>
      </c>
      <c r="CZ236" s="13"/>
      <c r="DA236" s="3"/>
    </row>
    <row r="237" spans="1:105" ht="18" customHeight="1">
      <c r="A237" s="301"/>
      <c r="B237" s="303"/>
      <c r="C237" s="629"/>
      <c r="D237" s="311"/>
      <c r="E237" s="303"/>
      <c r="F237" s="303"/>
      <c r="G237" s="302"/>
      <c r="H237" s="312">
        <f t="shared" si="212"/>
        <v>0</v>
      </c>
      <c r="I237" s="409"/>
      <c r="J237" s="304"/>
      <c r="K237" s="331"/>
      <c r="L237" s="465"/>
      <c r="M237" s="448"/>
      <c r="N237" s="367">
        <f t="shared" si="217"/>
        <v>0</v>
      </c>
      <c r="O237" s="360"/>
      <c r="P237" s="332"/>
      <c r="Q237" s="355"/>
      <c r="R237" s="432">
        <f t="shared" si="218"/>
        <v>0</v>
      </c>
      <c r="S237" s="443">
        <f t="shared" si="219"/>
        <v>0</v>
      </c>
      <c r="T237" s="344">
        <f t="shared" si="220"/>
        <v>0</v>
      </c>
      <c r="U237" s="279"/>
      <c r="V237" s="7">
        <f t="shared" si="50"/>
        <v>0</v>
      </c>
      <c r="W237" s="11">
        <f t="shared" si="149"/>
        <v>0</v>
      </c>
      <c r="X237" s="11">
        <f t="shared" si="52"/>
        <v>0</v>
      </c>
      <c r="Y237" s="11">
        <f t="shared" si="53"/>
        <v>0</v>
      </c>
      <c r="Z237" s="11">
        <f t="shared" si="54"/>
        <v>0</v>
      </c>
      <c r="AA237" s="11">
        <f t="shared" si="55"/>
        <v>0</v>
      </c>
      <c r="AB237" s="11">
        <f t="shared" si="56"/>
        <v>0</v>
      </c>
      <c r="AC237" s="11">
        <f t="shared" si="57"/>
        <v>0</v>
      </c>
      <c r="AD237" s="11">
        <f t="shared" si="58"/>
        <v>0</v>
      </c>
      <c r="AE237" s="11">
        <f t="shared" si="59"/>
        <v>0</v>
      </c>
      <c r="AF237" s="11">
        <f t="shared" si="60"/>
        <v>0</v>
      </c>
      <c r="AG237" s="11">
        <f t="shared" si="61"/>
        <v>0</v>
      </c>
      <c r="AH237" s="11">
        <f t="shared" si="62"/>
        <v>0</v>
      </c>
      <c r="AI237" s="11">
        <f t="shared" si="63"/>
        <v>0</v>
      </c>
      <c r="AJ237" s="11">
        <f t="shared" si="64"/>
        <v>0</v>
      </c>
      <c r="AK237" s="11">
        <f t="shared" si="65"/>
        <v>0</v>
      </c>
      <c r="AL237" s="11">
        <f t="shared" si="66"/>
        <v>0</v>
      </c>
      <c r="AM237" s="11">
        <f t="shared" si="67"/>
        <v>0</v>
      </c>
      <c r="AN237" s="11">
        <f t="shared" si="68"/>
        <v>0</v>
      </c>
      <c r="AO237" s="11">
        <f t="shared" si="69"/>
        <v>0</v>
      </c>
      <c r="AP237" s="11">
        <f t="shared" si="70"/>
        <v>0</v>
      </c>
      <c r="AQ237" s="11">
        <f t="shared" si="71"/>
        <v>0</v>
      </c>
      <c r="AR237" s="11">
        <f t="shared" si="72"/>
        <v>0</v>
      </c>
      <c r="AS237" s="11">
        <f t="shared" si="73"/>
        <v>0</v>
      </c>
      <c r="AT237" s="11">
        <f t="shared" si="74"/>
        <v>0</v>
      </c>
      <c r="AU237" s="11">
        <f t="shared" si="75"/>
        <v>0</v>
      </c>
      <c r="AV237" s="11">
        <f t="shared" si="76"/>
        <v>0</v>
      </c>
      <c r="AW237" s="11">
        <f t="shared" si="77"/>
        <v>0</v>
      </c>
      <c r="AX237" s="11">
        <f t="shared" si="78"/>
        <v>0</v>
      </c>
      <c r="AY237" s="11">
        <f t="shared" si="79"/>
        <v>0</v>
      </c>
      <c r="AZ237" s="11">
        <f t="shared" si="80"/>
        <v>0</v>
      </c>
      <c r="BA237" s="11">
        <f t="shared" si="81"/>
        <v>0</v>
      </c>
      <c r="BB237" s="11">
        <f t="shared" si="82"/>
        <v>0</v>
      </c>
      <c r="BC237" s="11">
        <f t="shared" si="83"/>
        <v>0</v>
      </c>
      <c r="BD237" s="11">
        <f t="shared" si="84"/>
        <v>0</v>
      </c>
      <c r="BE237" s="11">
        <f t="shared" si="85"/>
        <v>0</v>
      </c>
      <c r="BF237" s="11">
        <f t="shared" si="86"/>
        <v>0</v>
      </c>
      <c r="BG237" s="11">
        <f t="shared" si="87"/>
        <v>0</v>
      </c>
      <c r="BH237" s="11">
        <f t="shared" si="88"/>
        <v>0</v>
      </c>
      <c r="BI237" s="11">
        <f t="shared" si="89"/>
        <v>0</v>
      </c>
      <c r="BJ237" s="11">
        <f t="shared" si="90"/>
        <v>0</v>
      </c>
      <c r="BK237" s="11">
        <f t="shared" si="91"/>
        <v>0</v>
      </c>
      <c r="BL237" s="11">
        <f t="shared" si="92"/>
        <v>0</v>
      </c>
      <c r="BM237" s="11">
        <f t="shared" si="93"/>
        <v>0</v>
      </c>
      <c r="BN237" s="11">
        <f t="shared" si="94"/>
        <v>0</v>
      </c>
      <c r="BO237" s="11">
        <f t="shared" si="95"/>
        <v>0</v>
      </c>
      <c r="BP237" s="11">
        <f t="shared" si="96"/>
        <v>0</v>
      </c>
      <c r="BQ237" s="11">
        <f t="shared" si="97"/>
        <v>0</v>
      </c>
      <c r="BR237" s="11">
        <f t="shared" si="98"/>
        <v>0</v>
      </c>
      <c r="BS237" s="11">
        <f t="shared" si="99"/>
        <v>0</v>
      </c>
      <c r="BT237" s="11">
        <f t="shared" si="100"/>
        <v>0</v>
      </c>
      <c r="BU237" s="11">
        <f t="shared" si="101"/>
        <v>0</v>
      </c>
      <c r="BV237" s="11">
        <f t="shared" si="102"/>
        <v>0</v>
      </c>
      <c r="BW237" s="11">
        <f t="shared" si="103"/>
        <v>0</v>
      </c>
      <c r="BX237" s="11">
        <f t="shared" si="104"/>
        <v>0</v>
      </c>
      <c r="BY237" s="11">
        <f t="shared" si="105"/>
        <v>0</v>
      </c>
      <c r="BZ237" s="11">
        <f t="shared" si="106"/>
        <v>0</v>
      </c>
      <c r="CA237" s="11">
        <f t="shared" si="107"/>
        <v>0</v>
      </c>
      <c r="CB237" s="11">
        <f t="shared" si="108"/>
        <v>0</v>
      </c>
      <c r="CC237" s="11">
        <f t="shared" si="109"/>
        <v>0</v>
      </c>
      <c r="CD237" s="11">
        <f t="shared" si="110"/>
        <v>0</v>
      </c>
      <c r="CE237" s="11">
        <f t="shared" si="111"/>
        <v>0</v>
      </c>
      <c r="CF237" s="11">
        <f t="shared" si="112"/>
        <v>0</v>
      </c>
      <c r="CG237" s="11">
        <f t="shared" si="113"/>
        <v>0</v>
      </c>
      <c r="CH237" s="11">
        <f t="shared" si="114"/>
        <v>0</v>
      </c>
      <c r="CI237" s="11">
        <f t="shared" si="115"/>
        <v>0</v>
      </c>
      <c r="CJ237" s="11">
        <f t="shared" si="116"/>
        <v>0</v>
      </c>
      <c r="CK237" s="11">
        <f t="shared" si="117"/>
        <v>0</v>
      </c>
      <c r="CL237" s="11">
        <f t="shared" si="118"/>
        <v>0</v>
      </c>
      <c r="CM237" s="11">
        <f t="shared" si="119"/>
        <v>0</v>
      </c>
      <c r="CN237" s="11">
        <f t="shared" si="120"/>
        <v>0</v>
      </c>
      <c r="CO237" s="11">
        <f t="shared" si="121"/>
        <v>0</v>
      </c>
      <c r="CP237" s="11">
        <f t="shared" si="122"/>
        <v>0</v>
      </c>
      <c r="CQ237" s="11">
        <f t="shared" si="123"/>
        <v>0</v>
      </c>
      <c r="CR237" s="11">
        <f t="shared" si="124"/>
        <v>0</v>
      </c>
      <c r="CS237" s="11">
        <f t="shared" si="125"/>
        <v>0</v>
      </c>
      <c r="CT237" s="11">
        <f t="shared" si="126"/>
        <v>0</v>
      </c>
      <c r="CU237" s="11">
        <f t="shared" si="127"/>
        <v>0</v>
      </c>
      <c r="CV237" s="11">
        <f t="shared" si="128"/>
        <v>0</v>
      </c>
      <c r="CW237" s="11">
        <f t="shared" si="129"/>
        <v>0</v>
      </c>
      <c r="CX237" s="11">
        <f t="shared" si="130"/>
        <v>0</v>
      </c>
      <c r="CY237" s="11">
        <f t="shared" si="131"/>
        <v>0</v>
      </c>
      <c r="CZ237" s="13"/>
      <c r="DA237" s="3"/>
    </row>
    <row r="238" spans="1:105" ht="18" customHeight="1">
      <c r="A238" s="301"/>
      <c r="B238" s="303"/>
      <c r="C238" s="303" t="s">
        <v>29</v>
      </c>
      <c r="D238" s="303"/>
      <c r="E238" s="303"/>
      <c r="F238" s="303"/>
      <c r="G238" s="302"/>
      <c r="H238" s="312">
        <f>SUM(H219:H237)</f>
        <v>0</v>
      </c>
      <c r="I238" s="409"/>
      <c r="J238" s="304"/>
      <c r="K238" s="333" t="s">
        <v>30</v>
      </c>
      <c r="L238" s="464"/>
      <c r="M238" s="447"/>
      <c r="N238" s="366">
        <f t="shared" si="208"/>
        <v>0</v>
      </c>
      <c r="O238" s="359"/>
      <c r="P238" s="334"/>
      <c r="Q238" s="347"/>
      <c r="R238" s="431" t="s">
        <v>31</v>
      </c>
      <c r="S238" s="442">
        <f>SUM(S218:S237)</f>
        <v>0</v>
      </c>
      <c r="T238" s="343">
        <f t="shared" si="211"/>
        <v>0</v>
      </c>
      <c r="U238" s="279"/>
      <c r="V238" s="7">
        <f t="shared" si="50"/>
        <v>0</v>
      </c>
      <c r="W238" s="11">
        <f t="shared" si="149"/>
        <v>0</v>
      </c>
      <c r="X238" s="11">
        <f t="shared" si="52"/>
        <v>0</v>
      </c>
      <c r="Y238" s="11">
        <f t="shared" si="53"/>
        <v>0</v>
      </c>
      <c r="Z238" s="11">
        <f t="shared" si="54"/>
        <v>0</v>
      </c>
      <c r="AA238" s="11">
        <f t="shared" si="55"/>
        <v>0</v>
      </c>
      <c r="AB238" s="11">
        <f t="shared" si="56"/>
        <v>0</v>
      </c>
      <c r="AC238" s="11">
        <f t="shared" si="57"/>
        <v>0</v>
      </c>
      <c r="AD238" s="11">
        <f t="shared" si="58"/>
        <v>0</v>
      </c>
      <c r="AE238" s="11">
        <f t="shared" si="59"/>
        <v>0</v>
      </c>
      <c r="AF238" s="11">
        <f t="shared" si="60"/>
        <v>0</v>
      </c>
      <c r="AG238" s="11">
        <f t="shared" si="61"/>
        <v>0</v>
      </c>
      <c r="AH238" s="11">
        <f t="shared" si="62"/>
        <v>0</v>
      </c>
      <c r="AI238" s="11">
        <f t="shared" si="63"/>
        <v>0</v>
      </c>
      <c r="AJ238" s="11">
        <f t="shared" si="64"/>
        <v>0</v>
      </c>
      <c r="AK238" s="11">
        <f t="shared" si="65"/>
        <v>0</v>
      </c>
      <c r="AL238" s="11">
        <f t="shared" si="66"/>
        <v>0</v>
      </c>
      <c r="AM238" s="11">
        <f t="shared" si="67"/>
        <v>0</v>
      </c>
      <c r="AN238" s="11">
        <f t="shared" si="68"/>
        <v>0</v>
      </c>
      <c r="AO238" s="11">
        <f t="shared" si="69"/>
        <v>0</v>
      </c>
      <c r="AP238" s="11">
        <f t="shared" si="70"/>
        <v>0</v>
      </c>
      <c r="AQ238" s="11">
        <f t="shared" si="71"/>
        <v>0</v>
      </c>
      <c r="AR238" s="11">
        <f t="shared" si="72"/>
        <v>0</v>
      </c>
      <c r="AS238" s="11">
        <f t="shared" si="73"/>
        <v>0</v>
      </c>
      <c r="AT238" s="11">
        <f t="shared" si="74"/>
        <v>0</v>
      </c>
      <c r="AU238" s="11">
        <f t="shared" si="75"/>
        <v>0</v>
      </c>
      <c r="AV238" s="11">
        <f t="shared" si="76"/>
        <v>0</v>
      </c>
      <c r="AW238" s="11">
        <f t="shared" si="77"/>
        <v>0</v>
      </c>
      <c r="AX238" s="11">
        <f t="shared" si="78"/>
        <v>0</v>
      </c>
      <c r="AY238" s="11">
        <f t="shared" si="79"/>
        <v>0</v>
      </c>
      <c r="AZ238" s="11">
        <f t="shared" si="80"/>
        <v>0</v>
      </c>
      <c r="BA238" s="11">
        <f t="shared" si="81"/>
        <v>0</v>
      </c>
      <c r="BB238" s="11">
        <f t="shared" si="82"/>
        <v>0</v>
      </c>
      <c r="BC238" s="11">
        <f t="shared" si="83"/>
        <v>0</v>
      </c>
      <c r="BD238" s="11">
        <f t="shared" si="84"/>
        <v>0</v>
      </c>
      <c r="BE238" s="11">
        <f t="shared" si="85"/>
        <v>0</v>
      </c>
      <c r="BF238" s="11">
        <f t="shared" si="86"/>
        <v>0</v>
      </c>
      <c r="BG238" s="11">
        <f t="shared" si="87"/>
        <v>0</v>
      </c>
      <c r="BH238" s="11">
        <f t="shared" si="88"/>
        <v>0</v>
      </c>
      <c r="BI238" s="11">
        <f t="shared" si="89"/>
        <v>0</v>
      </c>
      <c r="BJ238" s="11">
        <f t="shared" si="90"/>
        <v>0</v>
      </c>
      <c r="BK238" s="11">
        <f t="shared" si="91"/>
        <v>0</v>
      </c>
      <c r="BL238" s="11">
        <f t="shared" si="92"/>
        <v>0</v>
      </c>
      <c r="BM238" s="11">
        <f t="shared" si="93"/>
        <v>0</v>
      </c>
      <c r="BN238" s="11">
        <f t="shared" si="94"/>
        <v>0</v>
      </c>
      <c r="BO238" s="11">
        <f t="shared" si="95"/>
        <v>0</v>
      </c>
      <c r="BP238" s="11">
        <f t="shared" si="96"/>
        <v>0</v>
      </c>
      <c r="BQ238" s="11">
        <f t="shared" si="97"/>
        <v>0</v>
      </c>
      <c r="BR238" s="11">
        <f t="shared" si="98"/>
        <v>0</v>
      </c>
      <c r="BS238" s="11">
        <f t="shared" si="99"/>
        <v>0</v>
      </c>
      <c r="BT238" s="11">
        <f t="shared" si="100"/>
        <v>0</v>
      </c>
      <c r="BU238" s="11">
        <f t="shared" si="101"/>
        <v>0</v>
      </c>
      <c r="BV238" s="11">
        <f t="shared" si="102"/>
        <v>0</v>
      </c>
      <c r="BW238" s="11">
        <f t="shared" si="103"/>
        <v>0</v>
      </c>
      <c r="BX238" s="11">
        <f t="shared" si="104"/>
        <v>0</v>
      </c>
      <c r="BY238" s="11">
        <f t="shared" si="105"/>
        <v>0</v>
      </c>
      <c r="BZ238" s="11">
        <f t="shared" si="106"/>
        <v>0</v>
      </c>
      <c r="CA238" s="11">
        <f t="shared" si="107"/>
        <v>0</v>
      </c>
      <c r="CB238" s="11">
        <f t="shared" si="108"/>
        <v>0</v>
      </c>
      <c r="CC238" s="11">
        <f t="shared" si="109"/>
        <v>0</v>
      </c>
      <c r="CD238" s="11">
        <f t="shared" si="110"/>
        <v>0</v>
      </c>
      <c r="CE238" s="11">
        <f t="shared" si="111"/>
        <v>0</v>
      </c>
      <c r="CF238" s="11">
        <f t="shared" si="112"/>
        <v>0</v>
      </c>
      <c r="CG238" s="11">
        <f t="shared" si="113"/>
        <v>0</v>
      </c>
      <c r="CH238" s="11">
        <f t="shared" si="114"/>
        <v>0</v>
      </c>
      <c r="CI238" s="11">
        <f t="shared" si="115"/>
        <v>0</v>
      </c>
      <c r="CJ238" s="11">
        <f t="shared" si="116"/>
        <v>0</v>
      </c>
      <c r="CK238" s="11">
        <f t="shared" si="117"/>
        <v>0</v>
      </c>
      <c r="CL238" s="11">
        <f t="shared" si="118"/>
        <v>0</v>
      </c>
      <c r="CM238" s="11">
        <f t="shared" si="119"/>
        <v>0</v>
      </c>
      <c r="CN238" s="11">
        <f t="shared" si="120"/>
        <v>0</v>
      </c>
      <c r="CO238" s="11">
        <f t="shared" si="121"/>
        <v>0</v>
      </c>
      <c r="CP238" s="11">
        <f t="shared" si="122"/>
        <v>0</v>
      </c>
      <c r="CQ238" s="11">
        <f t="shared" si="123"/>
        <v>0</v>
      </c>
      <c r="CR238" s="11">
        <f t="shared" si="124"/>
        <v>0</v>
      </c>
      <c r="CS238" s="11">
        <f t="shared" si="125"/>
        <v>0</v>
      </c>
      <c r="CT238" s="11">
        <f t="shared" si="126"/>
        <v>0</v>
      </c>
      <c r="CU238" s="11">
        <f t="shared" si="127"/>
        <v>0</v>
      </c>
      <c r="CV238" s="11">
        <f t="shared" si="128"/>
        <v>0</v>
      </c>
      <c r="CW238" s="11">
        <f t="shared" si="129"/>
        <v>0</v>
      </c>
      <c r="CX238" s="11">
        <f t="shared" si="130"/>
        <v>0</v>
      </c>
      <c r="CY238" s="11">
        <f t="shared" si="131"/>
        <v>0</v>
      </c>
      <c r="CZ238" s="13"/>
      <c r="DA238" s="3"/>
    </row>
    <row r="239" spans="1:105" ht="18" customHeight="1">
      <c r="A239" s="630"/>
      <c r="B239" s="631"/>
      <c r="C239" s="631"/>
      <c r="D239" s="631"/>
      <c r="E239" s="631"/>
      <c r="F239" s="632"/>
      <c r="G239" s="632"/>
      <c r="H239" s="633"/>
      <c r="I239" s="634"/>
      <c r="J239" s="635"/>
      <c r="K239" s="348"/>
      <c r="L239" s="466"/>
      <c r="M239" s="449"/>
      <c r="N239" s="367">
        <f t="shared" si="208"/>
        <v>0</v>
      </c>
      <c r="O239" s="361"/>
      <c r="P239" s="349"/>
      <c r="Q239" s="356"/>
      <c r="R239" s="432">
        <f t="shared" ref="R239:R242" si="221">P239*Q239</f>
        <v>0</v>
      </c>
      <c r="S239" s="443">
        <f t="shared" ref="S239:S242" si="222">N239+R239</f>
        <v>0</v>
      </c>
      <c r="T239" s="344">
        <f t="shared" si="211"/>
        <v>0</v>
      </c>
      <c r="U239" s="279"/>
      <c r="V239" s="7">
        <f t="shared" si="50"/>
        <v>0</v>
      </c>
      <c r="W239" s="11">
        <f t="shared" si="149"/>
        <v>0</v>
      </c>
      <c r="X239" s="11">
        <f t="shared" si="52"/>
        <v>0</v>
      </c>
      <c r="Y239" s="11">
        <f t="shared" si="53"/>
        <v>0</v>
      </c>
      <c r="Z239" s="11">
        <f t="shared" si="54"/>
        <v>0</v>
      </c>
      <c r="AA239" s="11">
        <f t="shared" si="55"/>
        <v>0</v>
      </c>
      <c r="AB239" s="11">
        <f t="shared" si="56"/>
        <v>0</v>
      </c>
      <c r="AC239" s="11">
        <f t="shared" si="57"/>
        <v>0</v>
      </c>
      <c r="AD239" s="11">
        <f t="shared" si="58"/>
        <v>0</v>
      </c>
      <c r="AE239" s="11">
        <f t="shared" si="59"/>
        <v>0</v>
      </c>
      <c r="AF239" s="11">
        <f t="shared" si="60"/>
        <v>0</v>
      </c>
      <c r="AG239" s="11">
        <f t="shared" si="61"/>
        <v>0</v>
      </c>
      <c r="AH239" s="11">
        <f t="shared" si="62"/>
        <v>0</v>
      </c>
      <c r="AI239" s="11">
        <f t="shared" si="63"/>
        <v>0</v>
      </c>
      <c r="AJ239" s="11">
        <f t="shared" si="64"/>
        <v>0</v>
      </c>
      <c r="AK239" s="11">
        <f t="shared" si="65"/>
        <v>0</v>
      </c>
      <c r="AL239" s="11">
        <f t="shared" si="66"/>
        <v>0</v>
      </c>
      <c r="AM239" s="11">
        <f t="shared" si="67"/>
        <v>0</v>
      </c>
      <c r="AN239" s="11">
        <f t="shared" si="68"/>
        <v>0</v>
      </c>
      <c r="AO239" s="11">
        <f t="shared" si="69"/>
        <v>0</v>
      </c>
      <c r="AP239" s="11">
        <f t="shared" si="70"/>
        <v>0</v>
      </c>
      <c r="AQ239" s="11">
        <f t="shared" si="71"/>
        <v>0</v>
      </c>
      <c r="AR239" s="11">
        <f t="shared" si="72"/>
        <v>0</v>
      </c>
      <c r="AS239" s="11">
        <f t="shared" si="73"/>
        <v>0</v>
      </c>
      <c r="AT239" s="11">
        <f t="shared" si="74"/>
        <v>0</v>
      </c>
      <c r="AU239" s="11">
        <f t="shared" si="75"/>
        <v>0</v>
      </c>
      <c r="AV239" s="11">
        <f t="shared" si="76"/>
        <v>0</v>
      </c>
      <c r="AW239" s="11">
        <f t="shared" si="77"/>
        <v>0</v>
      </c>
      <c r="AX239" s="11">
        <f t="shared" si="78"/>
        <v>0</v>
      </c>
      <c r="AY239" s="11">
        <f t="shared" si="79"/>
        <v>0</v>
      </c>
      <c r="AZ239" s="11">
        <f t="shared" si="80"/>
        <v>0</v>
      </c>
      <c r="BA239" s="11">
        <f t="shared" si="81"/>
        <v>0</v>
      </c>
      <c r="BB239" s="11">
        <f t="shared" si="82"/>
        <v>0</v>
      </c>
      <c r="BC239" s="11">
        <f t="shared" si="83"/>
        <v>0</v>
      </c>
      <c r="BD239" s="11">
        <f t="shared" si="84"/>
        <v>0</v>
      </c>
      <c r="BE239" s="11">
        <f t="shared" si="85"/>
        <v>0</v>
      </c>
      <c r="BF239" s="11">
        <f t="shared" si="86"/>
        <v>0</v>
      </c>
      <c r="BG239" s="11">
        <f t="shared" si="87"/>
        <v>0</v>
      </c>
      <c r="BH239" s="11">
        <f t="shared" si="88"/>
        <v>0</v>
      </c>
      <c r="BI239" s="11">
        <f t="shared" si="89"/>
        <v>0</v>
      </c>
      <c r="BJ239" s="11">
        <f t="shared" si="90"/>
        <v>0</v>
      </c>
      <c r="BK239" s="11">
        <f t="shared" si="91"/>
        <v>0</v>
      </c>
      <c r="BL239" s="11">
        <f t="shared" si="92"/>
        <v>0</v>
      </c>
      <c r="BM239" s="11">
        <f t="shared" si="93"/>
        <v>0</v>
      </c>
      <c r="BN239" s="11">
        <f t="shared" si="94"/>
        <v>0</v>
      </c>
      <c r="BO239" s="11">
        <f t="shared" si="95"/>
        <v>0</v>
      </c>
      <c r="BP239" s="11">
        <f t="shared" si="96"/>
        <v>0</v>
      </c>
      <c r="BQ239" s="11">
        <f t="shared" si="97"/>
        <v>0</v>
      </c>
      <c r="BR239" s="11">
        <f t="shared" si="98"/>
        <v>0</v>
      </c>
      <c r="BS239" s="11">
        <f t="shared" si="99"/>
        <v>0</v>
      </c>
      <c r="BT239" s="11">
        <f t="shared" si="100"/>
        <v>0</v>
      </c>
      <c r="BU239" s="11">
        <f t="shared" si="101"/>
        <v>0</v>
      </c>
      <c r="BV239" s="11">
        <f t="shared" si="102"/>
        <v>0</v>
      </c>
      <c r="BW239" s="11">
        <f t="shared" si="103"/>
        <v>0</v>
      </c>
      <c r="BX239" s="11">
        <f t="shared" si="104"/>
        <v>0</v>
      </c>
      <c r="BY239" s="11">
        <f t="shared" si="105"/>
        <v>0</v>
      </c>
      <c r="BZ239" s="11">
        <f t="shared" si="106"/>
        <v>0</v>
      </c>
      <c r="CA239" s="11">
        <f t="shared" si="107"/>
        <v>0</v>
      </c>
      <c r="CB239" s="11">
        <f t="shared" si="108"/>
        <v>0</v>
      </c>
      <c r="CC239" s="11">
        <f t="shared" si="109"/>
        <v>0</v>
      </c>
      <c r="CD239" s="11">
        <f t="shared" si="110"/>
        <v>0</v>
      </c>
      <c r="CE239" s="11">
        <f t="shared" si="111"/>
        <v>0</v>
      </c>
      <c r="CF239" s="11">
        <f t="shared" si="112"/>
        <v>0</v>
      </c>
      <c r="CG239" s="11">
        <f t="shared" si="113"/>
        <v>0</v>
      </c>
      <c r="CH239" s="11">
        <f t="shared" si="114"/>
        <v>0</v>
      </c>
      <c r="CI239" s="11">
        <f t="shared" si="115"/>
        <v>0</v>
      </c>
      <c r="CJ239" s="11">
        <f t="shared" si="116"/>
        <v>0</v>
      </c>
      <c r="CK239" s="11">
        <f t="shared" si="117"/>
        <v>0</v>
      </c>
      <c r="CL239" s="11">
        <f t="shared" si="118"/>
        <v>0</v>
      </c>
      <c r="CM239" s="11">
        <f t="shared" si="119"/>
        <v>0</v>
      </c>
      <c r="CN239" s="11">
        <f t="shared" si="120"/>
        <v>0</v>
      </c>
      <c r="CO239" s="11">
        <f t="shared" si="121"/>
        <v>0</v>
      </c>
      <c r="CP239" s="11">
        <f t="shared" si="122"/>
        <v>0</v>
      </c>
      <c r="CQ239" s="11">
        <f t="shared" si="123"/>
        <v>0</v>
      </c>
      <c r="CR239" s="11">
        <f t="shared" si="124"/>
        <v>0</v>
      </c>
      <c r="CS239" s="11">
        <f t="shared" si="125"/>
        <v>0</v>
      </c>
      <c r="CT239" s="11">
        <f t="shared" si="126"/>
        <v>0</v>
      </c>
      <c r="CU239" s="11">
        <f t="shared" si="127"/>
        <v>0</v>
      </c>
      <c r="CV239" s="11">
        <f t="shared" si="128"/>
        <v>0</v>
      </c>
      <c r="CW239" s="11">
        <f t="shared" si="129"/>
        <v>0</v>
      </c>
      <c r="CX239" s="11">
        <f t="shared" si="130"/>
        <v>0</v>
      </c>
      <c r="CY239" s="11">
        <f t="shared" si="131"/>
        <v>0</v>
      </c>
      <c r="CZ239" s="13"/>
      <c r="DA239" s="3"/>
    </row>
    <row r="240" spans="1:105" ht="18" customHeight="1">
      <c r="A240" s="281"/>
      <c r="B240" s="281"/>
      <c r="C240" s="281"/>
      <c r="D240" s="281"/>
      <c r="E240" s="281"/>
      <c r="F240" s="281"/>
      <c r="G240" s="281"/>
      <c r="H240" s="318"/>
      <c r="I240" s="408" t="s">
        <v>57</v>
      </c>
      <c r="J240" s="281"/>
      <c r="K240" s="350"/>
      <c r="L240" s="467"/>
      <c r="M240" s="450"/>
      <c r="N240" s="366">
        <f t="shared" si="208"/>
        <v>0</v>
      </c>
      <c r="O240" s="362"/>
      <c r="P240" s="351"/>
      <c r="Q240" s="357"/>
      <c r="R240" s="431">
        <f t="shared" si="221"/>
        <v>0</v>
      </c>
      <c r="S240" s="442">
        <f t="shared" si="222"/>
        <v>0</v>
      </c>
      <c r="T240" s="343"/>
      <c r="U240" s="279"/>
      <c r="V240" s="7">
        <f t="shared" si="50"/>
        <v>0</v>
      </c>
      <c r="W240" s="11">
        <f t="shared" si="149"/>
        <v>0</v>
      </c>
      <c r="X240" s="11">
        <f t="shared" si="52"/>
        <v>0</v>
      </c>
      <c r="Y240" s="11">
        <f t="shared" si="53"/>
        <v>0</v>
      </c>
      <c r="Z240" s="11">
        <f t="shared" si="54"/>
        <v>0</v>
      </c>
      <c r="AA240" s="11">
        <f t="shared" si="55"/>
        <v>0</v>
      </c>
      <c r="AB240" s="11">
        <f t="shared" si="56"/>
        <v>0</v>
      </c>
      <c r="AC240" s="11">
        <f t="shared" si="57"/>
        <v>0</v>
      </c>
      <c r="AD240" s="11">
        <f t="shared" si="58"/>
        <v>0</v>
      </c>
      <c r="AE240" s="11">
        <f t="shared" si="59"/>
        <v>0</v>
      </c>
      <c r="AF240" s="11">
        <f t="shared" si="60"/>
        <v>0</v>
      </c>
      <c r="AG240" s="11">
        <f t="shared" si="61"/>
        <v>0</v>
      </c>
      <c r="AH240" s="11">
        <f t="shared" si="62"/>
        <v>0</v>
      </c>
      <c r="AI240" s="11">
        <f t="shared" si="63"/>
        <v>0</v>
      </c>
      <c r="AJ240" s="11">
        <f t="shared" si="64"/>
        <v>0</v>
      </c>
      <c r="AK240" s="11">
        <f t="shared" si="65"/>
        <v>0</v>
      </c>
      <c r="AL240" s="11">
        <f t="shared" si="66"/>
        <v>0</v>
      </c>
      <c r="AM240" s="11">
        <f t="shared" si="67"/>
        <v>0</v>
      </c>
      <c r="AN240" s="11">
        <f t="shared" si="68"/>
        <v>0</v>
      </c>
      <c r="AO240" s="11">
        <f t="shared" si="69"/>
        <v>0</v>
      </c>
      <c r="AP240" s="11">
        <f t="shared" si="70"/>
        <v>0</v>
      </c>
      <c r="AQ240" s="11">
        <f t="shared" si="71"/>
        <v>0</v>
      </c>
      <c r="AR240" s="11">
        <f t="shared" si="72"/>
        <v>0</v>
      </c>
      <c r="AS240" s="11">
        <f t="shared" si="73"/>
        <v>0</v>
      </c>
      <c r="AT240" s="11">
        <f t="shared" si="74"/>
        <v>0</v>
      </c>
      <c r="AU240" s="11">
        <f t="shared" si="75"/>
        <v>0</v>
      </c>
      <c r="AV240" s="11">
        <f t="shared" si="76"/>
        <v>0</v>
      </c>
      <c r="AW240" s="11">
        <f t="shared" si="77"/>
        <v>0</v>
      </c>
      <c r="AX240" s="11">
        <f t="shared" si="78"/>
        <v>0</v>
      </c>
      <c r="AY240" s="11">
        <f t="shared" si="79"/>
        <v>0</v>
      </c>
      <c r="AZ240" s="11">
        <f t="shared" si="80"/>
        <v>0</v>
      </c>
      <c r="BA240" s="11">
        <f t="shared" si="81"/>
        <v>0</v>
      </c>
      <c r="BB240" s="11">
        <f t="shared" si="82"/>
        <v>0</v>
      </c>
      <c r="BC240" s="11">
        <f t="shared" si="83"/>
        <v>0</v>
      </c>
      <c r="BD240" s="11">
        <f t="shared" si="84"/>
        <v>0</v>
      </c>
      <c r="BE240" s="11">
        <f t="shared" si="85"/>
        <v>0</v>
      </c>
      <c r="BF240" s="11">
        <f t="shared" si="86"/>
        <v>0</v>
      </c>
      <c r="BG240" s="11">
        <f t="shared" si="87"/>
        <v>0</v>
      </c>
      <c r="BH240" s="11">
        <f t="shared" si="88"/>
        <v>0</v>
      </c>
      <c r="BI240" s="11">
        <f t="shared" si="89"/>
        <v>0</v>
      </c>
      <c r="BJ240" s="11">
        <f t="shared" si="90"/>
        <v>0</v>
      </c>
      <c r="BK240" s="11">
        <f t="shared" si="91"/>
        <v>0</v>
      </c>
      <c r="BL240" s="11">
        <f t="shared" si="92"/>
        <v>0</v>
      </c>
      <c r="BM240" s="11">
        <f t="shared" si="93"/>
        <v>0</v>
      </c>
      <c r="BN240" s="11">
        <f t="shared" si="94"/>
        <v>0</v>
      </c>
      <c r="BO240" s="11">
        <f t="shared" si="95"/>
        <v>0</v>
      </c>
      <c r="BP240" s="11">
        <f t="shared" si="96"/>
        <v>0</v>
      </c>
      <c r="BQ240" s="11">
        <f t="shared" si="97"/>
        <v>0</v>
      </c>
      <c r="BR240" s="11">
        <f t="shared" si="98"/>
        <v>0</v>
      </c>
      <c r="BS240" s="11">
        <f t="shared" si="99"/>
        <v>0</v>
      </c>
      <c r="BT240" s="11">
        <f t="shared" si="100"/>
        <v>0</v>
      </c>
      <c r="BU240" s="11">
        <f t="shared" si="101"/>
        <v>0</v>
      </c>
      <c r="BV240" s="11">
        <f t="shared" si="102"/>
        <v>0</v>
      </c>
      <c r="BW240" s="11">
        <f t="shared" si="103"/>
        <v>0</v>
      </c>
      <c r="BX240" s="11">
        <f t="shared" si="104"/>
        <v>0</v>
      </c>
      <c r="BY240" s="11">
        <f t="shared" si="105"/>
        <v>0</v>
      </c>
      <c r="BZ240" s="11">
        <f t="shared" si="106"/>
        <v>0</v>
      </c>
      <c r="CA240" s="11">
        <f t="shared" si="107"/>
        <v>0</v>
      </c>
      <c r="CB240" s="11">
        <f t="shared" si="108"/>
        <v>0</v>
      </c>
      <c r="CC240" s="11">
        <f t="shared" si="109"/>
        <v>0</v>
      </c>
      <c r="CD240" s="11">
        <f t="shared" si="110"/>
        <v>0</v>
      </c>
      <c r="CE240" s="11">
        <f t="shared" si="111"/>
        <v>0</v>
      </c>
      <c r="CF240" s="11">
        <f t="shared" si="112"/>
        <v>0</v>
      </c>
      <c r="CG240" s="11">
        <f t="shared" si="113"/>
        <v>0</v>
      </c>
      <c r="CH240" s="11">
        <f t="shared" si="114"/>
        <v>0</v>
      </c>
      <c r="CI240" s="11">
        <f t="shared" si="115"/>
        <v>0</v>
      </c>
      <c r="CJ240" s="11">
        <f t="shared" si="116"/>
        <v>0</v>
      </c>
      <c r="CK240" s="11">
        <f t="shared" si="117"/>
        <v>0</v>
      </c>
      <c r="CL240" s="11">
        <f t="shared" si="118"/>
        <v>0</v>
      </c>
      <c r="CM240" s="11">
        <f t="shared" si="119"/>
        <v>0</v>
      </c>
      <c r="CN240" s="11">
        <f t="shared" si="120"/>
        <v>0</v>
      </c>
      <c r="CO240" s="11">
        <f t="shared" si="121"/>
        <v>0</v>
      </c>
      <c r="CP240" s="11">
        <f t="shared" si="122"/>
        <v>0</v>
      </c>
      <c r="CQ240" s="11">
        <f t="shared" si="123"/>
        <v>0</v>
      </c>
      <c r="CR240" s="11">
        <f t="shared" si="124"/>
        <v>0</v>
      </c>
      <c r="CS240" s="11">
        <f t="shared" si="125"/>
        <v>0</v>
      </c>
      <c r="CT240" s="11">
        <f t="shared" si="126"/>
        <v>0</v>
      </c>
      <c r="CU240" s="11">
        <f t="shared" si="127"/>
        <v>0</v>
      </c>
      <c r="CV240" s="11">
        <f t="shared" si="128"/>
        <v>0</v>
      </c>
      <c r="CW240" s="11">
        <f t="shared" si="129"/>
        <v>0</v>
      </c>
      <c r="CX240" s="11">
        <f t="shared" si="130"/>
        <v>0</v>
      </c>
      <c r="CY240" s="11">
        <f t="shared" si="131"/>
        <v>0</v>
      </c>
      <c r="CZ240" s="13"/>
      <c r="DA240" s="3"/>
    </row>
    <row r="241" spans="1:105" ht="18" customHeight="1">
      <c r="A241" s="273">
        <f>A33</f>
        <v>0</v>
      </c>
      <c r="B241" s="273">
        <f>B33</f>
        <v>0</v>
      </c>
      <c r="C241" s="274"/>
      <c r="D241" s="274"/>
      <c r="E241" s="697" t="s">
        <v>0</v>
      </c>
      <c r="F241" s="275"/>
      <c r="G241" s="275"/>
      <c r="H241" s="276"/>
      <c r="I241" s="404"/>
      <c r="J241" s="277">
        <v>9</v>
      </c>
      <c r="K241" s="352" t="s">
        <v>1</v>
      </c>
      <c r="L241" s="468"/>
      <c r="M241" s="451"/>
      <c r="N241" s="366">
        <f t="shared" si="208"/>
        <v>0</v>
      </c>
      <c r="O241" s="363"/>
      <c r="P241" s="353"/>
      <c r="Q241" s="358"/>
      <c r="R241" s="431">
        <f t="shared" si="221"/>
        <v>0</v>
      </c>
      <c r="S241" s="442">
        <f t="shared" si="222"/>
        <v>0</v>
      </c>
      <c r="T241" s="343"/>
      <c r="U241" s="279"/>
      <c r="V241" s="7">
        <f t="shared" si="50"/>
        <v>0</v>
      </c>
      <c r="W241" s="11">
        <f t="shared" si="149"/>
        <v>0</v>
      </c>
      <c r="X241" s="11">
        <f t="shared" si="52"/>
        <v>0</v>
      </c>
      <c r="Y241" s="11">
        <f t="shared" si="53"/>
        <v>0</v>
      </c>
      <c r="Z241" s="11">
        <f t="shared" si="54"/>
        <v>0</v>
      </c>
      <c r="AA241" s="11">
        <f t="shared" si="55"/>
        <v>0</v>
      </c>
      <c r="AB241" s="11">
        <f t="shared" si="56"/>
        <v>0</v>
      </c>
      <c r="AC241" s="11">
        <f t="shared" si="57"/>
        <v>0</v>
      </c>
      <c r="AD241" s="11">
        <f t="shared" si="58"/>
        <v>0</v>
      </c>
      <c r="AE241" s="11">
        <f t="shared" si="59"/>
        <v>0</v>
      </c>
      <c r="AF241" s="11">
        <f t="shared" si="60"/>
        <v>0</v>
      </c>
      <c r="AG241" s="11">
        <f t="shared" si="61"/>
        <v>0</v>
      </c>
      <c r="AH241" s="11">
        <f t="shared" si="62"/>
        <v>0</v>
      </c>
      <c r="AI241" s="11">
        <f t="shared" si="63"/>
        <v>0</v>
      </c>
      <c r="AJ241" s="11">
        <f t="shared" si="64"/>
        <v>0</v>
      </c>
      <c r="AK241" s="11">
        <f t="shared" si="65"/>
        <v>0</v>
      </c>
      <c r="AL241" s="11">
        <f t="shared" si="66"/>
        <v>0</v>
      </c>
      <c r="AM241" s="11">
        <f t="shared" si="67"/>
        <v>0</v>
      </c>
      <c r="AN241" s="11">
        <f t="shared" si="68"/>
        <v>0</v>
      </c>
      <c r="AO241" s="11">
        <f t="shared" si="69"/>
        <v>0</v>
      </c>
      <c r="AP241" s="11">
        <f t="shared" si="70"/>
        <v>0</v>
      </c>
      <c r="AQ241" s="11">
        <f t="shared" si="71"/>
        <v>0</v>
      </c>
      <c r="AR241" s="11">
        <f t="shared" si="72"/>
        <v>0</v>
      </c>
      <c r="AS241" s="11">
        <f t="shared" si="73"/>
        <v>0</v>
      </c>
      <c r="AT241" s="11">
        <f t="shared" si="74"/>
        <v>0</v>
      </c>
      <c r="AU241" s="11">
        <f t="shared" si="75"/>
        <v>0</v>
      </c>
      <c r="AV241" s="11">
        <f t="shared" si="76"/>
        <v>0</v>
      </c>
      <c r="AW241" s="11">
        <f t="shared" si="77"/>
        <v>0</v>
      </c>
      <c r="AX241" s="11">
        <f t="shared" si="78"/>
        <v>0</v>
      </c>
      <c r="AY241" s="11">
        <f t="shared" si="79"/>
        <v>0</v>
      </c>
      <c r="AZ241" s="11">
        <f t="shared" si="80"/>
        <v>0</v>
      </c>
      <c r="BA241" s="11">
        <f t="shared" si="81"/>
        <v>0</v>
      </c>
      <c r="BB241" s="11">
        <f t="shared" si="82"/>
        <v>0</v>
      </c>
      <c r="BC241" s="11">
        <f t="shared" si="83"/>
        <v>0</v>
      </c>
      <c r="BD241" s="11">
        <f t="shared" si="84"/>
        <v>0</v>
      </c>
      <c r="BE241" s="11">
        <f t="shared" si="85"/>
        <v>0</v>
      </c>
      <c r="BF241" s="11">
        <f t="shared" si="86"/>
        <v>0</v>
      </c>
      <c r="BG241" s="11">
        <f t="shared" si="87"/>
        <v>0</v>
      </c>
      <c r="BH241" s="11">
        <f t="shared" si="88"/>
        <v>0</v>
      </c>
      <c r="BI241" s="11">
        <f t="shared" si="89"/>
        <v>0</v>
      </c>
      <c r="BJ241" s="11">
        <f t="shared" si="90"/>
        <v>0</v>
      </c>
      <c r="BK241" s="11">
        <f t="shared" si="91"/>
        <v>0</v>
      </c>
      <c r="BL241" s="11">
        <f t="shared" si="92"/>
        <v>0</v>
      </c>
      <c r="BM241" s="11">
        <f t="shared" si="93"/>
        <v>0</v>
      </c>
      <c r="BN241" s="11">
        <f t="shared" si="94"/>
        <v>0</v>
      </c>
      <c r="BO241" s="11">
        <f t="shared" si="95"/>
        <v>0</v>
      </c>
      <c r="BP241" s="11">
        <f t="shared" si="96"/>
        <v>0</v>
      </c>
      <c r="BQ241" s="11">
        <f t="shared" si="97"/>
        <v>0</v>
      </c>
      <c r="BR241" s="11">
        <f t="shared" si="98"/>
        <v>0</v>
      </c>
      <c r="BS241" s="11">
        <f t="shared" si="99"/>
        <v>0</v>
      </c>
      <c r="BT241" s="11">
        <f t="shared" si="100"/>
        <v>0</v>
      </c>
      <c r="BU241" s="11">
        <f t="shared" si="101"/>
        <v>0</v>
      </c>
      <c r="BV241" s="11">
        <f t="shared" si="102"/>
        <v>0</v>
      </c>
      <c r="BW241" s="11">
        <f t="shared" si="103"/>
        <v>0</v>
      </c>
      <c r="BX241" s="11">
        <f t="shared" si="104"/>
        <v>0</v>
      </c>
      <c r="BY241" s="11">
        <f t="shared" si="105"/>
        <v>0</v>
      </c>
      <c r="BZ241" s="11">
        <f t="shared" si="106"/>
        <v>0</v>
      </c>
      <c r="CA241" s="11">
        <f t="shared" si="107"/>
        <v>0</v>
      </c>
      <c r="CB241" s="11">
        <f t="shared" si="108"/>
        <v>0</v>
      </c>
      <c r="CC241" s="11">
        <f t="shared" si="109"/>
        <v>0</v>
      </c>
      <c r="CD241" s="11">
        <f t="shared" si="110"/>
        <v>0</v>
      </c>
      <c r="CE241" s="11">
        <f t="shared" si="111"/>
        <v>0</v>
      </c>
      <c r="CF241" s="11">
        <f t="shared" si="112"/>
        <v>0</v>
      </c>
      <c r="CG241" s="11">
        <f t="shared" si="113"/>
        <v>0</v>
      </c>
      <c r="CH241" s="11">
        <f t="shared" si="114"/>
        <v>0</v>
      </c>
      <c r="CI241" s="11">
        <f t="shared" si="115"/>
        <v>0</v>
      </c>
      <c r="CJ241" s="11">
        <f t="shared" si="116"/>
        <v>0</v>
      </c>
      <c r="CK241" s="11">
        <f t="shared" si="117"/>
        <v>0</v>
      </c>
      <c r="CL241" s="11">
        <f t="shared" si="118"/>
        <v>0</v>
      </c>
      <c r="CM241" s="11">
        <f t="shared" si="119"/>
        <v>0</v>
      </c>
      <c r="CN241" s="11">
        <f t="shared" si="120"/>
        <v>0</v>
      </c>
      <c r="CO241" s="11">
        <f t="shared" si="121"/>
        <v>0</v>
      </c>
      <c r="CP241" s="11">
        <f t="shared" si="122"/>
        <v>0</v>
      </c>
      <c r="CQ241" s="11">
        <f t="shared" si="123"/>
        <v>0</v>
      </c>
      <c r="CR241" s="11">
        <f t="shared" si="124"/>
        <v>0</v>
      </c>
      <c r="CS241" s="11">
        <f t="shared" si="125"/>
        <v>0</v>
      </c>
      <c r="CT241" s="11">
        <f t="shared" si="126"/>
        <v>0</v>
      </c>
      <c r="CU241" s="11">
        <f t="shared" si="127"/>
        <v>0</v>
      </c>
      <c r="CV241" s="11">
        <f t="shared" si="128"/>
        <v>0</v>
      </c>
      <c r="CW241" s="11">
        <f t="shared" si="129"/>
        <v>0</v>
      </c>
      <c r="CX241" s="11">
        <f t="shared" si="130"/>
        <v>0</v>
      </c>
      <c r="CY241" s="11">
        <f t="shared" si="131"/>
        <v>0</v>
      </c>
      <c r="CZ241" s="13"/>
      <c r="DA241" s="3"/>
    </row>
    <row r="242" spans="1:105" ht="6" customHeight="1" thickBot="1">
      <c r="A242" s="281"/>
      <c r="B242" s="281"/>
      <c r="C242" s="281"/>
      <c r="D242" s="281"/>
      <c r="E242" s="281"/>
      <c r="F242" s="281"/>
      <c r="G242" s="281"/>
      <c r="H242" s="282"/>
      <c r="I242" s="405"/>
      <c r="J242" s="281"/>
      <c r="K242" s="350"/>
      <c r="L242" s="467"/>
      <c r="M242" s="450"/>
      <c r="N242" s="366">
        <f t="shared" si="208"/>
        <v>0</v>
      </c>
      <c r="O242" s="362"/>
      <c r="P242" s="351"/>
      <c r="Q242" s="357"/>
      <c r="R242" s="431">
        <f t="shared" si="221"/>
        <v>0</v>
      </c>
      <c r="S242" s="442">
        <f t="shared" si="222"/>
        <v>0</v>
      </c>
      <c r="T242" s="343"/>
      <c r="U242" s="279"/>
      <c r="V242" s="7">
        <f t="shared" si="50"/>
        <v>0</v>
      </c>
      <c r="W242" s="11">
        <f t="shared" si="149"/>
        <v>0</v>
      </c>
      <c r="X242" s="11">
        <f t="shared" si="52"/>
        <v>0</v>
      </c>
      <c r="Y242" s="11">
        <f t="shared" si="53"/>
        <v>0</v>
      </c>
      <c r="Z242" s="11">
        <f t="shared" si="54"/>
        <v>0</v>
      </c>
      <c r="AA242" s="11">
        <f t="shared" si="55"/>
        <v>0</v>
      </c>
      <c r="AB242" s="11">
        <f t="shared" si="56"/>
        <v>0</v>
      </c>
      <c r="AC242" s="11">
        <f t="shared" si="57"/>
        <v>0</v>
      </c>
      <c r="AD242" s="11">
        <f t="shared" si="58"/>
        <v>0</v>
      </c>
      <c r="AE242" s="11">
        <f t="shared" si="59"/>
        <v>0</v>
      </c>
      <c r="AF242" s="11">
        <f t="shared" si="60"/>
        <v>0</v>
      </c>
      <c r="AG242" s="11">
        <f t="shared" si="61"/>
        <v>0</v>
      </c>
      <c r="AH242" s="11">
        <f t="shared" si="62"/>
        <v>0</v>
      </c>
      <c r="AI242" s="11">
        <f t="shared" si="63"/>
        <v>0</v>
      </c>
      <c r="AJ242" s="11">
        <f t="shared" si="64"/>
        <v>0</v>
      </c>
      <c r="AK242" s="11">
        <f t="shared" si="65"/>
        <v>0</v>
      </c>
      <c r="AL242" s="11">
        <f t="shared" si="66"/>
        <v>0</v>
      </c>
      <c r="AM242" s="11">
        <f t="shared" si="67"/>
        <v>0</v>
      </c>
      <c r="AN242" s="11">
        <f t="shared" si="68"/>
        <v>0</v>
      </c>
      <c r="AO242" s="11">
        <f t="shared" si="69"/>
        <v>0</v>
      </c>
      <c r="AP242" s="11">
        <f t="shared" si="70"/>
        <v>0</v>
      </c>
      <c r="AQ242" s="11">
        <f t="shared" si="71"/>
        <v>0</v>
      </c>
      <c r="AR242" s="11">
        <f t="shared" si="72"/>
        <v>0</v>
      </c>
      <c r="AS242" s="11">
        <f t="shared" si="73"/>
        <v>0</v>
      </c>
      <c r="AT242" s="11">
        <f t="shared" si="74"/>
        <v>0</v>
      </c>
      <c r="AU242" s="11">
        <f t="shared" si="75"/>
        <v>0</v>
      </c>
      <c r="AV242" s="11">
        <f t="shared" si="76"/>
        <v>0</v>
      </c>
      <c r="AW242" s="11">
        <f t="shared" si="77"/>
        <v>0</v>
      </c>
      <c r="AX242" s="11">
        <f t="shared" si="78"/>
        <v>0</v>
      </c>
      <c r="AY242" s="11">
        <f t="shared" si="79"/>
        <v>0</v>
      </c>
      <c r="AZ242" s="11">
        <f t="shared" si="80"/>
        <v>0</v>
      </c>
      <c r="BA242" s="11">
        <f t="shared" si="81"/>
        <v>0</v>
      </c>
      <c r="BB242" s="11">
        <f t="shared" si="82"/>
        <v>0</v>
      </c>
      <c r="BC242" s="11">
        <f t="shared" si="83"/>
        <v>0</v>
      </c>
      <c r="BD242" s="11">
        <f t="shared" si="84"/>
        <v>0</v>
      </c>
      <c r="BE242" s="11">
        <f t="shared" si="85"/>
        <v>0</v>
      </c>
      <c r="BF242" s="11">
        <f t="shared" si="86"/>
        <v>0</v>
      </c>
      <c r="BG242" s="11">
        <f t="shared" si="87"/>
        <v>0</v>
      </c>
      <c r="BH242" s="11">
        <f t="shared" si="88"/>
        <v>0</v>
      </c>
      <c r="BI242" s="11">
        <f t="shared" si="89"/>
        <v>0</v>
      </c>
      <c r="BJ242" s="11">
        <f t="shared" si="90"/>
        <v>0</v>
      </c>
      <c r="BK242" s="11">
        <f t="shared" si="91"/>
        <v>0</v>
      </c>
      <c r="BL242" s="11">
        <f t="shared" si="92"/>
        <v>0</v>
      </c>
      <c r="BM242" s="11">
        <f t="shared" si="93"/>
        <v>0</v>
      </c>
      <c r="BN242" s="11">
        <f t="shared" si="94"/>
        <v>0</v>
      </c>
      <c r="BO242" s="11">
        <f t="shared" si="95"/>
        <v>0</v>
      </c>
      <c r="BP242" s="11">
        <f t="shared" si="96"/>
        <v>0</v>
      </c>
      <c r="BQ242" s="11">
        <f t="shared" si="97"/>
        <v>0</v>
      </c>
      <c r="BR242" s="11">
        <f t="shared" si="98"/>
        <v>0</v>
      </c>
      <c r="BS242" s="11">
        <f t="shared" si="99"/>
        <v>0</v>
      </c>
      <c r="BT242" s="11">
        <f t="shared" si="100"/>
        <v>0</v>
      </c>
      <c r="BU242" s="11">
        <f t="shared" si="101"/>
        <v>0</v>
      </c>
      <c r="BV242" s="11">
        <f t="shared" si="102"/>
        <v>0</v>
      </c>
      <c r="BW242" s="11">
        <f t="shared" si="103"/>
        <v>0</v>
      </c>
      <c r="BX242" s="11">
        <f t="shared" si="104"/>
        <v>0</v>
      </c>
      <c r="BY242" s="11">
        <f t="shared" si="105"/>
        <v>0</v>
      </c>
      <c r="BZ242" s="11">
        <f t="shared" si="106"/>
        <v>0</v>
      </c>
      <c r="CA242" s="11">
        <f t="shared" si="107"/>
        <v>0</v>
      </c>
      <c r="CB242" s="11">
        <f t="shared" si="108"/>
        <v>0</v>
      </c>
      <c r="CC242" s="11">
        <f t="shared" si="109"/>
        <v>0</v>
      </c>
      <c r="CD242" s="11">
        <f t="shared" si="110"/>
        <v>0</v>
      </c>
      <c r="CE242" s="11">
        <f t="shared" si="111"/>
        <v>0</v>
      </c>
      <c r="CF242" s="11">
        <f t="shared" si="112"/>
        <v>0</v>
      </c>
      <c r="CG242" s="11">
        <f t="shared" si="113"/>
        <v>0</v>
      </c>
      <c r="CH242" s="11">
        <f t="shared" si="114"/>
        <v>0</v>
      </c>
      <c r="CI242" s="11">
        <f t="shared" si="115"/>
        <v>0</v>
      </c>
      <c r="CJ242" s="11">
        <f t="shared" si="116"/>
        <v>0</v>
      </c>
      <c r="CK242" s="11">
        <f t="shared" si="117"/>
        <v>0</v>
      </c>
      <c r="CL242" s="11">
        <f t="shared" si="118"/>
        <v>0</v>
      </c>
      <c r="CM242" s="11">
        <f t="shared" si="119"/>
        <v>0</v>
      </c>
      <c r="CN242" s="11">
        <f t="shared" si="120"/>
        <v>0</v>
      </c>
      <c r="CO242" s="11">
        <f t="shared" si="121"/>
        <v>0</v>
      </c>
      <c r="CP242" s="11">
        <f t="shared" si="122"/>
        <v>0</v>
      </c>
      <c r="CQ242" s="11">
        <f t="shared" si="123"/>
        <v>0</v>
      </c>
      <c r="CR242" s="11">
        <f t="shared" si="124"/>
        <v>0</v>
      </c>
      <c r="CS242" s="11">
        <f t="shared" si="125"/>
        <v>0</v>
      </c>
      <c r="CT242" s="11">
        <f t="shared" si="126"/>
        <v>0</v>
      </c>
      <c r="CU242" s="11">
        <f t="shared" si="127"/>
        <v>0</v>
      </c>
      <c r="CV242" s="11">
        <f t="shared" si="128"/>
        <v>0</v>
      </c>
      <c r="CW242" s="11">
        <f t="shared" si="129"/>
        <v>0</v>
      </c>
      <c r="CX242" s="11">
        <f t="shared" si="130"/>
        <v>0</v>
      </c>
      <c r="CY242" s="11">
        <f t="shared" si="131"/>
        <v>0</v>
      </c>
      <c r="CZ242" s="13"/>
      <c r="DA242" s="3"/>
    </row>
    <row r="243" spans="1:105" ht="18" customHeight="1">
      <c r="A243" s="755" t="s">
        <v>58</v>
      </c>
      <c r="B243" s="756"/>
      <c r="C243" s="757"/>
      <c r="D243" s="283"/>
      <c r="E243" s="284" t="s">
        <v>59</v>
      </c>
      <c r="F243" s="284" t="s">
        <v>60</v>
      </c>
      <c r="G243" s="284" t="s">
        <v>61</v>
      </c>
      <c r="H243" s="285" t="s">
        <v>62</v>
      </c>
      <c r="I243" s="406" t="s">
        <v>63</v>
      </c>
      <c r="J243" s="286" t="s">
        <v>64</v>
      </c>
      <c r="K243" s="325" t="s">
        <v>557</v>
      </c>
      <c r="L243" s="463" t="s">
        <v>7</v>
      </c>
      <c r="M243" s="446" t="s">
        <v>8</v>
      </c>
      <c r="N243" s="365" t="s">
        <v>555</v>
      </c>
      <c r="O243" s="336" t="s">
        <v>554</v>
      </c>
      <c r="P243" s="326" t="s">
        <v>553</v>
      </c>
      <c r="Q243" s="354" t="s">
        <v>120</v>
      </c>
      <c r="R243" s="430" t="s">
        <v>556</v>
      </c>
      <c r="S243" s="441" t="s">
        <v>12</v>
      </c>
      <c r="T243" s="327" t="s">
        <v>13</v>
      </c>
      <c r="U243" s="328"/>
      <c r="V243" s="5">
        <f t="shared" si="50"/>
        <v>0</v>
      </c>
      <c r="W243" s="5">
        <f t="shared" si="149"/>
        <v>0</v>
      </c>
      <c r="X243" s="5">
        <f t="shared" si="52"/>
        <v>0</v>
      </c>
      <c r="Y243" s="5">
        <f t="shared" si="53"/>
        <v>0</v>
      </c>
      <c r="Z243" s="5">
        <f t="shared" si="54"/>
        <v>0</v>
      </c>
      <c r="AA243" s="5">
        <f t="shared" si="55"/>
        <v>0</v>
      </c>
      <c r="AB243" s="5">
        <f t="shared" si="56"/>
        <v>0</v>
      </c>
      <c r="AC243" s="5">
        <f t="shared" si="57"/>
        <v>0</v>
      </c>
      <c r="AD243" s="5">
        <f t="shared" si="58"/>
        <v>0</v>
      </c>
      <c r="AE243" s="5">
        <f t="shared" si="59"/>
        <v>0</v>
      </c>
      <c r="AF243" s="5">
        <f t="shared" si="60"/>
        <v>0</v>
      </c>
      <c r="AG243" s="5">
        <f t="shared" si="61"/>
        <v>0</v>
      </c>
      <c r="AH243" s="5">
        <f t="shared" si="62"/>
        <v>0</v>
      </c>
      <c r="AI243" s="5">
        <f t="shared" si="63"/>
        <v>0</v>
      </c>
      <c r="AJ243" s="5">
        <f t="shared" si="64"/>
        <v>0</v>
      </c>
      <c r="AK243" s="5">
        <f t="shared" si="65"/>
        <v>0</v>
      </c>
      <c r="AL243" s="5">
        <f t="shared" si="66"/>
        <v>0</v>
      </c>
      <c r="AM243" s="5">
        <f t="shared" si="67"/>
        <v>0</v>
      </c>
      <c r="AN243" s="5">
        <f t="shared" si="68"/>
        <v>0</v>
      </c>
      <c r="AO243" s="5">
        <f t="shared" si="69"/>
        <v>0</v>
      </c>
      <c r="AP243" s="5">
        <f t="shared" si="70"/>
        <v>0</v>
      </c>
      <c r="AQ243" s="5">
        <f t="shared" si="71"/>
        <v>0</v>
      </c>
      <c r="AR243" s="5">
        <f t="shared" si="72"/>
        <v>0</v>
      </c>
      <c r="AS243" s="5">
        <f t="shared" si="73"/>
        <v>0</v>
      </c>
      <c r="AT243" s="5">
        <f t="shared" si="74"/>
        <v>0</v>
      </c>
      <c r="AU243" s="5">
        <f t="shared" si="75"/>
        <v>0</v>
      </c>
      <c r="AV243" s="5">
        <f t="shared" si="76"/>
        <v>0</v>
      </c>
      <c r="AW243" s="5">
        <f t="shared" si="77"/>
        <v>0</v>
      </c>
      <c r="AX243" s="5">
        <f t="shared" si="78"/>
        <v>0</v>
      </c>
      <c r="AY243" s="5">
        <f t="shared" si="79"/>
        <v>0</v>
      </c>
      <c r="AZ243" s="5">
        <f t="shared" si="80"/>
        <v>0</v>
      </c>
      <c r="BA243" s="5">
        <f t="shared" si="81"/>
        <v>0</v>
      </c>
      <c r="BB243" s="5">
        <f t="shared" si="82"/>
        <v>0</v>
      </c>
      <c r="BC243" s="5">
        <f t="shared" si="83"/>
        <v>0</v>
      </c>
      <c r="BD243" s="5">
        <f t="shared" si="84"/>
        <v>0</v>
      </c>
      <c r="BE243" s="5">
        <f t="shared" si="85"/>
        <v>0</v>
      </c>
      <c r="BF243" s="5">
        <f t="shared" si="86"/>
        <v>0</v>
      </c>
      <c r="BG243" s="5">
        <f t="shared" si="87"/>
        <v>0</v>
      </c>
      <c r="BH243" s="5">
        <f t="shared" si="88"/>
        <v>0</v>
      </c>
      <c r="BI243" s="5">
        <f t="shared" si="89"/>
        <v>0</v>
      </c>
      <c r="BJ243" s="5">
        <f t="shared" si="90"/>
        <v>0</v>
      </c>
      <c r="BK243" s="5">
        <f t="shared" si="91"/>
        <v>0</v>
      </c>
      <c r="BL243" s="5">
        <f t="shared" si="92"/>
        <v>0</v>
      </c>
      <c r="BM243" s="5">
        <f t="shared" si="93"/>
        <v>0</v>
      </c>
      <c r="BN243" s="5">
        <f t="shared" si="94"/>
        <v>0</v>
      </c>
      <c r="BO243" s="5">
        <f t="shared" si="95"/>
        <v>0</v>
      </c>
      <c r="BP243" s="5">
        <f t="shared" si="96"/>
        <v>0</v>
      </c>
      <c r="BQ243" s="5">
        <f t="shared" si="97"/>
        <v>0</v>
      </c>
      <c r="BR243" s="5">
        <f t="shared" si="98"/>
        <v>0</v>
      </c>
      <c r="BS243" s="5">
        <f t="shared" si="99"/>
        <v>0</v>
      </c>
      <c r="BT243" s="5">
        <f t="shared" si="100"/>
        <v>0</v>
      </c>
      <c r="BU243" s="5">
        <f t="shared" si="101"/>
        <v>0</v>
      </c>
      <c r="BV243" s="5">
        <f t="shared" si="102"/>
        <v>0</v>
      </c>
      <c r="BW243" s="5">
        <f t="shared" si="103"/>
        <v>0</v>
      </c>
      <c r="BX243" s="5">
        <f t="shared" si="104"/>
        <v>0</v>
      </c>
      <c r="BY243" s="5">
        <f t="shared" si="105"/>
        <v>0</v>
      </c>
      <c r="BZ243" s="5">
        <f t="shared" si="106"/>
        <v>0</v>
      </c>
      <c r="CA243" s="5">
        <f t="shared" si="107"/>
        <v>0</v>
      </c>
      <c r="CB243" s="5">
        <f t="shared" si="108"/>
        <v>0</v>
      </c>
      <c r="CC243" s="5">
        <f t="shared" si="109"/>
        <v>0</v>
      </c>
      <c r="CD243" s="5">
        <f t="shared" si="110"/>
        <v>0</v>
      </c>
      <c r="CE243" s="5">
        <f t="shared" si="111"/>
        <v>0</v>
      </c>
      <c r="CF243" s="5">
        <f t="shared" si="112"/>
        <v>0</v>
      </c>
      <c r="CG243" s="5">
        <f t="shared" si="113"/>
        <v>0</v>
      </c>
      <c r="CH243" s="5">
        <f t="shared" si="114"/>
        <v>0</v>
      </c>
      <c r="CI243" s="5">
        <f t="shared" si="115"/>
        <v>0</v>
      </c>
      <c r="CJ243" s="5">
        <f t="shared" si="116"/>
        <v>0</v>
      </c>
      <c r="CK243" s="5">
        <f t="shared" si="117"/>
        <v>0</v>
      </c>
      <c r="CL243" s="5">
        <f t="shared" si="118"/>
        <v>0</v>
      </c>
      <c r="CM243" s="5">
        <f t="shared" si="119"/>
        <v>0</v>
      </c>
      <c r="CN243" s="5">
        <f t="shared" si="120"/>
        <v>0</v>
      </c>
      <c r="CO243" s="5">
        <f t="shared" si="121"/>
        <v>0</v>
      </c>
      <c r="CP243" s="5">
        <f t="shared" si="122"/>
        <v>0</v>
      </c>
      <c r="CQ243" s="5">
        <f t="shared" si="123"/>
        <v>0</v>
      </c>
      <c r="CR243" s="5">
        <f t="shared" si="124"/>
        <v>0</v>
      </c>
      <c r="CS243" s="5">
        <f t="shared" si="125"/>
        <v>0</v>
      </c>
      <c r="CT243" s="5">
        <f t="shared" si="126"/>
        <v>0</v>
      </c>
      <c r="CU243" s="5">
        <f t="shared" si="127"/>
        <v>0</v>
      </c>
      <c r="CV243" s="5">
        <f t="shared" si="128"/>
        <v>0</v>
      </c>
      <c r="CW243" s="5">
        <f t="shared" si="129"/>
        <v>0</v>
      </c>
      <c r="CX243" s="5">
        <f t="shared" si="130"/>
        <v>0</v>
      </c>
      <c r="CY243" s="5">
        <f t="shared" si="131"/>
        <v>0</v>
      </c>
      <c r="CZ243" s="6"/>
      <c r="DA243" s="6"/>
    </row>
    <row r="244" spans="1:105" ht="18" customHeight="1">
      <c r="A244" s="291">
        <f>A44</f>
        <v>8</v>
      </c>
      <c r="B244" s="329">
        <f>B44</f>
        <v>0</v>
      </c>
      <c r="C244" s="330"/>
      <c r="D244" s="330"/>
      <c r="E244" s="292"/>
      <c r="F244" s="292"/>
      <c r="G244" s="407"/>
      <c r="H244" s="294"/>
      <c r="I244" s="407"/>
      <c r="J244" s="295"/>
      <c r="K244" s="333"/>
      <c r="L244" s="464"/>
      <c r="M244" s="447"/>
      <c r="N244" s="366">
        <f t="shared" ref="N244:N268" si="223">L244*M244</f>
        <v>0</v>
      </c>
      <c r="O244" s="359"/>
      <c r="P244" s="334"/>
      <c r="Q244" s="347"/>
      <c r="R244" s="431">
        <f t="shared" ref="R244:R247" si="224">Q244*P244</f>
        <v>0</v>
      </c>
      <c r="S244" s="442">
        <f t="shared" ref="S244:S247" si="225">R244+N244</f>
        <v>0</v>
      </c>
      <c r="T244" s="343">
        <f t="shared" ref="T244:T265" si="226">IF(H244&lt;&gt;0,1-(S244/H244),0)</f>
        <v>0</v>
      </c>
      <c r="U244" s="279"/>
      <c r="V244" s="7">
        <f t="shared" si="50"/>
        <v>0</v>
      </c>
      <c r="W244" s="11">
        <f t="shared" si="149"/>
        <v>0</v>
      </c>
      <c r="X244" s="11">
        <f t="shared" si="52"/>
        <v>0</v>
      </c>
      <c r="Y244" s="11">
        <f t="shared" si="53"/>
        <v>0</v>
      </c>
      <c r="Z244" s="11">
        <f t="shared" si="54"/>
        <v>0</v>
      </c>
      <c r="AA244" s="11">
        <f t="shared" si="55"/>
        <v>0</v>
      </c>
      <c r="AB244" s="11">
        <f t="shared" si="56"/>
        <v>0</v>
      </c>
      <c r="AC244" s="11">
        <f t="shared" si="57"/>
        <v>0</v>
      </c>
      <c r="AD244" s="11">
        <f t="shared" si="58"/>
        <v>0</v>
      </c>
      <c r="AE244" s="11">
        <f t="shared" si="59"/>
        <v>0</v>
      </c>
      <c r="AF244" s="11">
        <f t="shared" si="60"/>
        <v>0</v>
      </c>
      <c r="AG244" s="11">
        <f t="shared" si="61"/>
        <v>0</v>
      </c>
      <c r="AH244" s="11">
        <f t="shared" si="62"/>
        <v>0</v>
      </c>
      <c r="AI244" s="11">
        <f t="shared" si="63"/>
        <v>0</v>
      </c>
      <c r="AJ244" s="11">
        <f t="shared" si="64"/>
        <v>0</v>
      </c>
      <c r="AK244" s="11">
        <f t="shared" si="65"/>
        <v>0</v>
      </c>
      <c r="AL244" s="11">
        <f t="shared" si="66"/>
        <v>0</v>
      </c>
      <c r="AM244" s="11">
        <f t="shared" si="67"/>
        <v>0</v>
      </c>
      <c r="AN244" s="11">
        <f t="shared" si="68"/>
        <v>0</v>
      </c>
      <c r="AO244" s="11">
        <f t="shared" si="69"/>
        <v>0</v>
      </c>
      <c r="AP244" s="11">
        <f t="shared" si="70"/>
        <v>0</v>
      </c>
      <c r="AQ244" s="11">
        <f t="shared" si="71"/>
        <v>0</v>
      </c>
      <c r="AR244" s="11">
        <f t="shared" si="72"/>
        <v>0</v>
      </c>
      <c r="AS244" s="11">
        <f t="shared" si="73"/>
        <v>0</v>
      </c>
      <c r="AT244" s="11">
        <f t="shared" si="74"/>
        <v>0</v>
      </c>
      <c r="AU244" s="11">
        <f t="shared" si="75"/>
        <v>0</v>
      </c>
      <c r="AV244" s="11">
        <f t="shared" si="76"/>
        <v>0</v>
      </c>
      <c r="AW244" s="11">
        <f t="shared" si="77"/>
        <v>0</v>
      </c>
      <c r="AX244" s="11">
        <f t="shared" si="78"/>
        <v>0</v>
      </c>
      <c r="AY244" s="11">
        <f t="shared" si="79"/>
        <v>0</v>
      </c>
      <c r="AZ244" s="11">
        <f t="shared" si="80"/>
        <v>0</v>
      </c>
      <c r="BA244" s="11">
        <f t="shared" si="81"/>
        <v>0</v>
      </c>
      <c r="BB244" s="11">
        <f t="shared" si="82"/>
        <v>0</v>
      </c>
      <c r="BC244" s="11">
        <f t="shared" si="83"/>
        <v>0</v>
      </c>
      <c r="BD244" s="11">
        <f t="shared" si="84"/>
        <v>0</v>
      </c>
      <c r="BE244" s="11">
        <f t="shared" si="85"/>
        <v>0</v>
      </c>
      <c r="BF244" s="11">
        <f t="shared" si="86"/>
        <v>0</v>
      </c>
      <c r="BG244" s="11">
        <f t="shared" si="87"/>
        <v>0</v>
      </c>
      <c r="BH244" s="11">
        <f t="shared" si="88"/>
        <v>0</v>
      </c>
      <c r="BI244" s="11">
        <f t="shared" si="89"/>
        <v>0</v>
      </c>
      <c r="BJ244" s="11">
        <f t="shared" si="90"/>
        <v>0</v>
      </c>
      <c r="BK244" s="11">
        <f t="shared" si="91"/>
        <v>0</v>
      </c>
      <c r="BL244" s="11">
        <f t="shared" si="92"/>
        <v>0</v>
      </c>
      <c r="BM244" s="11">
        <f t="shared" si="93"/>
        <v>0</v>
      </c>
      <c r="BN244" s="11">
        <f t="shared" si="94"/>
        <v>0</v>
      </c>
      <c r="BO244" s="11">
        <f t="shared" si="95"/>
        <v>0</v>
      </c>
      <c r="BP244" s="11">
        <f t="shared" si="96"/>
        <v>0</v>
      </c>
      <c r="BQ244" s="11">
        <f t="shared" si="97"/>
        <v>0</v>
      </c>
      <c r="BR244" s="11">
        <f t="shared" si="98"/>
        <v>0</v>
      </c>
      <c r="BS244" s="11">
        <f t="shared" si="99"/>
        <v>0</v>
      </c>
      <c r="BT244" s="11">
        <f t="shared" si="100"/>
        <v>0</v>
      </c>
      <c r="BU244" s="11">
        <f t="shared" si="101"/>
        <v>0</v>
      </c>
      <c r="BV244" s="11">
        <f t="shared" si="102"/>
        <v>0</v>
      </c>
      <c r="BW244" s="11">
        <f t="shared" si="103"/>
        <v>0</v>
      </c>
      <c r="BX244" s="11">
        <f t="shared" si="104"/>
        <v>0</v>
      </c>
      <c r="BY244" s="11">
        <f t="shared" si="105"/>
        <v>0</v>
      </c>
      <c r="BZ244" s="11">
        <f t="shared" si="106"/>
        <v>0</v>
      </c>
      <c r="CA244" s="11">
        <f t="shared" si="107"/>
        <v>0</v>
      </c>
      <c r="CB244" s="11">
        <f t="shared" si="108"/>
        <v>0</v>
      </c>
      <c r="CC244" s="11">
        <f t="shared" si="109"/>
        <v>0</v>
      </c>
      <c r="CD244" s="11">
        <f t="shared" si="110"/>
        <v>0</v>
      </c>
      <c r="CE244" s="11">
        <f t="shared" si="111"/>
        <v>0</v>
      </c>
      <c r="CF244" s="11">
        <f t="shared" si="112"/>
        <v>0</v>
      </c>
      <c r="CG244" s="11">
        <f t="shared" si="113"/>
        <v>0</v>
      </c>
      <c r="CH244" s="11">
        <f t="shared" si="114"/>
        <v>0</v>
      </c>
      <c r="CI244" s="11">
        <f t="shared" si="115"/>
        <v>0</v>
      </c>
      <c r="CJ244" s="11">
        <f t="shared" si="116"/>
        <v>0</v>
      </c>
      <c r="CK244" s="11">
        <f t="shared" si="117"/>
        <v>0</v>
      </c>
      <c r="CL244" s="11">
        <f t="shared" si="118"/>
        <v>0</v>
      </c>
      <c r="CM244" s="11">
        <f t="shared" si="119"/>
        <v>0</v>
      </c>
      <c r="CN244" s="11">
        <f t="shared" si="120"/>
        <v>0</v>
      </c>
      <c r="CO244" s="11">
        <f t="shared" si="121"/>
        <v>0</v>
      </c>
      <c r="CP244" s="11">
        <f t="shared" si="122"/>
        <v>0</v>
      </c>
      <c r="CQ244" s="11">
        <f t="shared" si="123"/>
        <v>0</v>
      </c>
      <c r="CR244" s="11">
        <f t="shared" si="124"/>
        <v>0</v>
      </c>
      <c r="CS244" s="11">
        <f t="shared" si="125"/>
        <v>0</v>
      </c>
      <c r="CT244" s="11">
        <f t="shared" si="126"/>
        <v>0</v>
      </c>
      <c r="CU244" s="11">
        <f t="shared" si="127"/>
        <v>0</v>
      </c>
      <c r="CV244" s="11">
        <f t="shared" si="128"/>
        <v>0</v>
      </c>
      <c r="CW244" s="11">
        <f t="shared" si="129"/>
        <v>0</v>
      </c>
      <c r="CX244" s="11">
        <f t="shared" si="130"/>
        <v>0</v>
      </c>
      <c r="CY244" s="11">
        <f t="shared" si="131"/>
        <v>0</v>
      </c>
      <c r="CZ244" s="13"/>
      <c r="DA244" s="3"/>
    </row>
    <row r="245" spans="1:105" ht="18" customHeight="1">
      <c r="A245" s="301"/>
      <c r="B245" s="303"/>
      <c r="C245" s="311"/>
      <c r="D245" s="311"/>
      <c r="E245" s="303"/>
      <c r="F245" s="303"/>
      <c r="G245" s="409"/>
      <c r="H245" s="312">
        <f>S245*1.45</f>
        <v>0</v>
      </c>
      <c r="I245" s="409"/>
      <c r="J245" s="638"/>
      <c r="K245" s="331"/>
      <c r="L245" s="465"/>
      <c r="M245" s="448"/>
      <c r="N245" s="367">
        <f t="shared" si="223"/>
        <v>0</v>
      </c>
      <c r="O245" s="360"/>
      <c r="P245" s="332"/>
      <c r="Q245" s="355"/>
      <c r="R245" s="432">
        <f t="shared" si="224"/>
        <v>0</v>
      </c>
      <c r="S245" s="443">
        <f t="shared" si="225"/>
        <v>0</v>
      </c>
      <c r="T245" s="344">
        <f t="shared" si="226"/>
        <v>0</v>
      </c>
      <c r="U245" s="279"/>
      <c r="V245" s="7">
        <f t="shared" si="50"/>
        <v>0</v>
      </c>
      <c r="W245" s="11">
        <f t="shared" si="149"/>
        <v>0</v>
      </c>
      <c r="X245" s="11">
        <f t="shared" si="52"/>
        <v>0</v>
      </c>
      <c r="Y245" s="11">
        <f t="shared" si="53"/>
        <v>0</v>
      </c>
      <c r="Z245" s="11">
        <f t="shared" si="54"/>
        <v>0</v>
      </c>
      <c r="AA245" s="11">
        <f t="shared" si="55"/>
        <v>0</v>
      </c>
      <c r="AB245" s="11">
        <f t="shared" si="56"/>
        <v>0</v>
      </c>
      <c r="AC245" s="11">
        <f t="shared" si="57"/>
        <v>0</v>
      </c>
      <c r="AD245" s="11">
        <f t="shared" si="58"/>
        <v>0</v>
      </c>
      <c r="AE245" s="11">
        <f t="shared" si="59"/>
        <v>0</v>
      </c>
      <c r="AF245" s="11">
        <f t="shared" si="60"/>
        <v>0</v>
      </c>
      <c r="AG245" s="11">
        <f t="shared" si="61"/>
        <v>0</v>
      </c>
      <c r="AH245" s="11">
        <f t="shared" si="62"/>
        <v>0</v>
      </c>
      <c r="AI245" s="11">
        <f t="shared" si="63"/>
        <v>0</v>
      </c>
      <c r="AJ245" s="11">
        <f t="shared" si="64"/>
        <v>0</v>
      </c>
      <c r="AK245" s="11">
        <f t="shared" si="65"/>
        <v>0</v>
      </c>
      <c r="AL245" s="11">
        <f t="shared" si="66"/>
        <v>0</v>
      </c>
      <c r="AM245" s="11">
        <f t="shared" si="67"/>
        <v>0</v>
      </c>
      <c r="AN245" s="11">
        <f t="shared" si="68"/>
        <v>0</v>
      </c>
      <c r="AO245" s="11">
        <f t="shared" si="69"/>
        <v>0</v>
      </c>
      <c r="AP245" s="11">
        <f t="shared" si="70"/>
        <v>0</v>
      </c>
      <c r="AQ245" s="11">
        <f t="shared" si="71"/>
        <v>0</v>
      </c>
      <c r="AR245" s="11">
        <f t="shared" si="72"/>
        <v>0</v>
      </c>
      <c r="AS245" s="11">
        <f t="shared" si="73"/>
        <v>0</v>
      </c>
      <c r="AT245" s="11">
        <f t="shared" si="74"/>
        <v>0</v>
      </c>
      <c r="AU245" s="11">
        <f t="shared" si="75"/>
        <v>0</v>
      </c>
      <c r="AV245" s="11">
        <f t="shared" si="76"/>
        <v>0</v>
      </c>
      <c r="AW245" s="11">
        <f t="shared" si="77"/>
        <v>0</v>
      </c>
      <c r="AX245" s="11">
        <f t="shared" si="78"/>
        <v>0</v>
      </c>
      <c r="AY245" s="11">
        <f t="shared" si="79"/>
        <v>0</v>
      </c>
      <c r="AZ245" s="11">
        <f t="shared" si="80"/>
        <v>0</v>
      </c>
      <c r="BA245" s="11">
        <f t="shared" si="81"/>
        <v>0</v>
      </c>
      <c r="BB245" s="11">
        <f t="shared" si="82"/>
        <v>0</v>
      </c>
      <c r="BC245" s="11">
        <f t="shared" si="83"/>
        <v>0</v>
      </c>
      <c r="BD245" s="11">
        <f t="shared" si="84"/>
        <v>0</v>
      </c>
      <c r="BE245" s="11">
        <f t="shared" si="85"/>
        <v>0</v>
      </c>
      <c r="BF245" s="11">
        <f t="shared" si="86"/>
        <v>0</v>
      </c>
      <c r="BG245" s="11">
        <f t="shared" si="87"/>
        <v>0</v>
      </c>
      <c r="BH245" s="11">
        <f t="shared" si="88"/>
        <v>0</v>
      </c>
      <c r="BI245" s="11">
        <f t="shared" si="89"/>
        <v>0</v>
      </c>
      <c r="BJ245" s="11">
        <f t="shared" si="90"/>
        <v>0</v>
      </c>
      <c r="BK245" s="11">
        <f t="shared" si="91"/>
        <v>0</v>
      </c>
      <c r="BL245" s="11">
        <f t="shared" si="92"/>
        <v>0</v>
      </c>
      <c r="BM245" s="11">
        <f t="shared" si="93"/>
        <v>0</v>
      </c>
      <c r="BN245" s="11">
        <f t="shared" si="94"/>
        <v>0</v>
      </c>
      <c r="BO245" s="11">
        <f t="shared" si="95"/>
        <v>0</v>
      </c>
      <c r="BP245" s="11">
        <f t="shared" si="96"/>
        <v>0</v>
      </c>
      <c r="BQ245" s="11">
        <f t="shared" si="97"/>
        <v>0</v>
      </c>
      <c r="BR245" s="11">
        <f t="shared" si="98"/>
        <v>0</v>
      </c>
      <c r="BS245" s="11">
        <f t="shared" si="99"/>
        <v>0</v>
      </c>
      <c r="BT245" s="11">
        <f t="shared" si="100"/>
        <v>0</v>
      </c>
      <c r="BU245" s="11">
        <f t="shared" si="101"/>
        <v>0</v>
      </c>
      <c r="BV245" s="11">
        <f t="shared" si="102"/>
        <v>0</v>
      </c>
      <c r="BW245" s="11">
        <f t="shared" si="103"/>
        <v>0</v>
      </c>
      <c r="BX245" s="11">
        <f t="shared" si="104"/>
        <v>0</v>
      </c>
      <c r="BY245" s="11">
        <f t="shared" si="105"/>
        <v>0</v>
      </c>
      <c r="BZ245" s="11">
        <f t="shared" si="106"/>
        <v>0</v>
      </c>
      <c r="CA245" s="11">
        <f t="shared" si="107"/>
        <v>0</v>
      </c>
      <c r="CB245" s="11">
        <f t="shared" si="108"/>
        <v>0</v>
      </c>
      <c r="CC245" s="11">
        <f t="shared" si="109"/>
        <v>0</v>
      </c>
      <c r="CD245" s="11">
        <f t="shared" si="110"/>
        <v>0</v>
      </c>
      <c r="CE245" s="11">
        <f t="shared" si="111"/>
        <v>0</v>
      </c>
      <c r="CF245" s="11">
        <f t="shared" si="112"/>
        <v>0</v>
      </c>
      <c r="CG245" s="11">
        <f t="shared" si="113"/>
        <v>0</v>
      </c>
      <c r="CH245" s="11">
        <f t="shared" si="114"/>
        <v>0</v>
      </c>
      <c r="CI245" s="11">
        <f t="shared" si="115"/>
        <v>0</v>
      </c>
      <c r="CJ245" s="11">
        <f t="shared" si="116"/>
        <v>0</v>
      </c>
      <c r="CK245" s="11">
        <f t="shared" si="117"/>
        <v>0</v>
      </c>
      <c r="CL245" s="11">
        <f t="shared" si="118"/>
        <v>0</v>
      </c>
      <c r="CM245" s="11">
        <f t="shared" si="119"/>
        <v>0</v>
      </c>
      <c r="CN245" s="11">
        <f t="shared" si="120"/>
        <v>0</v>
      </c>
      <c r="CO245" s="11">
        <f t="shared" si="121"/>
        <v>0</v>
      </c>
      <c r="CP245" s="11">
        <f t="shared" si="122"/>
        <v>0</v>
      </c>
      <c r="CQ245" s="11">
        <f t="shared" si="123"/>
        <v>0</v>
      </c>
      <c r="CR245" s="11">
        <f t="shared" si="124"/>
        <v>0</v>
      </c>
      <c r="CS245" s="11">
        <f t="shared" si="125"/>
        <v>0</v>
      </c>
      <c r="CT245" s="11">
        <f t="shared" si="126"/>
        <v>0</v>
      </c>
      <c r="CU245" s="11">
        <f t="shared" si="127"/>
        <v>0</v>
      </c>
      <c r="CV245" s="11">
        <f t="shared" si="128"/>
        <v>0</v>
      </c>
      <c r="CW245" s="11">
        <f t="shared" si="129"/>
        <v>0</v>
      </c>
      <c r="CX245" s="11">
        <f t="shared" si="130"/>
        <v>0</v>
      </c>
      <c r="CY245" s="11">
        <f t="shared" si="131"/>
        <v>0</v>
      </c>
      <c r="CZ245" s="13"/>
      <c r="DA245" s="3"/>
    </row>
    <row r="246" spans="1:105" ht="18" customHeight="1">
      <c r="A246" s="301"/>
      <c r="B246" s="303"/>
      <c r="C246" s="311"/>
      <c r="D246" s="637"/>
      <c r="E246" s="303"/>
      <c r="F246" s="303"/>
      <c r="G246" s="409"/>
      <c r="H246" s="312">
        <f>S246*1.45</f>
        <v>0</v>
      </c>
      <c r="I246" s="409"/>
      <c r="J246" s="304"/>
      <c r="K246" s="333"/>
      <c r="L246" s="464"/>
      <c r="M246" s="447"/>
      <c r="N246" s="366">
        <f t="shared" si="223"/>
        <v>0</v>
      </c>
      <c r="O246" s="359"/>
      <c r="P246" s="334"/>
      <c r="Q246" s="347"/>
      <c r="R246" s="431">
        <f t="shared" si="224"/>
        <v>0</v>
      </c>
      <c r="S246" s="442">
        <f t="shared" si="225"/>
        <v>0</v>
      </c>
      <c r="T246" s="343">
        <f t="shared" si="226"/>
        <v>0</v>
      </c>
      <c r="U246" s="279"/>
      <c r="V246" s="7">
        <f t="shared" si="50"/>
        <v>0</v>
      </c>
      <c r="W246" s="11">
        <f t="shared" si="149"/>
        <v>0</v>
      </c>
      <c r="X246" s="11">
        <f t="shared" si="52"/>
        <v>0</v>
      </c>
      <c r="Y246" s="11">
        <f t="shared" si="53"/>
        <v>0</v>
      </c>
      <c r="Z246" s="11">
        <f t="shared" si="54"/>
        <v>0</v>
      </c>
      <c r="AA246" s="11">
        <f t="shared" si="55"/>
        <v>0</v>
      </c>
      <c r="AB246" s="11">
        <f t="shared" si="56"/>
        <v>0</v>
      </c>
      <c r="AC246" s="11">
        <f t="shared" si="57"/>
        <v>0</v>
      </c>
      <c r="AD246" s="11">
        <f t="shared" si="58"/>
        <v>0</v>
      </c>
      <c r="AE246" s="11">
        <f t="shared" si="59"/>
        <v>0</v>
      </c>
      <c r="AF246" s="11">
        <f t="shared" si="60"/>
        <v>0</v>
      </c>
      <c r="AG246" s="11">
        <f t="shared" si="61"/>
        <v>0</v>
      </c>
      <c r="AH246" s="11">
        <f t="shared" si="62"/>
        <v>0</v>
      </c>
      <c r="AI246" s="11">
        <f t="shared" si="63"/>
        <v>0</v>
      </c>
      <c r="AJ246" s="11">
        <f t="shared" si="64"/>
        <v>0</v>
      </c>
      <c r="AK246" s="11">
        <f t="shared" si="65"/>
        <v>0</v>
      </c>
      <c r="AL246" s="11">
        <f t="shared" si="66"/>
        <v>0</v>
      </c>
      <c r="AM246" s="11">
        <f t="shared" si="67"/>
        <v>0</v>
      </c>
      <c r="AN246" s="11">
        <f t="shared" si="68"/>
        <v>0</v>
      </c>
      <c r="AO246" s="11">
        <f t="shared" si="69"/>
        <v>0</v>
      </c>
      <c r="AP246" s="11">
        <f t="shared" si="70"/>
        <v>0</v>
      </c>
      <c r="AQ246" s="11">
        <f t="shared" si="71"/>
        <v>0</v>
      </c>
      <c r="AR246" s="11">
        <f t="shared" si="72"/>
        <v>0</v>
      </c>
      <c r="AS246" s="11">
        <f t="shared" si="73"/>
        <v>0</v>
      </c>
      <c r="AT246" s="11">
        <f t="shared" si="74"/>
        <v>0</v>
      </c>
      <c r="AU246" s="11">
        <f t="shared" si="75"/>
        <v>0</v>
      </c>
      <c r="AV246" s="11">
        <f t="shared" si="76"/>
        <v>0</v>
      </c>
      <c r="AW246" s="11">
        <f t="shared" si="77"/>
        <v>0</v>
      </c>
      <c r="AX246" s="11">
        <f t="shared" si="78"/>
        <v>0</v>
      </c>
      <c r="AY246" s="11">
        <f t="shared" si="79"/>
        <v>0</v>
      </c>
      <c r="AZ246" s="11">
        <f t="shared" si="80"/>
        <v>0</v>
      </c>
      <c r="BA246" s="11">
        <f t="shared" si="81"/>
        <v>0</v>
      </c>
      <c r="BB246" s="11">
        <f t="shared" si="82"/>
        <v>0</v>
      </c>
      <c r="BC246" s="11">
        <f t="shared" si="83"/>
        <v>0</v>
      </c>
      <c r="BD246" s="11">
        <f t="shared" si="84"/>
        <v>0</v>
      </c>
      <c r="BE246" s="11">
        <f t="shared" si="85"/>
        <v>0</v>
      </c>
      <c r="BF246" s="11">
        <f t="shared" si="86"/>
        <v>0</v>
      </c>
      <c r="BG246" s="11">
        <f t="shared" si="87"/>
        <v>0</v>
      </c>
      <c r="BH246" s="11">
        <f t="shared" si="88"/>
        <v>0</v>
      </c>
      <c r="BI246" s="11">
        <f t="shared" si="89"/>
        <v>0</v>
      </c>
      <c r="BJ246" s="11">
        <f t="shared" si="90"/>
        <v>0</v>
      </c>
      <c r="BK246" s="11">
        <f t="shared" si="91"/>
        <v>0</v>
      </c>
      <c r="BL246" s="11">
        <f t="shared" si="92"/>
        <v>0</v>
      </c>
      <c r="BM246" s="11">
        <f t="shared" si="93"/>
        <v>0</v>
      </c>
      <c r="BN246" s="11">
        <f t="shared" si="94"/>
        <v>0</v>
      </c>
      <c r="BO246" s="11">
        <f t="shared" si="95"/>
        <v>0</v>
      </c>
      <c r="BP246" s="11">
        <f t="shared" si="96"/>
        <v>0</v>
      </c>
      <c r="BQ246" s="11">
        <f t="shared" si="97"/>
        <v>0</v>
      </c>
      <c r="BR246" s="11">
        <f t="shared" si="98"/>
        <v>0</v>
      </c>
      <c r="BS246" s="11">
        <f t="shared" si="99"/>
        <v>0</v>
      </c>
      <c r="BT246" s="11">
        <f t="shared" si="100"/>
        <v>0</v>
      </c>
      <c r="BU246" s="11">
        <f t="shared" si="101"/>
        <v>0</v>
      </c>
      <c r="BV246" s="11">
        <f t="shared" si="102"/>
        <v>0</v>
      </c>
      <c r="BW246" s="11">
        <f t="shared" si="103"/>
        <v>0</v>
      </c>
      <c r="BX246" s="11">
        <f t="shared" si="104"/>
        <v>0</v>
      </c>
      <c r="BY246" s="11">
        <f t="shared" si="105"/>
        <v>0</v>
      </c>
      <c r="BZ246" s="11">
        <f t="shared" si="106"/>
        <v>0</v>
      </c>
      <c r="CA246" s="11">
        <f t="shared" si="107"/>
        <v>0</v>
      </c>
      <c r="CB246" s="11">
        <f t="shared" si="108"/>
        <v>0</v>
      </c>
      <c r="CC246" s="11">
        <f t="shared" si="109"/>
        <v>0</v>
      </c>
      <c r="CD246" s="11">
        <f t="shared" si="110"/>
        <v>0</v>
      </c>
      <c r="CE246" s="11">
        <f t="shared" si="111"/>
        <v>0</v>
      </c>
      <c r="CF246" s="11">
        <f t="shared" si="112"/>
        <v>0</v>
      </c>
      <c r="CG246" s="11">
        <f t="shared" si="113"/>
        <v>0</v>
      </c>
      <c r="CH246" s="11">
        <f t="shared" si="114"/>
        <v>0</v>
      </c>
      <c r="CI246" s="11">
        <f t="shared" si="115"/>
        <v>0</v>
      </c>
      <c r="CJ246" s="11">
        <f t="shared" si="116"/>
        <v>0</v>
      </c>
      <c r="CK246" s="11">
        <f t="shared" si="117"/>
        <v>0</v>
      </c>
      <c r="CL246" s="11">
        <f t="shared" si="118"/>
        <v>0</v>
      </c>
      <c r="CM246" s="11">
        <f t="shared" si="119"/>
        <v>0</v>
      </c>
      <c r="CN246" s="11">
        <f t="shared" si="120"/>
        <v>0</v>
      </c>
      <c r="CO246" s="11">
        <f t="shared" si="121"/>
        <v>0</v>
      </c>
      <c r="CP246" s="11">
        <f t="shared" si="122"/>
        <v>0</v>
      </c>
      <c r="CQ246" s="11">
        <f t="shared" si="123"/>
        <v>0</v>
      </c>
      <c r="CR246" s="11">
        <f t="shared" si="124"/>
        <v>0</v>
      </c>
      <c r="CS246" s="11">
        <f t="shared" si="125"/>
        <v>0</v>
      </c>
      <c r="CT246" s="11">
        <f t="shared" si="126"/>
        <v>0</v>
      </c>
      <c r="CU246" s="11">
        <f t="shared" si="127"/>
        <v>0</v>
      </c>
      <c r="CV246" s="11">
        <f t="shared" si="128"/>
        <v>0</v>
      </c>
      <c r="CW246" s="11">
        <f t="shared" si="129"/>
        <v>0</v>
      </c>
      <c r="CX246" s="11">
        <f t="shared" si="130"/>
        <v>0</v>
      </c>
      <c r="CY246" s="11">
        <f t="shared" si="131"/>
        <v>0</v>
      </c>
      <c r="CZ246" s="13"/>
      <c r="DA246" s="3"/>
    </row>
    <row r="247" spans="1:105" ht="18" customHeight="1">
      <c r="A247" s="301"/>
      <c r="B247" s="303"/>
      <c r="C247" s="311"/>
      <c r="D247" s="311"/>
      <c r="E247" s="303"/>
      <c r="F247" s="303"/>
      <c r="G247" s="409"/>
      <c r="H247" s="312">
        <f t="shared" ref="H247:H263" si="227">S247*1.45</f>
        <v>0</v>
      </c>
      <c r="I247" s="409"/>
      <c r="J247" s="304"/>
      <c r="K247" s="331"/>
      <c r="L247" s="465"/>
      <c r="M247" s="448"/>
      <c r="N247" s="367">
        <f t="shared" si="223"/>
        <v>0</v>
      </c>
      <c r="O247" s="360"/>
      <c r="P247" s="332"/>
      <c r="Q247" s="355"/>
      <c r="R247" s="432">
        <f t="shared" si="224"/>
        <v>0</v>
      </c>
      <c r="S247" s="443">
        <f t="shared" si="225"/>
        <v>0</v>
      </c>
      <c r="T247" s="344">
        <f t="shared" si="226"/>
        <v>0</v>
      </c>
      <c r="U247" s="279"/>
      <c r="V247" s="7">
        <f t="shared" si="50"/>
        <v>0</v>
      </c>
      <c r="W247" s="11">
        <f t="shared" si="149"/>
        <v>0</v>
      </c>
      <c r="X247" s="11">
        <f t="shared" si="52"/>
        <v>0</v>
      </c>
      <c r="Y247" s="11">
        <f t="shared" si="53"/>
        <v>0</v>
      </c>
      <c r="Z247" s="11">
        <f t="shared" si="54"/>
        <v>0</v>
      </c>
      <c r="AA247" s="11">
        <f t="shared" si="55"/>
        <v>0</v>
      </c>
      <c r="AB247" s="11">
        <f t="shared" si="56"/>
        <v>0</v>
      </c>
      <c r="AC247" s="11">
        <f t="shared" si="57"/>
        <v>0</v>
      </c>
      <c r="AD247" s="11">
        <f t="shared" si="58"/>
        <v>0</v>
      </c>
      <c r="AE247" s="11">
        <f t="shared" si="59"/>
        <v>0</v>
      </c>
      <c r="AF247" s="11">
        <f t="shared" si="60"/>
        <v>0</v>
      </c>
      <c r="AG247" s="11">
        <f t="shared" si="61"/>
        <v>0</v>
      </c>
      <c r="AH247" s="11">
        <f t="shared" si="62"/>
        <v>0</v>
      </c>
      <c r="AI247" s="11">
        <f t="shared" si="63"/>
        <v>0</v>
      </c>
      <c r="AJ247" s="11">
        <f t="shared" si="64"/>
        <v>0</v>
      </c>
      <c r="AK247" s="11">
        <f t="shared" si="65"/>
        <v>0</v>
      </c>
      <c r="AL247" s="11">
        <f t="shared" si="66"/>
        <v>0</v>
      </c>
      <c r="AM247" s="11">
        <f t="shared" si="67"/>
        <v>0</v>
      </c>
      <c r="AN247" s="11">
        <f t="shared" si="68"/>
        <v>0</v>
      </c>
      <c r="AO247" s="11">
        <f t="shared" si="69"/>
        <v>0</v>
      </c>
      <c r="AP247" s="11">
        <f t="shared" si="70"/>
        <v>0</v>
      </c>
      <c r="AQ247" s="11">
        <f t="shared" si="71"/>
        <v>0</v>
      </c>
      <c r="AR247" s="11">
        <f t="shared" si="72"/>
        <v>0</v>
      </c>
      <c r="AS247" s="11">
        <f t="shared" si="73"/>
        <v>0</v>
      </c>
      <c r="AT247" s="11">
        <f t="shared" si="74"/>
        <v>0</v>
      </c>
      <c r="AU247" s="11">
        <f t="shared" si="75"/>
        <v>0</v>
      </c>
      <c r="AV247" s="11">
        <f t="shared" si="76"/>
        <v>0</v>
      </c>
      <c r="AW247" s="11">
        <f t="shared" si="77"/>
        <v>0</v>
      </c>
      <c r="AX247" s="11">
        <f t="shared" si="78"/>
        <v>0</v>
      </c>
      <c r="AY247" s="11">
        <f t="shared" si="79"/>
        <v>0</v>
      </c>
      <c r="AZ247" s="11">
        <f t="shared" si="80"/>
        <v>0</v>
      </c>
      <c r="BA247" s="11">
        <f t="shared" si="81"/>
        <v>0</v>
      </c>
      <c r="BB247" s="11">
        <f t="shared" si="82"/>
        <v>0</v>
      </c>
      <c r="BC247" s="11">
        <f t="shared" si="83"/>
        <v>0</v>
      </c>
      <c r="BD247" s="11">
        <f t="shared" si="84"/>
        <v>0</v>
      </c>
      <c r="BE247" s="11">
        <f t="shared" si="85"/>
        <v>0</v>
      </c>
      <c r="BF247" s="11">
        <f t="shared" si="86"/>
        <v>0</v>
      </c>
      <c r="BG247" s="11">
        <f t="shared" si="87"/>
        <v>0</v>
      </c>
      <c r="BH247" s="11">
        <f t="shared" si="88"/>
        <v>0</v>
      </c>
      <c r="BI247" s="11">
        <f t="shared" si="89"/>
        <v>0</v>
      </c>
      <c r="BJ247" s="11">
        <f t="shared" si="90"/>
        <v>0</v>
      </c>
      <c r="BK247" s="11">
        <f t="shared" si="91"/>
        <v>0</v>
      </c>
      <c r="BL247" s="11">
        <f t="shared" si="92"/>
        <v>0</v>
      </c>
      <c r="BM247" s="11">
        <f t="shared" si="93"/>
        <v>0</v>
      </c>
      <c r="BN247" s="11">
        <f t="shared" si="94"/>
        <v>0</v>
      </c>
      <c r="BO247" s="11">
        <f t="shared" si="95"/>
        <v>0</v>
      </c>
      <c r="BP247" s="11">
        <f t="shared" si="96"/>
        <v>0</v>
      </c>
      <c r="BQ247" s="11">
        <f t="shared" si="97"/>
        <v>0</v>
      </c>
      <c r="BR247" s="11">
        <f t="shared" si="98"/>
        <v>0</v>
      </c>
      <c r="BS247" s="11">
        <f t="shared" si="99"/>
        <v>0</v>
      </c>
      <c r="BT247" s="11">
        <f t="shared" si="100"/>
        <v>0</v>
      </c>
      <c r="BU247" s="11">
        <f t="shared" si="101"/>
        <v>0</v>
      </c>
      <c r="BV247" s="11">
        <f t="shared" si="102"/>
        <v>0</v>
      </c>
      <c r="BW247" s="11">
        <f t="shared" si="103"/>
        <v>0</v>
      </c>
      <c r="BX247" s="11">
        <f t="shared" si="104"/>
        <v>0</v>
      </c>
      <c r="BY247" s="11">
        <f t="shared" si="105"/>
        <v>0</v>
      </c>
      <c r="BZ247" s="11">
        <f t="shared" si="106"/>
        <v>0</v>
      </c>
      <c r="CA247" s="11">
        <f t="shared" si="107"/>
        <v>0</v>
      </c>
      <c r="CB247" s="11">
        <f t="shared" si="108"/>
        <v>0</v>
      </c>
      <c r="CC247" s="11">
        <f t="shared" si="109"/>
        <v>0</v>
      </c>
      <c r="CD247" s="11">
        <f t="shared" si="110"/>
        <v>0</v>
      </c>
      <c r="CE247" s="11">
        <f t="shared" si="111"/>
        <v>0</v>
      </c>
      <c r="CF247" s="11">
        <f t="shared" si="112"/>
        <v>0</v>
      </c>
      <c r="CG247" s="11">
        <f t="shared" si="113"/>
        <v>0</v>
      </c>
      <c r="CH247" s="11">
        <f t="shared" si="114"/>
        <v>0</v>
      </c>
      <c r="CI247" s="11">
        <f t="shared" si="115"/>
        <v>0</v>
      </c>
      <c r="CJ247" s="11">
        <f t="shared" si="116"/>
        <v>0</v>
      </c>
      <c r="CK247" s="11">
        <f t="shared" si="117"/>
        <v>0</v>
      </c>
      <c r="CL247" s="11">
        <f t="shared" si="118"/>
        <v>0</v>
      </c>
      <c r="CM247" s="11">
        <f t="shared" si="119"/>
        <v>0</v>
      </c>
      <c r="CN247" s="11">
        <f t="shared" si="120"/>
        <v>0</v>
      </c>
      <c r="CO247" s="11">
        <f t="shared" si="121"/>
        <v>0</v>
      </c>
      <c r="CP247" s="11">
        <f t="shared" si="122"/>
        <v>0</v>
      </c>
      <c r="CQ247" s="11">
        <f t="shared" si="123"/>
        <v>0</v>
      </c>
      <c r="CR247" s="11">
        <f t="shared" si="124"/>
        <v>0</v>
      </c>
      <c r="CS247" s="11">
        <f t="shared" si="125"/>
        <v>0</v>
      </c>
      <c r="CT247" s="11">
        <f t="shared" si="126"/>
        <v>0</v>
      </c>
      <c r="CU247" s="11">
        <f t="shared" si="127"/>
        <v>0</v>
      </c>
      <c r="CV247" s="11">
        <f t="shared" si="128"/>
        <v>0</v>
      </c>
      <c r="CW247" s="11">
        <f t="shared" si="129"/>
        <v>0</v>
      </c>
      <c r="CX247" s="11">
        <f t="shared" si="130"/>
        <v>0</v>
      </c>
      <c r="CY247" s="11">
        <f t="shared" si="131"/>
        <v>0</v>
      </c>
      <c r="CZ247" s="13"/>
      <c r="DA247" s="3"/>
    </row>
    <row r="248" spans="1:105" ht="18" customHeight="1">
      <c r="A248" s="301"/>
      <c r="B248" s="303"/>
      <c r="C248" s="311"/>
      <c r="D248" s="311"/>
      <c r="E248" s="303"/>
      <c r="F248" s="303"/>
      <c r="G248" s="409"/>
      <c r="H248" s="312">
        <f t="shared" si="227"/>
        <v>0</v>
      </c>
      <c r="I248" s="409"/>
      <c r="J248" s="304"/>
      <c r="K248" s="333"/>
      <c r="L248" s="464"/>
      <c r="M248" s="447"/>
      <c r="N248" s="366">
        <f t="shared" si="223"/>
        <v>0</v>
      </c>
      <c r="O248" s="359"/>
      <c r="P248" s="334"/>
      <c r="Q248" s="347"/>
      <c r="R248" s="431">
        <f t="shared" ref="R248:R249" si="228">Q248*P248</f>
        <v>0</v>
      </c>
      <c r="S248" s="442">
        <f t="shared" ref="S248:S249" si="229">R248+N248</f>
        <v>0</v>
      </c>
      <c r="T248" s="343">
        <f t="shared" ref="T248:T249" si="230">IF(H248&lt;&gt;0,1-(S248/H248),0)</f>
        <v>0</v>
      </c>
      <c r="U248" s="279"/>
      <c r="V248" s="7">
        <f t="shared" si="50"/>
        <v>0</v>
      </c>
      <c r="W248" s="11">
        <f t="shared" si="149"/>
        <v>0</v>
      </c>
      <c r="X248" s="11">
        <f t="shared" si="52"/>
        <v>0</v>
      </c>
      <c r="Y248" s="11">
        <f t="shared" si="53"/>
        <v>0</v>
      </c>
      <c r="Z248" s="11">
        <f t="shared" si="54"/>
        <v>0</v>
      </c>
      <c r="AA248" s="11">
        <f t="shared" si="55"/>
        <v>0</v>
      </c>
      <c r="AB248" s="11">
        <f t="shared" si="56"/>
        <v>0</v>
      </c>
      <c r="AC248" s="11">
        <f t="shared" si="57"/>
        <v>0</v>
      </c>
      <c r="AD248" s="11">
        <f t="shared" si="58"/>
        <v>0</v>
      </c>
      <c r="AE248" s="11">
        <f t="shared" si="59"/>
        <v>0</v>
      </c>
      <c r="AF248" s="11">
        <f t="shared" si="60"/>
        <v>0</v>
      </c>
      <c r="AG248" s="11">
        <f t="shared" si="61"/>
        <v>0</v>
      </c>
      <c r="AH248" s="11">
        <f t="shared" si="62"/>
        <v>0</v>
      </c>
      <c r="AI248" s="11">
        <f t="shared" si="63"/>
        <v>0</v>
      </c>
      <c r="AJ248" s="11">
        <f t="shared" si="64"/>
        <v>0</v>
      </c>
      <c r="AK248" s="11">
        <f t="shared" si="65"/>
        <v>0</v>
      </c>
      <c r="AL248" s="11">
        <f t="shared" si="66"/>
        <v>0</v>
      </c>
      <c r="AM248" s="11">
        <f t="shared" si="67"/>
        <v>0</v>
      </c>
      <c r="AN248" s="11">
        <f t="shared" si="68"/>
        <v>0</v>
      </c>
      <c r="AO248" s="11">
        <f t="shared" si="69"/>
        <v>0</v>
      </c>
      <c r="AP248" s="11">
        <f t="shared" si="70"/>
        <v>0</v>
      </c>
      <c r="AQ248" s="11">
        <f t="shared" si="71"/>
        <v>0</v>
      </c>
      <c r="AR248" s="11">
        <f t="shared" si="72"/>
        <v>0</v>
      </c>
      <c r="AS248" s="11">
        <f t="shared" si="73"/>
        <v>0</v>
      </c>
      <c r="AT248" s="11">
        <f t="shared" si="74"/>
        <v>0</v>
      </c>
      <c r="AU248" s="11">
        <f t="shared" si="75"/>
        <v>0</v>
      </c>
      <c r="AV248" s="11">
        <f t="shared" si="76"/>
        <v>0</v>
      </c>
      <c r="AW248" s="11">
        <f t="shared" si="77"/>
        <v>0</v>
      </c>
      <c r="AX248" s="11">
        <f t="shared" si="78"/>
        <v>0</v>
      </c>
      <c r="AY248" s="11">
        <f t="shared" si="79"/>
        <v>0</v>
      </c>
      <c r="AZ248" s="11">
        <f t="shared" si="80"/>
        <v>0</v>
      </c>
      <c r="BA248" s="11">
        <f t="shared" si="81"/>
        <v>0</v>
      </c>
      <c r="BB248" s="11">
        <f t="shared" si="82"/>
        <v>0</v>
      </c>
      <c r="BC248" s="11">
        <f t="shared" si="83"/>
        <v>0</v>
      </c>
      <c r="BD248" s="11">
        <f t="shared" si="84"/>
        <v>0</v>
      </c>
      <c r="BE248" s="11">
        <f t="shared" si="85"/>
        <v>0</v>
      </c>
      <c r="BF248" s="11">
        <f t="shared" si="86"/>
        <v>0</v>
      </c>
      <c r="BG248" s="11">
        <f t="shared" si="87"/>
        <v>0</v>
      </c>
      <c r="BH248" s="11">
        <f t="shared" si="88"/>
        <v>0</v>
      </c>
      <c r="BI248" s="11">
        <f t="shared" si="89"/>
        <v>0</v>
      </c>
      <c r="BJ248" s="11">
        <f t="shared" si="90"/>
        <v>0</v>
      </c>
      <c r="BK248" s="11">
        <f t="shared" si="91"/>
        <v>0</v>
      </c>
      <c r="BL248" s="11">
        <f t="shared" si="92"/>
        <v>0</v>
      </c>
      <c r="BM248" s="11">
        <f t="shared" si="93"/>
        <v>0</v>
      </c>
      <c r="BN248" s="11">
        <f t="shared" si="94"/>
        <v>0</v>
      </c>
      <c r="BO248" s="11">
        <f t="shared" si="95"/>
        <v>0</v>
      </c>
      <c r="BP248" s="11">
        <f t="shared" si="96"/>
        <v>0</v>
      </c>
      <c r="BQ248" s="11">
        <f t="shared" si="97"/>
        <v>0</v>
      </c>
      <c r="BR248" s="11">
        <f t="shared" si="98"/>
        <v>0</v>
      </c>
      <c r="BS248" s="11">
        <f t="shared" si="99"/>
        <v>0</v>
      </c>
      <c r="BT248" s="11">
        <f t="shared" si="100"/>
        <v>0</v>
      </c>
      <c r="BU248" s="11">
        <f t="shared" si="101"/>
        <v>0</v>
      </c>
      <c r="BV248" s="11">
        <f t="shared" si="102"/>
        <v>0</v>
      </c>
      <c r="BW248" s="11">
        <f t="shared" si="103"/>
        <v>0</v>
      </c>
      <c r="BX248" s="11">
        <f t="shared" si="104"/>
        <v>0</v>
      </c>
      <c r="BY248" s="11">
        <f t="shared" si="105"/>
        <v>0</v>
      </c>
      <c r="BZ248" s="11">
        <f t="shared" si="106"/>
        <v>0</v>
      </c>
      <c r="CA248" s="11">
        <f t="shared" si="107"/>
        <v>0</v>
      </c>
      <c r="CB248" s="11">
        <f t="shared" si="108"/>
        <v>0</v>
      </c>
      <c r="CC248" s="11">
        <f t="shared" si="109"/>
        <v>0</v>
      </c>
      <c r="CD248" s="11">
        <f t="shared" si="110"/>
        <v>0</v>
      </c>
      <c r="CE248" s="11">
        <f t="shared" si="111"/>
        <v>0</v>
      </c>
      <c r="CF248" s="11">
        <f t="shared" si="112"/>
        <v>0</v>
      </c>
      <c r="CG248" s="11">
        <f t="shared" si="113"/>
        <v>0</v>
      </c>
      <c r="CH248" s="11">
        <f t="shared" si="114"/>
        <v>0</v>
      </c>
      <c r="CI248" s="11">
        <f t="shared" si="115"/>
        <v>0</v>
      </c>
      <c r="CJ248" s="11">
        <f t="shared" si="116"/>
        <v>0</v>
      </c>
      <c r="CK248" s="11">
        <f t="shared" si="117"/>
        <v>0</v>
      </c>
      <c r="CL248" s="11">
        <f t="shared" si="118"/>
        <v>0</v>
      </c>
      <c r="CM248" s="11">
        <f t="shared" si="119"/>
        <v>0</v>
      </c>
      <c r="CN248" s="11">
        <f t="shared" si="120"/>
        <v>0</v>
      </c>
      <c r="CO248" s="11">
        <f t="shared" si="121"/>
        <v>0</v>
      </c>
      <c r="CP248" s="11">
        <f t="shared" si="122"/>
        <v>0</v>
      </c>
      <c r="CQ248" s="11">
        <f t="shared" si="123"/>
        <v>0</v>
      </c>
      <c r="CR248" s="11">
        <f t="shared" si="124"/>
        <v>0</v>
      </c>
      <c r="CS248" s="11">
        <f t="shared" si="125"/>
        <v>0</v>
      </c>
      <c r="CT248" s="11">
        <f t="shared" si="126"/>
        <v>0</v>
      </c>
      <c r="CU248" s="11">
        <f t="shared" si="127"/>
        <v>0</v>
      </c>
      <c r="CV248" s="11">
        <f t="shared" si="128"/>
        <v>0</v>
      </c>
      <c r="CW248" s="11">
        <f t="shared" si="129"/>
        <v>0</v>
      </c>
      <c r="CX248" s="11">
        <f t="shared" si="130"/>
        <v>0</v>
      </c>
      <c r="CY248" s="11">
        <f t="shared" si="131"/>
        <v>0</v>
      </c>
      <c r="CZ248" s="13"/>
      <c r="DA248" s="3"/>
    </row>
    <row r="249" spans="1:105" ht="18" customHeight="1">
      <c r="A249" s="301"/>
      <c r="B249" s="303"/>
      <c r="C249" s="311"/>
      <c r="D249" s="311"/>
      <c r="E249" s="303"/>
      <c r="F249" s="303"/>
      <c r="G249" s="409"/>
      <c r="H249" s="312">
        <f t="shared" si="227"/>
        <v>0</v>
      </c>
      <c r="I249" s="409"/>
      <c r="J249" s="643"/>
      <c r="K249" s="331"/>
      <c r="L249" s="465"/>
      <c r="M249" s="448"/>
      <c r="N249" s="367">
        <f t="shared" si="223"/>
        <v>0</v>
      </c>
      <c r="O249" s="360"/>
      <c r="P249" s="332"/>
      <c r="Q249" s="355"/>
      <c r="R249" s="432">
        <f t="shared" si="228"/>
        <v>0</v>
      </c>
      <c r="S249" s="443">
        <f t="shared" si="229"/>
        <v>0</v>
      </c>
      <c r="T249" s="344">
        <f t="shared" si="230"/>
        <v>0</v>
      </c>
      <c r="U249" s="279"/>
      <c r="V249" s="7">
        <f t="shared" si="50"/>
        <v>0</v>
      </c>
      <c r="W249" s="11">
        <f t="shared" si="149"/>
        <v>0</v>
      </c>
      <c r="X249" s="11">
        <f t="shared" si="52"/>
        <v>0</v>
      </c>
      <c r="Y249" s="11">
        <f t="shared" si="53"/>
        <v>0</v>
      </c>
      <c r="Z249" s="11">
        <f t="shared" si="54"/>
        <v>0</v>
      </c>
      <c r="AA249" s="11">
        <f t="shared" si="55"/>
        <v>0</v>
      </c>
      <c r="AB249" s="11">
        <f t="shared" si="56"/>
        <v>0</v>
      </c>
      <c r="AC249" s="11">
        <f t="shared" si="57"/>
        <v>0</v>
      </c>
      <c r="AD249" s="11">
        <f t="shared" si="58"/>
        <v>0</v>
      </c>
      <c r="AE249" s="11">
        <f t="shared" si="59"/>
        <v>0</v>
      </c>
      <c r="AF249" s="11">
        <f t="shared" si="60"/>
        <v>0</v>
      </c>
      <c r="AG249" s="11">
        <f t="shared" si="61"/>
        <v>0</v>
      </c>
      <c r="AH249" s="11">
        <f t="shared" si="62"/>
        <v>0</v>
      </c>
      <c r="AI249" s="11">
        <f t="shared" si="63"/>
        <v>0</v>
      </c>
      <c r="AJ249" s="11">
        <f t="shared" si="64"/>
        <v>0</v>
      </c>
      <c r="AK249" s="11">
        <f t="shared" si="65"/>
        <v>0</v>
      </c>
      <c r="AL249" s="11">
        <f t="shared" si="66"/>
        <v>0</v>
      </c>
      <c r="AM249" s="11">
        <f t="shared" si="67"/>
        <v>0</v>
      </c>
      <c r="AN249" s="11">
        <f t="shared" si="68"/>
        <v>0</v>
      </c>
      <c r="AO249" s="11">
        <f t="shared" si="69"/>
        <v>0</v>
      </c>
      <c r="AP249" s="11">
        <f t="shared" si="70"/>
        <v>0</v>
      </c>
      <c r="AQ249" s="11">
        <f t="shared" si="71"/>
        <v>0</v>
      </c>
      <c r="AR249" s="11">
        <f t="shared" si="72"/>
        <v>0</v>
      </c>
      <c r="AS249" s="11">
        <f t="shared" si="73"/>
        <v>0</v>
      </c>
      <c r="AT249" s="11">
        <f t="shared" si="74"/>
        <v>0</v>
      </c>
      <c r="AU249" s="11">
        <f t="shared" si="75"/>
        <v>0</v>
      </c>
      <c r="AV249" s="11">
        <f t="shared" si="76"/>
        <v>0</v>
      </c>
      <c r="AW249" s="11">
        <f t="shared" si="77"/>
        <v>0</v>
      </c>
      <c r="AX249" s="11">
        <f t="shared" si="78"/>
        <v>0</v>
      </c>
      <c r="AY249" s="11">
        <f t="shared" si="79"/>
        <v>0</v>
      </c>
      <c r="AZ249" s="11">
        <f t="shared" si="80"/>
        <v>0</v>
      </c>
      <c r="BA249" s="11">
        <f t="shared" si="81"/>
        <v>0</v>
      </c>
      <c r="BB249" s="11">
        <f t="shared" si="82"/>
        <v>0</v>
      </c>
      <c r="BC249" s="11">
        <f t="shared" si="83"/>
        <v>0</v>
      </c>
      <c r="BD249" s="11">
        <f t="shared" si="84"/>
        <v>0</v>
      </c>
      <c r="BE249" s="11">
        <f t="shared" si="85"/>
        <v>0</v>
      </c>
      <c r="BF249" s="11">
        <f t="shared" si="86"/>
        <v>0</v>
      </c>
      <c r="BG249" s="11">
        <f t="shared" si="87"/>
        <v>0</v>
      </c>
      <c r="BH249" s="11">
        <f t="shared" si="88"/>
        <v>0</v>
      </c>
      <c r="BI249" s="11">
        <f t="shared" si="89"/>
        <v>0</v>
      </c>
      <c r="BJ249" s="11">
        <f t="shared" si="90"/>
        <v>0</v>
      </c>
      <c r="BK249" s="11">
        <f t="shared" si="91"/>
        <v>0</v>
      </c>
      <c r="BL249" s="11">
        <f t="shared" si="92"/>
        <v>0</v>
      </c>
      <c r="BM249" s="11">
        <f t="shared" si="93"/>
        <v>0</v>
      </c>
      <c r="BN249" s="11">
        <f t="shared" si="94"/>
        <v>0</v>
      </c>
      <c r="BO249" s="11">
        <f t="shared" si="95"/>
        <v>0</v>
      </c>
      <c r="BP249" s="11">
        <f t="shared" si="96"/>
        <v>0</v>
      </c>
      <c r="BQ249" s="11">
        <f t="shared" si="97"/>
        <v>0</v>
      </c>
      <c r="BR249" s="11">
        <f t="shared" si="98"/>
        <v>0</v>
      </c>
      <c r="BS249" s="11">
        <f t="shared" si="99"/>
        <v>0</v>
      </c>
      <c r="BT249" s="11">
        <f t="shared" si="100"/>
        <v>0</v>
      </c>
      <c r="BU249" s="11">
        <f t="shared" si="101"/>
        <v>0</v>
      </c>
      <c r="BV249" s="11">
        <f t="shared" si="102"/>
        <v>0</v>
      </c>
      <c r="BW249" s="11">
        <f t="shared" si="103"/>
        <v>0</v>
      </c>
      <c r="BX249" s="11">
        <f t="shared" si="104"/>
        <v>0</v>
      </c>
      <c r="BY249" s="11">
        <f t="shared" si="105"/>
        <v>0</v>
      </c>
      <c r="BZ249" s="11">
        <f t="shared" si="106"/>
        <v>0</v>
      </c>
      <c r="CA249" s="11">
        <f t="shared" si="107"/>
        <v>0</v>
      </c>
      <c r="CB249" s="11">
        <f t="shared" si="108"/>
        <v>0</v>
      </c>
      <c r="CC249" s="11">
        <f t="shared" si="109"/>
        <v>0</v>
      </c>
      <c r="CD249" s="11">
        <f t="shared" si="110"/>
        <v>0</v>
      </c>
      <c r="CE249" s="11">
        <f t="shared" si="111"/>
        <v>0</v>
      </c>
      <c r="CF249" s="11">
        <f t="shared" si="112"/>
        <v>0</v>
      </c>
      <c r="CG249" s="11">
        <f t="shared" si="113"/>
        <v>0</v>
      </c>
      <c r="CH249" s="11">
        <f t="shared" si="114"/>
        <v>0</v>
      </c>
      <c r="CI249" s="11">
        <f t="shared" si="115"/>
        <v>0</v>
      </c>
      <c r="CJ249" s="11">
        <f t="shared" si="116"/>
        <v>0</v>
      </c>
      <c r="CK249" s="11">
        <f t="shared" si="117"/>
        <v>0</v>
      </c>
      <c r="CL249" s="11">
        <f t="shared" si="118"/>
        <v>0</v>
      </c>
      <c r="CM249" s="11">
        <f t="shared" si="119"/>
        <v>0</v>
      </c>
      <c r="CN249" s="11">
        <f t="shared" si="120"/>
        <v>0</v>
      </c>
      <c r="CO249" s="11">
        <f t="shared" si="121"/>
        <v>0</v>
      </c>
      <c r="CP249" s="11">
        <f t="shared" si="122"/>
        <v>0</v>
      </c>
      <c r="CQ249" s="11">
        <f t="shared" si="123"/>
        <v>0</v>
      </c>
      <c r="CR249" s="11">
        <f t="shared" si="124"/>
        <v>0</v>
      </c>
      <c r="CS249" s="11">
        <f t="shared" si="125"/>
        <v>0</v>
      </c>
      <c r="CT249" s="11">
        <f t="shared" si="126"/>
        <v>0</v>
      </c>
      <c r="CU249" s="11">
        <f t="shared" si="127"/>
        <v>0</v>
      </c>
      <c r="CV249" s="11">
        <f t="shared" si="128"/>
        <v>0</v>
      </c>
      <c r="CW249" s="11">
        <f t="shared" si="129"/>
        <v>0</v>
      </c>
      <c r="CX249" s="11">
        <f t="shared" si="130"/>
        <v>0</v>
      </c>
      <c r="CY249" s="11">
        <f t="shared" si="131"/>
        <v>0</v>
      </c>
      <c r="CZ249" s="13"/>
      <c r="DA249" s="3"/>
    </row>
    <row r="250" spans="1:105" ht="18" customHeight="1">
      <c r="A250" s="301"/>
      <c r="B250" s="303"/>
      <c r="C250" s="311"/>
      <c r="D250" s="637"/>
      <c r="E250" s="303"/>
      <c r="F250" s="303"/>
      <c r="G250" s="409"/>
      <c r="H250" s="312">
        <f t="shared" si="227"/>
        <v>0</v>
      </c>
      <c r="I250" s="409"/>
      <c r="J250" s="643"/>
      <c r="K250" s="333"/>
      <c r="L250" s="464"/>
      <c r="M250" s="447"/>
      <c r="N250" s="366">
        <f t="shared" si="223"/>
        <v>0</v>
      </c>
      <c r="O250" s="359"/>
      <c r="P250" s="334"/>
      <c r="Q250" s="347"/>
      <c r="R250" s="431">
        <f t="shared" ref="R250:R263" si="231">Q250*P250</f>
        <v>0</v>
      </c>
      <c r="S250" s="442">
        <f t="shared" ref="S250:S263" si="232">R250+N250</f>
        <v>0</v>
      </c>
      <c r="T250" s="343">
        <f t="shared" ref="T250:T263" si="233">IF(H250&lt;&gt;0,1-(S250/H250),0)</f>
        <v>0</v>
      </c>
      <c r="U250" s="279"/>
      <c r="V250" s="7">
        <f t="shared" si="50"/>
        <v>0</v>
      </c>
      <c r="W250" s="11">
        <f t="shared" si="149"/>
        <v>0</v>
      </c>
      <c r="X250" s="11">
        <f t="shared" si="52"/>
        <v>0</v>
      </c>
      <c r="Y250" s="11">
        <f t="shared" si="53"/>
        <v>0</v>
      </c>
      <c r="Z250" s="11">
        <f t="shared" si="54"/>
        <v>0</v>
      </c>
      <c r="AA250" s="11">
        <f t="shared" si="55"/>
        <v>0</v>
      </c>
      <c r="AB250" s="11">
        <f t="shared" si="56"/>
        <v>0</v>
      </c>
      <c r="AC250" s="11">
        <f t="shared" si="57"/>
        <v>0</v>
      </c>
      <c r="AD250" s="11">
        <f t="shared" si="58"/>
        <v>0</v>
      </c>
      <c r="AE250" s="11">
        <f t="shared" si="59"/>
        <v>0</v>
      </c>
      <c r="AF250" s="11">
        <f t="shared" si="60"/>
        <v>0</v>
      </c>
      <c r="AG250" s="11">
        <f t="shared" si="61"/>
        <v>0</v>
      </c>
      <c r="AH250" s="11">
        <f t="shared" si="62"/>
        <v>0</v>
      </c>
      <c r="AI250" s="11">
        <f t="shared" si="63"/>
        <v>0</v>
      </c>
      <c r="AJ250" s="11">
        <f t="shared" si="64"/>
        <v>0</v>
      </c>
      <c r="AK250" s="11">
        <f t="shared" si="65"/>
        <v>0</v>
      </c>
      <c r="AL250" s="11">
        <f t="shared" si="66"/>
        <v>0</v>
      </c>
      <c r="AM250" s="11">
        <f t="shared" si="67"/>
        <v>0</v>
      </c>
      <c r="AN250" s="11">
        <f t="shared" si="68"/>
        <v>0</v>
      </c>
      <c r="AO250" s="11">
        <f t="shared" si="69"/>
        <v>0</v>
      </c>
      <c r="AP250" s="11">
        <f t="shared" si="70"/>
        <v>0</v>
      </c>
      <c r="AQ250" s="11">
        <f t="shared" si="71"/>
        <v>0</v>
      </c>
      <c r="AR250" s="11">
        <f t="shared" si="72"/>
        <v>0</v>
      </c>
      <c r="AS250" s="11">
        <f t="shared" si="73"/>
        <v>0</v>
      </c>
      <c r="AT250" s="11">
        <f t="shared" si="74"/>
        <v>0</v>
      </c>
      <c r="AU250" s="11">
        <f t="shared" si="75"/>
        <v>0</v>
      </c>
      <c r="AV250" s="11">
        <f t="shared" si="76"/>
        <v>0</v>
      </c>
      <c r="AW250" s="11">
        <f t="shared" si="77"/>
        <v>0</v>
      </c>
      <c r="AX250" s="11">
        <f t="shared" si="78"/>
        <v>0</v>
      </c>
      <c r="AY250" s="11">
        <f t="shared" si="79"/>
        <v>0</v>
      </c>
      <c r="AZ250" s="11">
        <f t="shared" si="80"/>
        <v>0</v>
      </c>
      <c r="BA250" s="11">
        <f t="shared" si="81"/>
        <v>0</v>
      </c>
      <c r="BB250" s="11">
        <f t="shared" si="82"/>
        <v>0</v>
      </c>
      <c r="BC250" s="11">
        <f t="shared" si="83"/>
        <v>0</v>
      </c>
      <c r="BD250" s="11">
        <f t="shared" si="84"/>
        <v>0</v>
      </c>
      <c r="BE250" s="11">
        <f t="shared" si="85"/>
        <v>0</v>
      </c>
      <c r="BF250" s="11">
        <f t="shared" si="86"/>
        <v>0</v>
      </c>
      <c r="BG250" s="11">
        <f t="shared" si="87"/>
        <v>0</v>
      </c>
      <c r="BH250" s="11">
        <f t="shared" si="88"/>
        <v>0</v>
      </c>
      <c r="BI250" s="11">
        <f t="shared" si="89"/>
        <v>0</v>
      </c>
      <c r="BJ250" s="11">
        <f t="shared" si="90"/>
        <v>0</v>
      </c>
      <c r="BK250" s="11">
        <f t="shared" si="91"/>
        <v>0</v>
      </c>
      <c r="BL250" s="11">
        <f t="shared" si="92"/>
        <v>0</v>
      </c>
      <c r="BM250" s="11">
        <f t="shared" si="93"/>
        <v>0</v>
      </c>
      <c r="BN250" s="11">
        <f t="shared" si="94"/>
        <v>0</v>
      </c>
      <c r="BO250" s="11">
        <f t="shared" si="95"/>
        <v>0</v>
      </c>
      <c r="BP250" s="11">
        <f t="shared" si="96"/>
        <v>0</v>
      </c>
      <c r="BQ250" s="11">
        <f t="shared" si="97"/>
        <v>0</v>
      </c>
      <c r="BR250" s="11">
        <f t="shared" si="98"/>
        <v>0</v>
      </c>
      <c r="BS250" s="11">
        <f t="shared" si="99"/>
        <v>0</v>
      </c>
      <c r="BT250" s="11">
        <f t="shared" si="100"/>
        <v>0</v>
      </c>
      <c r="BU250" s="11">
        <f t="shared" si="101"/>
        <v>0</v>
      </c>
      <c r="BV250" s="11">
        <f t="shared" si="102"/>
        <v>0</v>
      </c>
      <c r="BW250" s="11">
        <f t="shared" si="103"/>
        <v>0</v>
      </c>
      <c r="BX250" s="11">
        <f t="shared" si="104"/>
        <v>0</v>
      </c>
      <c r="BY250" s="11">
        <f t="shared" si="105"/>
        <v>0</v>
      </c>
      <c r="BZ250" s="11">
        <f t="shared" si="106"/>
        <v>0</v>
      </c>
      <c r="CA250" s="11">
        <f t="shared" si="107"/>
        <v>0</v>
      </c>
      <c r="CB250" s="11">
        <f t="shared" si="108"/>
        <v>0</v>
      </c>
      <c r="CC250" s="11">
        <f t="shared" si="109"/>
        <v>0</v>
      </c>
      <c r="CD250" s="11">
        <f t="shared" si="110"/>
        <v>0</v>
      </c>
      <c r="CE250" s="11">
        <f t="shared" si="111"/>
        <v>0</v>
      </c>
      <c r="CF250" s="11">
        <f t="shared" si="112"/>
        <v>0</v>
      </c>
      <c r="CG250" s="11">
        <f t="shared" si="113"/>
        <v>0</v>
      </c>
      <c r="CH250" s="11">
        <f t="shared" si="114"/>
        <v>0</v>
      </c>
      <c r="CI250" s="11">
        <f t="shared" si="115"/>
        <v>0</v>
      </c>
      <c r="CJ250" s="11">
        <f t="shared" si="116"/>
        <v>0</v>
      </c>
      <c r="CK250" s="11">
        <f t="shared" si="117"/>
        <v>0</v>
      </c>
      <c r="CL250" s="11">
        <f t="shared" si="118"/>
        <v>0</v>
      </c>
      <c r="CM250" s="11">
        <f t="shared" si="119"/>
        <v>0</v>
      </c>
      <c r="CN250" s="11">
        <f t="shared" si="120"/>
        <v>0</v>
      </c>
      <c r="CO250" s="11">
        <f t="shared" si="121"/>
        <v>0</v>
      </c>
      <c r="CP250" s="11">
        <f t="shared" si="122"/>
        <v>0</v>
      </c>
      <c r="CQ250" s="11">
        <f t="shared" si="123"/>
        <v>0</v>
      </c>
      <c r="CR250" s="11">
        <f t="shared" si="124"/>
        <v>0</v>
      </c>
      <c r="CS250" s="11">
        <f t="shared" si="125"/>
        <v>0</v>
      </c>
      <c r="CT250" s="11">
        <f t="shared" si="126"/>
        <v>0</v>
      </c>
      <c r="CU250" s="11">
        <f t="shared" si="127"/>
        <v>0</v>
      </c>
      <c r="CV250" s="11">
        <f t="shared" si="128"/>
        <v>0</v>
      </c>
      <c r="CW250" s="11">
        <f t="shared" si="129"/>
        <v>0</v>
      </c>
      <c r="CX250" s="11">
        <f t="shared" si="130"/>
        <v>0</v>
      </c>
      <c r="CY250" s="11">
        <f t="shared" si="131"/>
        <v>0</v>
      </c>
      <c r="CZ250" s="13"/>
      <c r="DA250" s="3"/>
    </row>
    <row r="251" spans="1:105" ht="18" customHeight="1">
      <c r="A251" s="301"/>
      <c r="B251" s="303"/>
      <c r="C251" s="311"/>
      <c r="D251" s="311"/>
      <c r="E251" s="303"/>
      <c r="F251" s="303"/>
      <c r="G251" s="409"/>
      <c r="H251" s="312">
        <f t="shared" si="227"/>
        <v>0</v>
      </c>
      <c r="I251" s="409"/>
      <c r="J251" s="304"/>
      <c r="K251" s="331"/>
      <c r="L251" s="465"/>
      <c r="M251" s="448"/>
      <c r="N251" s="367">
        <f t="shared" si="223"/>
        <v>0</v>
      </c>
      <c r="O251" s="360"/>
      <c r="P251" s="332"/>
      <c r="Q251" s="355"/>
      <c r="R251" s="432">
        <f t="shared" si="231"/>
        <v>0</v>
      </c>
      <c r="S251" s="443">
        <f t="shared" si="232"/>
        <v>0</v>
      </c>
      <c r="T251" s="344">
        <f t="shared" si="233"/>
        <v>0</v>
      </c>
      <c r="U251" s="279"/>
      <c r="V251" s="7">
        <f t="shared" si="50"/>
        <v>0</v>
      </c>
      <c r="W251" s="11">
        <f t="shared" si="149"/>
        <v>0</v>
      </c>
      <c r="X251" s="11">
        <f t="shared" si="52"/>
        <v>0</v>
      </c>
      <c r="Y251" s="11">
        <f t="shared" si="53"/>
        <v>0</v>
      </c>
      <c r="Z251" s="11">
        <f t="shared" si="54"/>
        <v>0</v>
      </c>
      <c r="AA251" s="11">
        <f t="shared" si="55"/>
        <v>0</v>
      </c>
      <c r="AB251" s="11">
        <f t="shared" si="56"/>
        <v>0</v>
      </c>
      <c r="AC251" s="11">
        <f t="shared" si="57"/>
        <v>0</v>
      </c>
      <c r="AD251" s="11">
        <f t="shared" si="58"/>
        <v>0</v>
      </c>
      <c r="AE251" s="11">
        <f t="shared" si="59"/>
        <v>0</v>
      </c>
      <c r="AF251" s="11">
        <f t="shared" si="60"/>
        <v>0</v>
      </c>
      <c r="AG251" s="11">
        <f t="shared" si="61"/>
        <v>0</v>
      </c>
      <c r="AH251" s="11">
        <f t="shared" si="62"/>
        <v>0</v>
      </c>
      <c r="AI251" s="11">
        <f t="shared" si="63"/>
        <v>0</v>
      </c>
      <c r="AJ251" s="11">
        <f t="shared" si="64"/>
        <v>0</v>
      </c>
      <c r="AK251" s="11">
        <f t="shared" si="65"/>
        <v>0</v>
      </c>
      <c r="AL251" s="11">
        <f t="shared" si="66"/>
        <v>0</v>
      </c>
      <c r="AM251" s="11">
        <f t="shared" si="67"/>
        <v>0</v>
      </c>
      <c r="AN251" s="11">
        <f t="shared" si="68"/>
        <v>0</v>
      </c>
      <c r="AO251" s="11">
        <f t="shared" si="69"/>
        <v>0</v>
      </c>
      <c r="AP251" s="11">
        <f t="shared" si="70"/>
        <v>0</v>
      </c>
      <c r="AQ251" s="11">
        <f t="shared" si="71"/>
        <v>0</v>
      </c>
      <c r="AR251" s="11">
        <f t="shared" si="72"/>
        <v>0</v>
      </c>
      <c r="AS251" s="11">
        <f t="shared" si="73"/>
        <v>0</v>
      </c>
      <c r="AT251" s="11">
        <f t="shared" si="74"/>
        <v>0</v>
      </c>
      <c r="AU251" s="11">
        <f t="shared" si="75"/>
        <v>0</v>
      </c>
      <c r="AV251" s="11">
        <f t="shared" si="76"/>
        <v>0</v>
      </c>
      <c r="AW251" s="11">
        <f t="shared" si="77"/>
        <v>0</v>
      </c>
      <c r="AX251" s="11">
        <f t="shared" si="78"/>
        <v>0</v>
      </c>
      <c r="AY251" s="11">
        <f t="shared" si="79"/>
        <v>0</v>
      </c>
      <c r="AZ251" s="11">
        <f t="shared" si="80"/>
        <v>0</v>
      </c>
      <c r="BA251" s="11">
        <f t="shared" si="81"/>
        <v>0</v>
      </c>
      <c r="BB251" s="11">
        <f t="shared" si="82"/>
        <v>0</v>
      </c>
      <c r="BC251" s="11">
        <f t="shared" si="83"/>
        <v>0</v>
      </c>
      <c r="BD251" s="11">
        <f t="shared" si="84"/>
        <v>0</v>
      </c>
      <c r="BE251" s="11">
        <f t="shared" si="85"/>
        <v>0</v>
      </c>
      <c r="BF251" s="11">
        <f t="shared" si="86"/>
        <v>0</v>
      </c>
      <c r="BG251" s="11">
        <f t="shared" si="87"/>
        <v>0</v>
      </c>
      <c r="BH251" s="11">
        <f t="shared" si="88"/>
        <v>0</v>
      </c>
      <c r="BI251" s="11">
        <f t="shared" si="89"/>
        <v>0</v>
      </c>
      <c r="BJ251" s="11">
        <f t="shared" si="90"/>
        <v>0</v>
      </c>
      <c r="BK251" s="11">
        <f t="shared" si="91"/>
        <v>0</v>
      </c>
      <c r="BL251" s="11">
        <f t="shared" si="92"/>
        <v>0</v>
      </c>
      <c r="BM251" s="11">
        <f t="shared" si="93"/>
        <v>0</v>
      </c>
      <c r="BN251" s="11">
        <f t="shared" si="94"/>
        <v>0</v>
      </c>
      <c r="BO251" s="11">
        <f t="shared" si="95"/>
        <v>0</v>
      </c>
      <c r="BP251" s="11">
        <f t="shared" si="96"/>
        <v>0</v>
      </c>
      <c r="BQ251" s="11">
        <f t="shared" si="97"/>
        <v>0</v>
      </c>
      <c r="BR251" s="11">
        <f t="shared" si="98"/>
        <v>0</v>
      </c>
      <c r="BS251" s="11">
        <f t="shared" si="99"/>
        <v>0</v>
      </c>
      <c r="BT251" s="11">
        <f t="shared" si="100"/>
        <v>0</v>
      </c>
      <c r="BU251" s="11">
        <f t="shared" si="101"/>
        <v>0</v>
      </c>
      <c r="BV251" s="11">
        <f t="shared" si="102"/>
        <v>0</v>
      </c>
      <c r="BW251" s="11">
        <f t="shared" si="103"/>
        <v>0</v>
      </c>
      <c r="BX251" s="11">
        <f t="shared" si="104"/>
        <v>0</v>
      </c>
      <c r="BY251" s="11">
        <f t="shared" si="105"/>
        <v>0</v>
      </c>
      <c r="BZ251" s="11">
        <f t="shared" si="106"/>
        <v>0</v>
      </c>
      <c r="CA251" s="11">
        <f t="shared" si="107"/>
        <v>0</v>
      </c>
      <c r="CB251" s="11">
        <f t="shared" si="108"/>
        <v>0</v>
      </c>
      <c r="CC251" s="11">
        <f t="shared" si="109"/>
        <v>0</v>
      </c>
      <c r="CD251" s="11">
        <f t="shared" si="110"/>
        <v>0</v>
      </c>
      <c r="CE251" s="11">
        <f t="shared" si="111"/>
        <v>0</v>
      </c>
      <c r="CF251" s="11">
        <f t="shared" si="112"/>
        <v>0</v>
      </c>
      <c r="CG251" s="11">
        <f t="shared" si="113"/>
        <v>0</v>
      </c>
      <c r="CH251" s="11">
        <f t="shared" si="114"/>
        <v>0</v>
      </c>
      <c r="CI251" s="11">
        <f t="shared" si="115"/>
        <v>0</v>
      </c>
      <c r="CJ251" s="11">
        <f t="shared" si="116"/>
        <v>0</v>
      </c>
      <c r="CK251" s="11">
        <f t="shared" si="117"/>
        <v>0</v>
      </c>
      <c r="CL251" s="11">
        <f t="shared" si="118"/>
        <v>0</v>
      </c>
      <c r="CM251" s="11">
        <f t="shared" si="119"/>
        <v>0</v>
      </c>
      <c r="CN251" s="11">
        <f t="shared" si="120"/>
        <v>0</v>
      </c>
      <c r="CO251" s="11">
        <f t="shared" si="121"/>
        <v>0</v>
      </c>
      <c r="CP251" s="11">
        <f t="shared" si="122"/>
        <v>0</v>
      </c>
      <c r="CQ251" s="11">
        <f t="shared" si="123"/>
        <v>0</v>
      </c>
      <c r="CR251" s="11">
        <f t="shared" si="124"/>
        <v>0</v>
      </c>
      <c r="CS251" s="11">
        <f t="shared" si="125"/>
        <v>0</v>
      </c>
      <c r="CT251" s="11">
        <f t="shared" si="126"/>
        <v>0</v>
      </c>
      <c r="CU251" s="11">
        <f t="shared" si="127"/>
        <v>0</v>
      </c>
      <c r="CV251" s="11">
        <f t="shared" si="128"/>
        <v>0</v>
      </c>
      <c r="CW251" s="11">
        <f t="shared" si="129"/>
        <v>0</v>
      </c>
      <c r="CX251" s="11">
        <f t="shared" si="130"/>
        <v>0</v>
      </c>
      <c r="CY251" s="11">
        <f t="shared" si="131"/>
        <v>0</v>
      </c>
      <c r="CZ251" s="13"/>
      <c r="DA251" s="3"/>
    </row>
    <row r="252" spans="1:105" ht="18" customHeight="1">
      <c r="A252" s="301"/>
      <c r="B252" s="303"/>
      <c r="C252" s="311"/>
      <c r="D252" s="311"/>
      <c r="E252" s="303"/>
      <c r="F252" s="303"/>
      <c r="G252" s="409"/>
      <c r="H252" s="312">
        <f t="shared" si="227"/>
        <v>0</v>
      </c>
      <c r="I252" s="409"/>
      <c r="J252" s="304"/>
      <c r="K252" s="333"/>
      <c r="L252" s="464"/>
      <c r="M252" s="447"/>
      <c r="N252" s="366">
        <f t="shared" si="223"/>
        <v>0</v>
      </c>
      <c r="O252" s="359"/>
      <c r="P252" s="334"/>
      <c r="Q252" s="347"/>
      <c r="R252" s="431">
        <f t="shared" si="231"/>
        <v>0</v>
      </c>
      <c r="S252" s="442">
        <f t="shared" si="232"/>
        <v>0</v>
      </c>
      <c r="T252" s="343">
        <f t="shared" si="233"/>
        <v>0</v>
      </c>
      <c r="U252" s="279"/>
      <c r="V252" s="7">
        <f t="shared" si="50"/>
        <v>0</v>
      </c>
      <c r="W252" s="11">
        <f t="shared" si="149"/>
        <v>0</v>
      </c>
      <c r="X252" s="11">
        <f t="shared" si="52"/>
        <v>0</v>
      </c>
      <c r="Y252" s="11">
        <f t="shared" si="53"/>
        <v>0</v>
      </c>
      <c r="Z252" s="11">
        <f t="shared" si="54"/>
        <v>0</v>
      </c>
      <c r="AA252" s="11">
        <f t="shared" si="55"/>
        <v>0</v>
      </c>
      <c r="AB252" s="11">
        <f t="shared" si="56"/>
        <v>0</v>
      </c>
      <c r="AC252" s="11">
        <f t="shared" si="57"/>
        <v>0</v>
      </c>
      <c r="AD252" s="11">
        <f t="shared" si="58"/>
        <v>0</v>
      </c>
      <c r="AE252" s="11">
        <f t="shared" si="59"/>
        <v>0</v>
      </c>
      <c r="AF252" s="11">
        <f t="shared" si="60"/>
        <v>0</v>
      </c>
      <c r="AG252" s="11">
        <f t="shared" si="61"/>
        <v>0</v>
      </c>
      <c r="AH252" s="11">
        <f t="shared" si="62"/>
        <v>0</v>
      </c>
      <c r="AI252" s="11">
        <f t="shared" si="63"/>
        <v>0</v>
      </c>
      <c r="AJ252" s="11">
        <f t="shared" si="64"/>
        <v>0</v>
      </c>
      <c r="AK252" s="11">
        <f t="shared" si="65"/>
        <v>0</v>
      </c>
      <c r="AL252" s="11">
        <f t="shared" si="66"/>
        <v>0</v>
      </c>
      <c r="AM252" s="11">
        <f t="shared" si="67"/>
        <v>0</v>
      </c>
      <c r="AN252" s="11">
        <f t="shared" si="68"/>
        <v>0</v>
      </c>
      <c r="AO252" s="11">
        <f t="shared" si="69"/>
        <v>0</v>
      </c>
      <c r="AP252" s="11">
        <f t="shared" si="70"/>
        <v>0</v>
      </c>
      <c r="AQ252" s="11">
        <f t="shared" si="71"/>
        <v>0</v>
      </c>
      <c r="AR252" s="11">
        <f t="shared" si="72"/>
        <v>0</v>
      </c>
      <c r="AS252" s="11">
        <f t="shared" si="73"/>
        <v>0</v>
      </c>
      <c r="AT252" s="11">
        <f t="shared" si="74"/>
        <v>0</v>
      </c>
      <c r="AU252" s="11">
        <f t="shared" si="75"/>
        <v>0</v>
      </c>
      <c r="AV252" s="11">
        <f t="shared" si="76"/>
        <v>0</v>
      </c>
      <c r="AW252" s="11">
        <f t="shared" si="77"/>
        <v>0</v>
      </c>
      <c r="AX252" s="11">
        <f t="shared" si="78"/>
        <v>0</v>
      </c>
      <c r="AY252" s="11">
        <f t="shared" si="79"/>
        <v>0</v>
      </c>
      <c r="AZ252" s="11">
        <f t="shared" si="80"/>
        <v>0</v>
      </c>
      <c r="BA252" s="11">
        <f t="shared" si="81"/>
        <v>0</v>
      </c>
      <c r="BB252" s="11">
        <f t="shared" si="82"/>
        <v>0</v>
      </c>
      <c r="BC252" s="11">
        <f t="shared" si="83"/>
        <v>0</v>
      </c>
      <c r="BD252" s="11">
        <f t="shared" si="84"/>
        <v>0</v>
      </c>
      <c r="BE252" s="11">
        <f t="shared" si="85"/>
        <v>0</v>
      </c>
      <c r="BF252" s="11">
        <f t="shared" si="86"/>
        <v>0</v>
      </c>
      <c r="BG252" s="11">
        <f t="shared" si="87"/>
        <v>0</v>
      </c>
      <c r="BH252" s="11">
        <f t="shared" si="88"/>
        <v>0</v>
      </c>
      <c r="BI252" s="11">
        <f t="shared" si="89"/>
        <v>0</v>
      </c>
      <c r="BJ252" s="11">
        <f t="shared" si="90"/>
        <v>0</v>
      </c>
      <c r="BK252" s="11">
        <f t="shared" si="91"/>
        <v>0</v>
      </c>
      <c r="BL252" s="11">
        <f t="shared" si="92"/>
        <v>0</v>
      </c>
      <c r="BM252" s="11">
        <f t="shared" si="93"/>
        <v>0</v>
      </c>
      <c r="BN252" s="11">
        <f t="shared" si="94"/>
        <v>0</v>
      </c>
      <c r="BO252" s="11">
        <f t="shared" si="95"/>
        <v>0</v>
      </c>
      <c r="BP252" s="11">
        <f t="shared" si="96"/>
        <v>0</v>
      </c>
      <c r="BQ252" s="11">
        <f t="shared" si="97"/>
        <v>0</v>
      </c>
      <c r="BR252" s="11">
        <f t="shared" si="98"/>
        <v>0</v>
      </c>
      <c r="BS252" s="11">
        <f t="shared" si="99"/>
        <v>0</v>
      </c>
      <c r="BT252" s="11">
        <f t="shared" si="100"/>
        <v>0</v>
      </c>
      <c r="BU252" s="11">
        <f t="shared" si="101"/>
        <v>0</v>
      </c>
      <c r="BV252" s="11">
        <f t="shared" si="102"/>
        <v>0</v>
      </c>
      <c r="BW252" s="11">
        <f t="shared" si="103"/>
        <v>0</v>
      </c>
      <c r="BX252" s="11">
        <f t="shared" si="104"/>
        <v>0</v>
      </c>
      <c r="BY252" s="11">
        <f t="shared" si="105"/>
        <v>0</v>
      </c>
      <c r="BZ252" s="11">
        <f t="shared" si="106"/>
        <v>0</v>
      </c>
      <c r="CA252" s="11">
        <f t="shared" si="107"/>
        <v>0</v>
      </c>
      <c r="CB252" s="11">
        <f t="shared" si="108"/>
        <v>0</v>
      </c>
      <c r="CC252" s="11">
        <f t="shared" si="109"/>
        <v>0</v>
      </c>
      <c r="CD252" s="11">
        <f t="shared" si="110"/>
        <v>0</v>
      </c>
      <c r="CE252" s="11">
        <f t="shared" si="111"/>
        <v>0</v>
      </c>
      <c r="CF252" s="11">
        <f t="shared" si="112"/>
        <v>0</v>
      </c>
      <c r="CG252" s="11">
        <f t="shared" si="113"/>
        <v>0</v>
      </c>
      <c r="CH252" s="11">
        <f t="shared" si="114"/>
        <v>0</v>
      </c>
      <c r="CI252" s="11">
        <f t="shared" si="115"/>
        <v>0</v>
      </c>
      <c r="CJ252" s="11">
        <f t="shared" si="116"/>
        <v>0</v>
      </c>
      <c r="CK252" s="11">
        <f t="shared" si="117"/>
        <v>0</v>
      </c>
      <c r="CL252" s="11">
        <f t="shared" si="118"/>
        <v>0</v>
      </c>
      <c r="CM252" s="11">
        <f t="shared" si="119"/>
        <v>0</v>
      </c>
      <c r="CN252" s="11">
        <f t="shared" si="120"/>
        <v>0</v>
      </c>
      <c r="CO252" s="11">
        <f t="shared" si="121"/>
        <v>0</v>
      </c>
      <c r="CP252" s="11">
        <f t="shared" si="122"/>
        <v>0</v>
      </c>
      <c r="CQ252" s="11">
        <f t="shared" si="123"/>
        <v>0</v>
      </c>
      <c r="CR252" s="11">
        <f t="shared" si="124"/>
        <v>0</v>
      </c>
      <c r="CS252" s="11">
        <f t="shared" si="125"/>
        <v>0</v>
      </c>
      <c r="CT252" s="11">
        <f t="shared" si="126"/>
        <v>0</v>
      </c>
      <c r="CU252" s="11">
        <f t="shared" si="127"/>
        <v>0</v>
      </c>
      <c r="CV252" s="11">
        <f t="shared" si="128"/>
        <v>0</v>
      </c>
      <c r="CW252" s="11">
        <f t="shared" si="129"/>
        <v>0</v>
      </c>
      <c r="CX252" s="11">
        <f t="shared" si="130"/>
        <v>0</v>
      </c>
      <c r="CY252" s="11">
        <f t="shared" si="131"/>
        <v>0</v>
      </c>
      <c r="CZ252" s="13"/>
      <c r="DA252" s="3"/>
    </row>
    <row r="253" spans="1:105" ht="18" customHeight="1">
      <c r="A253" s="301"/>
      <c r="B253" s="303"/>
      <c r="C253" s="311"/>
      <c r="D253" s="311"/>
      <c r="E253" s="303"/>
      <c r="F253" s="303"/>
      <c r="G253" s="409"/>
      <c r="H253" s="312">
        <f t="shared" si="227"/>
        <v>0</v>
      </c>
      <c r="I253" s="409"/>
      <c r="J253" s="643"/>
      <c r="K253" s="331"/>
      <c r="L253" s="465"/>
      <c r="M253" s="448"/>
      <c r="N253" s="367">
        <f t="shared" si="223"/>
        <v>0</v>
      </c>
      <c r="O253" s="360"/>
      <c r="P253" s="332"/>
      <c r="Q253" s="355"/>
      <c r="R253" s="432">
        <f t="shared" si="231"/>
        <v>0</v>
      </c>
      <c r="S253" s="443">
        <f t="shared" si="232"/>
        <v>0</v>
      </c>
      <c r="T253" s="344">
        <f t="shared" si="233"/>
        <v>0</v>
      </c>
      <c r="U253" s="279"/>
      <c r="V253" s="7">
        <f t="shared" si="50"/>
        <v>0</v>
      </c>
      <c r="W253" s="11">
        <f t="shared" si="149"/>
        <v>0</v>
      </c>
      <c r="X253" s="11">
        <f t="shared" si="52"/>
        <v>0</v>
      </c>
      <c r="Y253" s="11">
        <f t="shared" si="53"/>
        <v>0</v>
      </c>
      <c r="Z253" s="11">
        <f t="shared" si="54"/>
        <v>0</v>
      </c>
      <c r="AA253" s="11">
        <f t="shared" si="55"/>
        <v>0</v>
      </c>
      <c r="AB253" s="11">
        <f t="shared" si="56"/>
        <v>0</v>
      </c>
      <c r="AC253" s="11">
        <f t="shared" si="57"/>
        <v>0</v>
      </c>
      <c r="AD253" s="11">
        <f t="shared" si="58"/>
        <v>0</v>
      </c>
      <c r="AE253" s="11">
        <f t="shared" si="59"/>
        <v>0</v>
      </c>
      <c r="AF253" s="11">
        <f t="shared" si="60"/>
        <v>0</v>
      </c>
      <c r="AG253" s="11">
        <f t="shared" si="61"/>
        <v>0</v>
      </c>
      <c r="AH253" s="11">
        <f t="shared" si="62"/>
        <v>0</v>
      </c>
      <c r="AI253" s="11">
        <f t="shared" si="63"/>
        <v>0</v>
      </c>
      <c r="AJ253" s="11">
        <f t="shared" si="64"/>
        <v>0</v>
      </c>
      <c r="AK253" s="11">
        <f t="shared" si="65"/>
        <v>0</v>
      </c>
      <c r="AL253" s="11">
        <f t="shared" si="66"/>
        <v>0</v>
      </c>
      <c r="AM253" s="11">
        <f t="shared" si="67"/>
        <v>0</v>
      </c>
      <c r="AN253" s="11">
        <f t="shared" si="68"/>
        <v>0</v>
      </c>
      <c r="AO253" s="11">
        <f t="shared" si="69"/>
        <v>0</v>
      </c>
      <c r="AP253" s="11">
        <f t="shared" si="70"/>
        <v>0</v>
      </c>
      <c r="AQ253" s="11">
        <f t="shared" si="71"/>
        <v>0</v>
      </c>
      <c r="AR253" s="11">
        <f t="shared" si="72"/>
        <v>0</v>
      </c>
      <c r="AS253" s="11">
        <f t="shared" si="73"/>
        <v>0</v>
      </c>
      <c r="AT253" s="11">
        <f t="shared" si="74"/>
        <v>0</v>
      </c>
      <c r="AU253" s="11">
        <f t="shared" si="75"/>
        <v>0</v>
      </c>
      <c r="AV253" s="11">
        <f t="shared" si="76"/>
        <v>0</v>
      </c>
      <c r="AW253" s="11">
        <f t="shared" si="77"/>
        <v>0</v>
      </c>
      <c r="AX253" s="11">
        <f t="shared" si="78"/>
        <v>0</v>
      </c>
      <c r="AY253" s="11">
        <f t="shared" si="79"/>
        <v>0</v>
      </c>
      <c r="AZ253" s="11">
        <f t="shared" si="80"/>
        <v>0</v>
      </c>
      <c r="BA253" s="11">
        <f t="shared" si="81"/>
        <v>0</v>
      </c>
      <c r="BB253" s="11">
        <f t="shared" si="82"/>
        <v>0</v>
      </c>
      <c r="BC253" s="11">
        <f t="shared" si="83"/>
        <v>0</v>
      </c>
      <c r="BD253" s="11">
        <f t="shared" si="84"/>
        <v>0</v>
      </c>
      <c r="BE253" s="11">
        <f t="shared" si="85"/>
        <v>0</v>
      </c>
      <c r="BF253" s="11">
        <f t="shared" si="86"/>
        <v>0</v>
      </c>
      <c r="BG253" s="11">
        <f t="shared" si="87"/>
        <v>0</v>
      </c>
      <c r="BH253" s="11">
        <f t="shared" si="88"/>
        <v>0</v>
      </c>
      <c r="BI253" s="11">
        <f t="shared" si="89"/>
        <v>0</v>
      </c>
      <c r="BJ253" s="11">
        <f t="shared" si="90"/>
        <v>0</v>
      </c>
      <c r="BK253" s="11">
        <f t="shared" si="91"/>
        <v>0</v>
      </c>
      <c r="BL253" s="11">
        <f t="shared" si="92"/>
        <v>0</v>
      </c>
      <c r="BM253" s="11">
        <f t="shared" si="93"/>
        <v>0</v>
      </c>
      <c r="BN253" s="11">
        <f t="shared" si="94"/>
        <v>0</v>
      </c>
      <c r="BO253" s="11">
        <f t="shared" si="95"/>
        <v>0</v>
      </c>
      <c r="BP253" s="11">
        <f t="shared" si="96"/>
        <v>0</v>
      </c>
      <c r="BQ253" s="11">
        <f t="shared" si="97"/>
        <v>0</v>
      </c>
      <c r="BR253" s="11">
        <f t="shared" si="98"/>
        <v>0</v>
      </c>
      <c r="BS253" s="11">
        <f t="shared" si="99"/>
        <v>0</v>
      </c>
      <c r="BT253" s="11">
        <f t="shared" si="100"/>
        <v>0</v>
      </c>
      <c r="BU253" s="11">
        <f t="shared" si="101"/>
        <v>0</v>
      </c>
      <c r="BV253" s="11">
        <f t="shared" si="102"/>
        <v>0</v>
      </c>
      <c r="BW253" s="11">
        <f t="shared" si="103"/>
        <v>0</v>
      </c>
      <c r="BX253" s="11">
        <f t="shared" si="104"/>
        <v>0</v>
      </c>
      <c r="BY253" s="11">
        <f t="shared" si="105"/>
        <v>0</v>
      </c>
      <c r="BZ253" s="11">
        <f t="shared" si="106"/>
        <v>0</v>
      </c>
      <c r="CA253" s="11">
        <f t="shared" si="107"/>
        <v>0</v>
      </c>
      <c r="CB253" s="11">
        <f t="shared" si="108"/>
        <v>0</v>
      </c>
      <c r="CC253" s="11">
        <f t="shared" si="109"/>
        <v>0</v>
      </c>
      <c r="CD253" s="11">
        <f t="shared" si="110"/>
        <v>0</v>
      </c>
      <c r="CE253" s="11">
        <f t="shared" si="111"/>
        <v>0</v>
      </c>
      <c r="CF253" s="11">
        <f t="shared" si="112"/>
        <v>0</v>
      </c>
      <c r="CG253" s="11">
        <f t="shared" si="113"/>
        <v>0</v>
      </c>
      <c r="CH253" s="11">
        <f t="shared" si="114"/>
        <v>0</v>
      </c>
      <c r="CI253" s="11">
        <f t="shared" si="115"/>
        <v>0</v>
      </c>
      <c r="CJ253" s="11">
        <f t="shared" si="116"/>
        <v>0</v>
      </c>
      <c r="CK253" s="11">
        <f t="shared" si="117"/>
        <v>0</v>
      </c>
      <c r="CL253" s="11">
        <f t="shared" si="118"/>
        <v>0</v>
      </c>
      <c r="CM253" s="11">
        <f t="shared" si="119"/>
        <v>0</v>
      </c>
      <c r="CN253" s="11">
        <f t="shared" si="120"/>
        <v>0</v>
      </c>
      <c r="CO253" s="11">
        <f t="shared" si="121"/>
        <v>0</v>
      </c>
      <c r="CP253" s="11">
        <f t="shared" si="122"/>
        <v>0</v>
      </c>
      <c r="CQ253" s="11">
        <f t="shared" si="123"/>
        <v>0</v>
      </c>
      <c r="CR253" s="11">
        <f t="shared" si="124"/>
        <v>0</v>
      </c>
      <c r="CS253" s="11">
        <f t="shared" si="125"/>
        <v>0</v>
      </c>
      <c r="CT253" s="11">
        <f t="shared" si="126"/>
        <v>0</v>
      </c>
      <c r="CU253" s="11">
        <f t="shared" si="127"/>
        <v>0</v>
      </c>
      <c r="CV253" s="11">
        <f t="shared" si="128"/>
        <v>0</v>
      </c>
      <c r="CW253" s="11">
        <f t="shared" si="129"/>
        <v>0</v>
      </c>
      <c r="CX253" s="11">
        <f t="shared" si="130"/>
        <v>0</v>
      </c>
      <c r="CY253" s="11">
        <f t="shared" si="131"/>
        <v>0</v>
      </c>
      <c r="CZ253" s="13"/>
      <c r="DA253" s="3"/>
    </row>
    <row r="254" spans="1:105" ht="18" customHeight="1">
      <c r="A254" s="301"/>
      <c r="B254" s="303"/>
      <c r="C254" s="311"/>
      <c r="D254" s="637"/>
      <c r="E254" s="303"/>
      <c r="F254" s="303"/>
      <c r="G254" s="409"/>
      <c r="H254" s="312">
        <f t="shared" si="227"/>
        <v>0</v>
      </c>
      <c r="I254" s="409"/>
      <c r="J254" s="304"/>
      <c r="K254" s="333"/>
      <c r="L254" s="464"/>
      <c r="M254" s="447"/>
      <c r="N254" s="366">
        <f t="shared" si="223"/>
        <v>0</v>
      </c>
      <c r="O254" s="359"/>
      <c r="P254" s="334"/>
      <c r="Q254" s="347"/>
      <c r="R254" s="431">
        <f t="shared" si="231"/>
        <v>0</v>
      </c>
      <c r="S254" s="442">
        <f t="shared" si="232"/>
        <v>0</v>
      </c>
      <c r="T254" s="343">
        <f t="shared" si="233"/>
        <v>0</v>
      </c>
      <c r="U254" s="279"/>
      <c r="V254" s="7">
        <f t="shared" si="50"/>
        <v>0</v>
      </c>
      <c r="W254" s="11">
        <f t="shared" si="149"/>
        <v>0</v>
      </c>
      <c r="X254" s="11">
        <f t="shared" si="52"/>
        <v>0</v>
      </c>
      <c r="Y254" s="11">
        <f t="shared" si="53"/>
        <v>0</v>
      </c>
      <c r="Z254" s="11">
        <f t="shared" si="54"/>
        <v>0</v>
      </c>
      <c r="AA254" s="11">
        <f t="shared" si="55"/>
        <v>0</v>
      </c>
      <c r="AB254" s="11">
        <f t="shared" si="56"/>
        <v>0</v>
      </c>
      <c r="AC254" s="11">
        <f t="shared" si="57"/>
        <v>0</v>
      </c>
      <c r="AD254" s="11">
        <f t="shared" si="58"/>
        <v>0</v>
      </c>
      <c r="AE254" s="11">
        <f t="shared" si="59"/>
        <v>0</v>
      </c>
      <c r="AF254" s="11">
        <f t="shared" si="60"/>
        <v>0</v>
      </c>
      <c r="AG254" s="11">
        <f t="shared" si="61"/>
        <v>0</v>
      </c>
      <c r="AH254" s="11">
        <f t="shared" si="62"/>
        <v>0</v>
      </c>
      <c r="AI254" s="11">
        <f t="shared" si="63"/>
        <v>0</v>
      </c>
      <c r="AJ254" s="11">
        <f t="shared" si="64"/>
        <v>0</v>
      </c>
      <c r="AK254" s="11">
        <f t="shared" si="65"/>
        <v>0</v>
      </c>
      <c r="AL254" s="11">
        <f t="shared" si="66"/>
        <v>0</v>
      </c>
      <c r="AM254" s="11">
        <f t="shared" si="67"/>
        <v>0</v>
      </c>
      <c r="AN254" s="11">
        <f t="shared" si="68"/>
        <v>0</v>
      </c>
      <c r="AO254" s="11">
        <f t="shared" si="69"/>
        <v>0</v>
      </c>
      <c r="AP254" s="11">
        <f t="shared" si="70"/>
        <v>0</v>
      </c>
      <c r="AQ254" s="11">
        <f t="shared" si="71"/>
        <v>0</v>
      </c>
      <c r="AR254" s="11">
        <f t="shared" si="72"/>
        <v>0</v>
      </c>
      <c r="AS254" s="11">
        <f t="shared" si="73"/>
        <v>0</v>
      </c>
      <c r="AT254" s="11">
        <f t="shared" si="74"/>
        <v>0</v>
      </c>
      <c r="AU254" s="11">
        <f t="shared" si="75"/>
        <v>0</v>
      </c>
      <c r="AV254" s="11">
        <f t="shared" si="76"/>
        <v>0</v>
      </c>
      <c r="AW254" s="11">
        <f t="shared" si="77"/>
        <v>0</v>
      </c>
      <c r="AX254" s="11">
        <f t="shared" si="78"/>
        <v>0</v>
      </c>
      <c r="AY254" s="11">
        <f t="shared" si="79"/>
        <v>0</v>
      </c>
      <c r="AZ254" s="11">
        <f t="shared" si="80"/>
        <v>0</v>
      </c>
      <c r="BA254" s="11">
        <f t="shared" si="81"/>
        <v>0</v>
      </c>
      <c r="BB254" s="11">
        <f t="shared" si="82"/>
        <v>0</v>
      </c>
      <c r="BC254" s="11">
        <f t="shared" si="83"/>
        <v>0</v>
      </c>
      <c r="BD254" s="11">
        <f t="shared" si="84"/>
        <v>0</v>
      </c>
      <c r="BE254" s="11">
        <f t="shared" si="85"/>
        <v>0</v>
      </c>
      <c r="BF254" s="11">
        <f t="shared" si="86"/>
        <v>0</v>
      </c>
      <c r="BG254" s="11">
        <f t="shared" si="87"/>
        <v>0</v>
      </c>
      <c r="BH254" s="11">
        <f t="shared" si="88"/>
        <v>0</v>
      </c>
      <c r="BI254" s="11">
        <f t="shared" si="89"/>
        <v>0</v>
      </c>
      <c r="BJ254" s="11">
        <f t="shared" si="90"/>
        <v>0</v>
      </c>
      <c r="BK254" s="11">
        <f t="shared" si="91"/>
        <v>0</v>
      </c>
      <c r="BL254" s="11">
        <f t="shared" si="92"/>
        <v>0</v>
      </c>
      <c r="BM254" s="11">
        <f t="shared" si="93"/>
        <v>0</v>
      </c>
      <c r="BN254" s="11">
        <f t="shared" si="94"/>
        <v>0</v>
      </c>
      <c r="BO254" s="11">
        <f t="shared" si="95"/>
        <v>0</v>
      </c>
      <c r="BP254" s="11">
        <f t="shared" si="96"/>
        <v>0</v>
      </c>
      <c r="BQ254" s="11">
        <f t="shared" si="97"/>
        <v>0</v>
      </c>
      <c r="BR254" s="11">
        <f t="shared" si="98"/>
        <v>0</v>
      </c>
      <c r="BS254" s="11">
        <f t="shared" si="99"/>
        <v>0</v>
      </c>
      <c r="BT254" s="11">
        <f t="shared" si="100"/>
        <v>0</v>
      </c>
      <c r="BU254" s="11">
        <f t="shared" si="101"/>
        <v>0</v>
      </c>
      <c r="BV254" s="11">
        <f t="shared" si="102"/>
        <v>0</v>
      </c>
      <c r="BW254" s="11">
        <f t="shared" si="103"/>
        <v>0</v>
      </c>
      <c r="BX254" s="11">
        <f t="shared" si="104"/>
        <v>0</v>
      </c>
      <c r="BY254" s="11">
        <f t="shared" si="105"/>
        <v>0</v>
      </c>
      <c r="BZ254" s="11">
        <f t="shared" si="106"/>
        <v>0</v>
      </c>
      <c r="CA254" s="11">
        <f t="shared" si="107"/>
        <v>0</v>
      </c>
      <c r="CB254" s="11">
        <f t="shared" si="108"/>
        <v>0</v>
      </c>
      <c r="CC254" s="11">
        <f t="shared" si="109"/>
        <v>0</v>
      </c>
      <c r="CD254" s="11">
        <f t="shared" si="110"/>
        <v>0</v>
      </c>
      <c r="CE254" s="11">
        <f t="shared" si="111"/>
        <v>0</v>
      </c>
      <c r="CF254" s="11">
        <f t="shared" si="112"/>
        <v>0</v>
      </c>
      <c r="CG254" s="11">
        <f t="shared" si="113"/>
        <v>0</v>
      </c>
      <c r="CH254" s="11">
        <f t="shared" si="114"/>
        <v>0</v>
      </c>
      <c r="CI254" s="11">
        <f t="shared" si="115"/>
        <v>0</v>
      </c>
      <c r="CJ254" s="11">
        <f t="shared" si="116"/>
        <v>0</v>
      </c>
      <c r="CK254" s="11">
        <f t="shared" si="117"/>
        <v>0</v>
      </c>
      <c r="CL254" s="11">
        <f t="shared" si="118"/>
        <v>0</v>
      </c>
      <c r="CM254" s="11">
        <f t="shared" si="119"/>
        <v>0</v>
      </c>
      <c r="CN254" s="11">
        <f t="shared" si="120"/>
        <v>0</v>
      </c>
      <c r="CO254" s="11">
        <f t="shared" si="121"/>
        <v>0</v>
      </c>
      <c r="CP254" s="11">
        <f t="shared" si="122"/>
        <v>0</v>
      </c>
      <c r="CQ254" s="11">
        <f t="shared" si="123"/>
        <v>0</v>
      </c>
      <c r="CR254" s="11">
        <f t="shared" si="124"/>
        <v>0</v>
      </c>
      <c r="CS254" s="11">
        <f t="shared" si="125"/>
        <v>0</v>
      </c>
      <c r="CT254" s="11">
        <f t="shared" si="126"/>
        <v>0</v>
      </c>
      <c r="CU254" s="11">
        <f t="shared" si="127"/>
        <v>0</v>
      </c>
      <c r="CV254" s="11">
        <f t="shared" si="128"/>
        <v>0</v>
      </c>
      <c r="CW254" s="11">
        <f t="shared" si="129"/>
        <v>0</v>
      </c>
      <c r="CX254" s="11">
        <f t="shared" si="130"/>
        <v>0</v>
      </c>
      <c r="CY254" s="11">
        <f t="shared" si="131"/>
        <v>0</v>
      </c>
      <c r="CZ254" s="13"/>
      <c r="DA254" s="3"/>
    </row>
    <row r="255" spans="1:105" ht="18" customHeight="1">
      <c r="A255" s="301"/>
      <c r="B255" s="303"/>
      <c r="C255" s="311"/>
      <c r="D255" s="311"/>
      <c r="E255" s="303"/>
      <c r="F255" s="303"/>
      <c r="G255" s="409"/>
      <c r="H255" s="312">
        <f t="shared" si="227"/>
        <v>0</v>
      </c>
      <c r="I255" s="409"/>
      <c r="J255" s="304"/>
      <c r="K255" s="331"/>
      <c r="L255" s="465"/>
      <c r="M255" s="448"/>
      <c r="N255" s="367">
        <f t="shared" si="223"/>
        <v>0</v>
      </c>
      <c r="O255" s="360"/>
      <c r="P255" s="332"/>
      <c r="Q255" s="355"/>
      <c r="R255" s="432">
        <f t="shared" si="231"/>
        <v>0</v>
      </c>
      <c r="S255" s="443">
        <f t="shared" si="232"/>
        <v>0</v>
      </c>
      <c r="T255" s="344">
        <f t="shared" si="233"/>
        <v>0</v>
      </c>
      <c r="U255" s="279"/>
      <c r="V255" s="7">
        <f t="shared" si="50"/>
        <v>0</v>
      </c>
      <c r="W255" s="11">
        <f t="shared" si="149"/>
        <v>0</v>
      </c>
      <c r="X255" s="11">
        <f t="shared" si="52"/>
        <v>0</v>
      </c>
      <c r="Y255" s="11">
        <f t="shared" si="53"/>
        <v>0</v>
      </c>
      <c r="Z255" s="11">
        <f t="shared" si="54"/>
        <v>0</v>
      </c>
      <c r="AA255" s="11">
        <f t="shared" si="55"/>
        <v>0</v>
      </c>
      <c r="AB255" s="11">
        <f t="shared" si="56"/>
        <v>0</v>
      </c>
      <c r="AC255" s="11">
        <f t="shared" si="57"/>
        <v>0</v>
      </c>
      <c r="AD255" s="11">
        <f t="shared" si="58"/>
        <v>0</v>
      </c>
      <c r="AE255" s="11">
        <f t="shared" si="59"/>
        <v>0</v>
      </c>
      <c r="AF255" s="11">
        <f t="shared" si="60"/>
        <v>0</v>
      </c>
      <c r="AG255" s="11">
        <f t="shared" si="61"/>
        <v>0</v>
      </c>
      <c r="AH255" s="11">
        <f t="shared" si="62"/>
        <v>0</v>
      </c>
      <c r="AI255" s="11">
        <f t="shared" si="63"/>
        <v>0</v>
      </c>
      <c r="AJ255" s="11">
        <f t="shared" si="64"/>
        <v>0</v>
      </c>
      <c r="AK255" s="11">
        <f t="shared" si="65"/>
        <v>0</v>
      </c>
      <c r="AL255" s="11">
        <f t="shared" si="66"/>
        <v>0</v>
      </c>
      <c r="AM255" s="11">
        <f t="shared" si="67"/>
        <v>0</v>
      </c>
      <c r="AN255" s="11">
        <f t="shared" si="68"/>
        <v>0</v>
      </c>
      <c r="AO255" s="11">
        <f t="shared" si="69"/>
        <v>0</v>
      </c>
      <c r="AP255" s="11">
        <f t="shared" si="70"/>
        <v>0</v>
      </c>
      <c r="AQ255" s="11">
        <f t="shared" si="71"/>
        <v>0</v>
      </c>
      <c r="AR255" s="11">
        <f t="shared" si="72"/>
        <v>0</v>
      </c>
      <c r="AS255" s="11">
        <f t="shared" si="73"/>
        <v>0</v>
      </c>
      <c r="AT255" s="11">
        <f t="shared" si="74"/>
        <v>0</v>
      </c>
      <c r="AU255" s="11">
        <f t="shared" si="75"/>
        <v>0</v>
      </c>
      <c r="AV255" s="11">
        <f t="shared" si="76"/>
        <v>0</v>
      </c>
      <c r="AW255" s="11">
        <f t="shared" si="77"/>
        <v>0</v>
      </c>
      <c r="AX255" s="11">
        <f t="shared" si="78"/>
        <v>0</v>
      </c>
      <c r="AY255" s="11">
        <f t="shared" si="79"/>
        <v>0</v>
      </c>
      <c r="AZ255" s="11">
        <f t="shared" si="80"/>
        <v>0</v>
      </c>
      <c r="BA255" s="11">
        <f t="shared" si="81"/>
        <v>0</v>
      </c>
      <c r="BB255" s="11">
        <f t="shared" si="82"/>
        <v>0</v>
      </c>
      <c r="BC255" s="11">
        <f t="shared" si="83"/>
        <v>0</v>
      </c>
      <c r="BD255" s="11">
        <f t="shared" si="84"/>
        <v>0</v>
      </c>
      <c r="BE255" s="11">
        <f t="shared" si="85"/>
        <v>0</v>
      </c>
      <c r="BF255" s="11">
        <f t="shared" si="86"/>
        <v>0</v>
      </c>
      <c r="BG255" s="11">
        <f t="shared" si="87"/>
        <v>0</v>
      </c>
      <c r="BH255" s="11">
        <f t="shared" si="88"/>
        <v>0</v>
      </c>
      <c r="BI255" s="11">
        <f t="shared" si="89"/>
        <v>0</v>
      </c>
      <c r="BJ255" s="11">
        <f t="shared" si="90"/>
        <v>0</v>
      </c>
      <c r="BK255" s="11">
        <f t="shared" si="91"/>
        <v>0</v>
      </c>
      <c r="BL255" s="11">
        <f t="shared" si="92"/>
        <v>0</v>
      </c>
      <c r="BM255" s="11">
        <f t="shared" si="93"/>
        <v>0</v>
      </c>
      <c r="BN255" s="11">
        <f t="shared" si="94"/>
        <v>0</v>
      </c>
      <c r="BO255" s="11">
        <f t="shared" si="95"/>
        <v>0</v>
      </c>
      <c r="BP255" s="11">
        <f t="shared" si="96"/>
        <v>0</v>
      </c>
      <c r="BQ255" s="11">
        <f t="shared" si="97"/>
        <v>0</v>
      </c>
      <c r="BR255" s="11">
        <f t="shared" si="98"/>
        <v>0</v>
      </c>
      <c r="BS255" s="11">
        <f t="shared" si="99"/>
        <v>0</v>
      </c>
      <c r="BT255" s="11">
        <f t="shared" si="100"/>
        <v>0</v>
      </c>
      <c r="BU255" s="11">
        <f t="shared" si="101"/>
        <v>0</v>
      </c>
      <c r="BV255" s="11">
        <f t="shared" si="102"/>
        <v>0</v>
      </c>
      <c r="BW255" s="11">
        <f t="shared" si="103"/>
        <v>0</v>
      </c>
      <c r="BX255" s="11">
        <f t="shared" si="104"/>
        <v>0</v>
      </c>
      <c r="BY255" s="11">
        <f t="shared" si="105"/>
        <v>0</v>
      </c>
      <c r="BZ255" s="11">
        <f t="shared" si="106"/>
        <v>0</v>
      </c>
      <c r="CA255" s="11">
        <f t="shared" si="107"/>
        <v>0</v>
      </c>
      <c r="CB255" s="11">
        <f t="shared" si="108"/>
        <v>0</v>
      </c>
      <c r="CC255" s="11">
        <f t="shared" si="109"/>
        <v>0</v>
      </c>
      <c r="CD255" s="11">
        <f t="shared" si="110"/>
        <v>0</v>
      </c>
      <c r="CE255" s="11">
        <f t="shared" si="111"/>
        <v>0</v>
      </c>
      <c r="CF255" s="11">
        <f t="shared" si="112"/>
        <v>0</v>
      </c>
      <c r="CG255" s="11">
        <f t="shared" si="113"/>
        <v>0</v>
      </c>
      <c r="CH255" s="11">
        <f t="shared" si="114"/>
        <v>0</v>
      </c>
      <c r="CI255" s="11">
        <f t="shared" si="115"/>
        <v>0</v>
      </c>
      <c r="CJ255" s="11">
        <f t="shared" si="116"/>
        <v>0</v>
      </c>
      <c r="CK255" s="11">
        <f t="shared" si="117"/>
        <v>0</v>
      </c>
      <c r="CL255" s="11">
        <f t="shared" si="118"/>
        <v>0</v>
      </c>
      <c r="CM255" s="11">
        <f t="shared" si="119"/>
        <v>0</v>
      </c>
      <c r="CN255" s="11">
        <f t="shared" si="120"/>
        <v>0</v>
      </c>
      <c r="CO255" s="11">
        <f t="shared" si="121"/>
        <v>0</v>
      </c>
      <c r="CP255" s="11">
        <f t="shared" si="122"/>
        <v>0</v>
      </c>
      <c r="CQ255" s="11">
        <f t="shared" si="123"/>
        <v>0</v>
      </c>
      <c r="CR255" s="11">
        <f t="shared" si="124"/>
        <v>0</v>
      </c>
      <c r="CS255" s="11">
        <f t="shared" si="125"/>
        <v>0</v>
      </c>
      <c r="CT255" s="11">
        <f t="shared" si="126"/>
        <v>0</v>
      </c>
      <c r="CU255" s="11">
        <f t="shared" si="127"/>
        <v>0</v>
      </c>
      <c r="CV255" s="11">
        <f t="shared" si="128"/>
        <v>0</v>
      </c>
      <c r="CW255" s="11">
        <f t="shared" si="129"/>
        <v>0</v>
      </c>
      <c r="CX255" s="11">
        <f t="shared" si="130"/>
        <v>0</v>
      </c>
      <c r="CY255" s="11">
        <f t="shared" si="131"/>
        <v>0</v>
      </c>
      <c r="CZ255" s="13"/>
      <c r="DA255" s="3"/>
    </row>
    <row r="256" spans="1:105" ht="18" customHeight="1">
      <c r="A256" s="301"/>
      <c r="B256" s="303"/>
      <c r="C256" s="311"/>
      <c r="D256" s="311"/>
      <c r="E256" s="303"/>
      <c r="F256" s="303"/>
      <c r="G256" s="409"/>
      <c r="H256" s="312">
        <f t="shared" si="227"/>
        <v>0</v>
      </c>
      <c r="I256" s="409"/>
      <c r="J256" s="304"/>
      <c r="K256" s="333"/>
      <c r="L256" s="464"/>
      <c r="M256" s="447"/>
      <c r="N256" s="366">
        <f t="shared" ref="N256:N263" si="234">L256*M256</f>
        <v>0</v>
      </c>
      <c r="O256" s="359"/>
      <c r="P256" s="334"/>
      <c r="Q256" s="347"/>
      <c r="R256" s="431">
        <f t="shared" si="231"/>
        <v>0</v>
      </c>
      <c r="S256" s="442">
        <f t="shared" si="232"/>
        <v>0</v>
      </c>
      <c r="T256" s="343">
        <f t="shared" si="233"/>
        <v>0</v>
      </c>
      <c r="U256" s="279"/>
      <c r="V256" s="7">
        <f t="shared" si="50"/>
        <v>0</v>
      </c>
      <c r="W256" s="11">
        <f t="shared" si="149"/>
        <v>0</v>
      </c>
      <c r="X256" s="11">
        <f t="shared" si="52"/>
        <v>0</v>
      </c>
      <c r="Y256" s="11">
        <f t="shared" si="53"/>
        <v>0</v>
      </c>
      <c r="Z256" s="11">
        <f t="shared" si="54"/>
        <v>0</v>
      </c>
      <c r="AA256" s="11">
        <f t="shared" si="55"/>
        <v>0</v>
      </c>
      <c r="AB256" s="11">
        <f t="shared" si="56"/>
        <v>0</v>
      </c>
      <c r="AC256" s="11">
        <f t="shared" si="57"/>
        <v>0</v>
      </c>
      <c r="AD256" s="11">
        <f t="shared" si="58"/>
        <v>0</v>
      </c>
      <c r="AE256" s="11">
        <f t="shared" si="59"/>
        <v>0</v>
      </c>
      <c r="AF256" s="11">
        <f t="shared" si="60"/>
        <v>0</v>
      </c>
      <c r="AG256" s="11">
        <f t="shared" si="61"/>
        <v>0</v>
      </c>
      <c r="AH256" s="11">
        <f t="shared" si="62"/>
        <v>0</v>
      </c>
      <c r="AI256" s="11">
        <f t="shared" si="63"/>
        <v>0</v>
      </c>
      <c r="AJ256" s="11">
        <f t="shared" si="64"/>
        <v>0</v>
      </c>
      <c r="AK256" s="11">
        <f t="shared" si="65"/>
        <v>0</v>
      </c>
      <c r="AL256" s="11">
        <f t="shared" si="66"/>
        <v>0</v>
      </c>
      <c r="AM256" s="11">
        <f t="shared" si="67"/>
        <v>0</v>
      </c>
      <c r="AN256" s="11">
        <f t="shared" si="68"/>
        <v>0</v>
      </c>
      <c r="AO256" s="11">
        <f t="shared" si="69"/>
        <v>0</v>
      </c>
      <c r="AP256" s="11">
        <f t="shared" si="70"/>
        <v>0</v>
      </c>
      <c r="AQ256" s="11">
        <f t="shared" si="71"/>
        <v>0</v>
      </c>
      <c r="AR256" s="11">
        <f t="shared" si="72"/>
        <v>0</v>
      </c>
      <c r="AS256" s="11">
        <f t="shared" si="73"/>
        <v>0</v>
      </c>
      <c r="AT256" s="11">
        <f t="shared" si="74"/>
        <v>0</v>
      </c>
      <c r="AU256" s="11">
        <f t="shared" si="75"/>
        <v>0</v>
      </c>
      <c r="AV256" s="11">
        <f t="shared" si="76"/>
        <v>0</v>
      </c>
      <c r="AW256" s="11">
        <f t="shared" si="77"/>
        <v>0</v>
      </c>
      <c r="AX256" s="11">
        <f t="shared" si="78"/>
        <v>0</v>
      </c>
      <c r="AY256" s="11">
        <f t="shared" si="79"/>
        <v>0</v>
      </c>
      <c r="AZ256" s="11">
        <f t="shared" si="80"/>
        <v>0</v>
      </c>
      <c r="BA256" s="11">
        <f t="shared" si="81"/>
        <v>0</v>
      </c>
      <c r="BB256" s="11">
        <f t="shared" si="82"/>
        <v>0</v>
      </c>
      <c r="BC256" s="11">
        <f t="shared" si="83"/>
        <v>0</v>
      </c>
      <c r="BD256" s="11">
        <f t="shared" si="84"/>
        <v>0</v>
      </c>
      <c r="BE256" s="11">
        <f t="shared" si="85"/>
        <v>0</v>
      </c>
      <c r="BF256" s="11">
        <f t="shared" si="86"/>
        <v>0</v>
      </c>
      <c r="BG256" s="11">
        <f t="shared" si="87"/>
        <v>0</v>
      </c>
      <c r="BH256" s="11">
        <f t="shared" si="88"/>
        <v>0</v>
      </c>
      <c r="BI256" s="11">
        <f t="shared" si="89"/>
        <v>0</v>
      </c>
      <c r="BJ256" s="11">
        <f t="shared" si="90"/>
        <v>0</v>
      </c>
      <c r="BK256" s="11">
        <f t="shared" si="91"/>
        <v>0</v>
      </c>
      <c r="BL256" s="11">
        <f t="shared" si="92"/>
        <v>0</v>
      </c>
      <c r="BM256" s="11">
        <f t="shared" si="93"/>
        <v>0</v>
      </c>
      <c r="BN256" s="11">
        <f t="shared" si="94"/>
        <v>0</v>
      </c>
      <c r="BO256" s="11">
        <f t="shared" si="95"/>
        <v>0</v>
      </c>
      <c r="BP256" s="11">
        <f t="shared" si="96"/>
        <v>0</v>
      </c>
      <c r="BQ256" s="11">
        <f t="shared" si="97"/>
        <v>0</v>
      </c>
      <c r="BR256" s="11">
        <f t="shared" si="98"/>
        <v>0</v>
      </c>
      <c r="BS256" s="11">
        <f t="shared" si="99"/>
        <v>0</v>
      </c>
      <c r="BT256" s="11">
        <f t="shared" si="100"/>
        <v>0</v>
      </c>
      <c r="BU256" s="11">
        <f t="shared" si="101"/>
        <v>0</v>
      </c>
      <c r="BV256" s="11">
        <f t="shared" si="102"/>
        <v>0</v>
      </c>
      <c r="BW256" s="11">
        <f t="shared" si="103"/>
        <v>0</v>
      </c>
      <c r="BX256" s="11">
        <f t="shared" si="104"/>
        <v>0</v>
      </c>
      <c r="BY256" s="11">
        <f t="shared" si="105"/>
        <v>0</v>
      </c>
      <c r="BZ256" s="11">
        <f t="shared" si="106"/>
        <v>0</v>
      </c>
      <c r="CA256" s="11">
        <f t="shared" si="107"/>
        <v>0</v>
      </c>
      <c r="CB256" s="11">
        <f t="shared" si="108"/>
        <v>0</v>
      </c>
      <c r="CC256" s="11">
        <f t="shared" si="109"/>
        <v>0</v>
      </c>
      <c r="CD256" s="11">
        <f t="shared" si="110"/>
        <v>0</v>
      </c>
      <c r="CE256" s="11">
        <f t="shared" si="111"/>
        <v>0</v>
      </c>
      <c r="CF256" s="11">
        <f t="shared" si="112"/>
        <v>0</v>
      </c>
      <c r="CG256" s="11">
        <f t="shared" si="113"/>
        <v>0</v>
      </c>
      <c r="CH256" s="11">
        <f t="shared" si="114"/>
        <v>0</v>
      </c>
      <c r="CI256" s="11">
        <f t="shared" si="115"/>
        <v>0</v>
      </c>
      <c r="CJ256" s="11">
        <f t="shared" si="116"/>
        <v>0</v>
      </c>
      <c r="CK256" s="11">
        <f t="shared" si="117"/>
        <v>0</v>
      </c>
      <c r="CL256" s="11">
        <f t="shared" si="118"/>
        <v>0</v>
      </c>
      <c r="CM256" s="11">
        <f t="shared" si="119"/>
        <v>0</v>
      </c>
      <c r="CN256" s="11">
        <f t="shared" si="120"/>
        <v>0</v>
      </c>
      <c r="CO256" s="11">
        <f t="shared" si="121"/>
        <v>0</v>
      </c>
      <c r="CP256" s="11">
        <f t="shared" si="122"/>
        <v>0</v>
      </c>
      <c r="CQ256" s="11">
        <f t="shared" si="123"/>
        <v>0</v>
      </c>
      <c r="CR256" s="11">
        <f t="shared" si="124"/>
        <v>0</v>
      </c>
      <c r="CS256" s="11">
        <f t="shared" si="125"/>
        <v>0</v>
      </c>
      <c r="CT256" s="11">
        <f t="shared" si="126"/>
        <v>0</v>
      </c>
      <c r="CU256" s="11">
        <f t="shared" si="127"/>
        <v>0</v>
      </c>
      <c r="CV256" s="11">
        <f t="shared" si="128"/>
        <v>0</v>
      </c>
      <c r="CW256" s="11">
        <f t="shared" si="129"/>
        <v>0</v>
      </c>
      <c r="CX256" s="11">
        <f t="shared" si="130"/>
        <v>0</v>
      </c>
      <c r="CY256" s="11">
        <f t="shared" si="131"/>
        <v>0</v>
      </c>
      <c r="CZ256" s="13"/>
      <c r="DA256" s="3"/>
    </row>
    <row r="257" spans="1:105" ht="18" customHeight="1">
      <c r="A257" s="301"/>
      <c r="B257" s="303"/>
      <c r="C257" s="311"/>
      <c r="D257" s="311"/>
      <c r="E257" s="303"/>
      <c r="F257" s="303"/>
      <c r="G257" s="409"/>
      <c r="H257" s="312">
        <f t="shared" si="227"/>
        <v>0</v>
      </c>
      <c r="I257" s="409"/>
      <c r="J257" s="643"/>
      <c r="K257" s="331"/>
      <c r="L257" s="465"/>
      <c r="M257" s="448"/>
      <c r="N257" s="367">
        <f t="shared" si="234"/>
        <v>0</v>
      </c>
      <c r="O257" s="360"/>
      <c r="P257" s="332"/>
      <c r="Q257" s="355"/>
      <c r="R257" s="432">
        <f t="shared" si="231"/>
        <v>0</v>
      </c>
      <c r="S257" s="443">
        <f t="shared" si="232"/>
        <v>0</v>
      </c>
      <c r="T257" s="344">
        <f t="shared" si="233"/>
        <v>0</v>
      </c>
      <c r="U257" s="279"/>
      <c r="V257" s="7">
        <f t="shared" si="50"/>
        <v>0</v>
      </c>
      <c r="W257" s="11">
        <f t="shared" si="149"/>
        <v>0</v>
      </c>
      <c r="X257" s="11">
        <f t="shared" si="52"/>
        <v>0</v>
      </c>
      <c r="Y257" s="11">
        <f t="shared" si="53"/>
        <v>0</v>
      </c>
      <c r="Z257" s="11">
        <f t="shared" si="54"/>
        <v>0</v>
      </c>
      <c r="AA257" s="11">
        <f t="shared" si="55"/>
        <v>0</v>
      </c>
      <c r="AB257" s="11">
        <f t="shared" si="56"/>
        <v>0</v>
      </c>
      <c r="AC257" s="11">
        <f t="shared" si="57"/>
        <v>0</v>
      </c>
      <c r="AD257" s="11">
        <f t="shared" si="58"/>
        <v>0</v>
      </c>
      <c r="AE257" s="11">
        <f t="shared" si="59"/>
        <v>0</v>
      </c>
      <c r="AF257" s="11">
        <f t="shared" si="60"/>
        <v>0</v>
      </c>
      <c r="AG257" s="11">
        <f t="shared" si="61"/>
        <v>0</v>
      </c>
      <c r="AH257" s="11">
        <f t="shared" si="62"/>
        <v>0</v>
      </c>
      <c r="AI257" s="11">
        <f t="shared" si="63"/>
        <v>0</v>
      </c>
      <c r="AJ257" s="11">
        <f t="shared" si="64"/>
        <v>0</v>
      </c>
      <c r="AK257" s="11">
        <f t="shared" si="65"/>
        <v>0</v>
      </c>
      <c r="AL257" s="11">
        <f t="shared" si="66"/>
        <v>0</v>
      </c>
      <c r="AM257" s="11">
        <f t="shared" si="67"/>
        <v>0</v>
      </c>
      <c r="AN257" s="11">
        <f t="shared" si="68"/>
        <v>0</v>
      </c>
      <c r="AO257" s="11">
        <f t="shared" si="69"/>
        <v>0</v>
      </c>
      <c r="AP257" s="11">
        <f t="shared" si="70"/>
        <v>0</v>
      </c>
      <c r="AQ257" s="11">
        <f t="shared" si="71"/>
        <v>0</v>
      </c>
      <c r="AR257" s="11">
        <f t="shared" si="72"/>
        <v>0</v>
      </c>
      <c r="AS257" s="11">
        <f t="shared" si="73"/>
        <v>0</v>
      </c>
      <c r="AT257" s="11">
        <f t="shared" si="74"/>
        <v>0</v>
      </c>
      <c r="AU257" s="11">
        <f t="shared" si="75"/>
        <v>0</v>
      </c>
      <c r="AV257" s="11">
        <f t="shared" si="76"/>
        <v>0</v>
      </c>
      <c r="AW257" s="11">
        <f t="shared" si="77"/>
        <v>0</v>
      </c>
      <c r="AX257" s="11">
        <f t="shared" si="78"/>
        <v>0</v>
      </c>
      <c r="AY257" s="11">
        <f t="shared" si="79"/>
        <v>0</v>
      </c>
      <c r="AZ257" s="11">
        <f t="shared" si="80"/>
        <v>0</v>
      </c>
      <c r="BA257" s="11">
        <f t="shared" si="81"/>
        <v>0</v>
      </c>
      <c r="BB257" s="11">
        <f t="shared" si="82"/>
        <v>0</v>
      </c>
      <c r="BC257" s="11">
        <f t="shared" si="83"/>
        <v>0</v>
      </c>
      <c r="BD257" s="11">
        <f t="shared" si="84"/>
        <v>0</v>
      </c>
      <c r="BE257" s="11">
        <f t="shared" si="85"/>
        <v>0</v>
      </c>
      <c r="BF257" s="11">
        <f t="shared" si="86"/>
        <v>0</v>
      </c>
      <c r="BG257" s="11">
        <f t="shared" si="87"/>
        <v>0</v>
      </c>
      <c r="BH257" s="11">
        <f t="shared" si="88"/>
        <v>0</v>
      </c>
      <c r="BI257" s="11">
        <f t="shared" si="89"/>
        <v>0</v>
      </c>
      <c r="BJ257" s="11">
        <f t="shared" si="90"/>
        <v>0</v>
      </c>
      <c r="BK257" s="11">
        <f t="shared" si="91"/>
        <v>0</v>
      </c>
      <c r="BL257" s="11">
        <f t="shared" si="92"/>
        <v>0</v>
      </c>
      <c r="BM257" s="11">
        <f t="shared" si="93"/>
        <v>0</v>
      </c>
      <c r="BN257" s="11">
        <f t="shared" si="94"/>
        <v>0</v>
      </c>
      <c r="BO257" s="11">
        <f t="shared" si="95"/>
        <v>0</v>
      </c>
      <c r="BP257" s="11">
        <f t="shared" si="96"/>
        <v>0</v>
      </c>
      <c r="BQ257" s="11">
        <f t="shared" si="97"/>
        <v>0</v>
      </c>
      <c r="BR257" s="11">
        <f t="shared" si="98"/>
        <v>0</v>
      </c>
      <c r="BS257" s="11">
        <f t="shared" si="99"/>
        <v>0</v>
      </c>
      <c r="BT257" s="11">
        <f t="shared" si="100"/>
        <v>0</v>
      </c>
      <c r="BU257" s="11">
        <f t="shared" si="101"/>
        <v>0</v>
      </c>
      <c r="BV257" s="11">
        <f t="shared" si="102"/>
        <v>0</v>
      </c>
      <c r="BW257" s="11">
        <f t="shared" si="103"/>
        <v>0</v>
      </c>
      <c r="BX257" s="11">
        <f t="shared" si="104"/>
        <v>0</v>
      </c>
      <c r="BY257" s="11">
        <f t="shared" si="105"/>
        <v>0</v>
      </c>
      <c r="BZ257" s="11">
        <f t="shared" si="106"/>
        <v>0</v>
      </c>
      <c r="CA257" s="11">
        <f t="shared" si="107"/>
        <v>0</v>
      </c>
      <c r="CB257" s="11">
        <f t="shared" si="108"/>
        <v>0</v>
      </c>
      <c r="CC257" s="11">
        <f t="shared" si="109"/>
        <v>0</v>
      </c>
      <c r="CD257" s="11">
        <f t="shared" si="110"/>
        <v>0</v>
      </c>
      <c r="CE257" s="11">
        <f t="shared" si="111"/>
        <v>0</v>
      </c>
      <c r="CF257" s="11">
        <f t="shared" si="112"/>
        <v>0</v>
      </c>
      <c r="CG257" s="11">
        <f t="shared" si="113"/>
        <v>0</v>
      </c>
      <c r="CH257" s="11">
        <f t="shared" si="114"/>
        <v>0</v>
      </c>
      <c r="CI257" s="11">
        <f t="shared" si="115"/>
        <v>0</v>
      </c>
      <c r="CJ257" s="11">
        <f t="shared" si="116"/>
        <v>0</v>
      </c>
      <c r="CK257" s="11">
        <f t="shared" si="117"/>
        <v>0</v>
      </c>
      <c r="CL257" s="11">
        <f t="shared" si="118"/>
        <v>0</v>
      </c>
      <c r="CM257" s="11">
        <f t="shared" si="119"/>
        <v>0</v>
      </c>
      <c r="CN257" s="11">
        <f t="shared" si="120"/>
        <v>0</v>
      </c>
      <c r="CO257" s="11">
        <f t="shared" si="121"/>
        <v>0</v>
      </c>
      <c r="CP257" s="11">
        <f t="shared" si="122"/>
        <v>0</v>
      </c>
      <c r="CQ257" s="11">
        <f t="shared" si="123"/>
        <v>0</v>
      </c>
      <c r="CR257" s="11">
        <f t="shared" si="124"/>
        <v>0</v>
      </c>
      <c r="CS257" s="11">
        <f t="shared" si="125"/>
        <v>0</v>
      </c>
      <c r="CT257" s="11">
        <f t="shared" si="126"/>
        <v>0</v>
      </c>
      <c r="CU257" s="11">
        <f t="shared" si="127"/>
        <v>0</v>
      </c>
      <c r="CV257" s="11">
        <f t="shared" si="128"/>
        <v>0</v>
      </c>
      <c r="CW257" s="11">
        <f t="shared" si="129"/>
        <v>0</v>
      </c>
      <c r="CX257" s="11">
        <f t="shared" si="130"/>
        <v>0</v>
      </c>
      <c r="CY257" s="11">
        <f t="shared" si="131"/>
        <v>0</v>
      </c>
      <c r="CZ257" s="13"/>
      <c r="DA257" s="3"/>
    </row>
    <row r="258" spans="1:105" ht="18" customHeight="1">
      <c r="A258" s="301"/>
      <c r="B258" s="303"/>
      <c r="C258" s="311"/>
      <c r="D258" s="311"/>
      <c r="E258" s="303"/>
      <c r="F258" s="303"/>
      <c r="G258" s="409"/>
      <c r="H258" s="312">
        <f t="shared" si="227"/>
        <v>0</v>
      </c>
      <c r="I258" s="409"/>
      <c r="J258" s="643"/>
      <c r="K258" s="333"/>
      <c r="L258" s="464"/>
      <c r="M258" s="447"/>
      <c r="N258" s="366">
        <f t="shared" si="234"/>
        <v>0</v>
      </c>
      <c r="O258" s="359"/>
      <c r="P258" s="334"/>
      <c r="Q258" s="347"/>
      <c r="R258" s="431">
        <f t="shared" si="231"/>
        <v>0</v>
      </c>
      <c r="S258" s="442">
        <f t="shared" si="232"/>
        <v>0</v>
      </c>
      <c r="T258" s="343">
        <f t="shared" si="233"/>
        <v>0</v>
      </c>
      <c r="U258" s="279"/>
      <c r="V258" s="7">
        <f t="shared" si="50"/>
        <v>0</v>
      </c>
      <c r="W258" s="11">
        <f t="shared" si="149"/>
        <v>0</v>
      </c>
      <c r="X258" s="11">
        <f t="shared" si="52"/>
        <v>0</v>
      </c>
      <c r="Y258" s="11">
        <f t="shared" si="53"/>
        <v>0</v>
      </c>
      <c r="Z258" s="11">
        <f t="shared" si="54"/>
        <v>0</v>
      </c>
      <c r="AA258" s="11">
        <f t="shared" si="55"/>
        <v>0</v>
      </c>
      <c r="AB258" s="11">
        <f t="shared" si="56"/>
        <v>0</v>
      </c>
      <c r="AC258" s="11">
        <f t="shared" si="57"/>
        <v>0</v>
      </c>
      <c r="AD258" s="11">
        <f t="shared" si="58"/>
        <v>0</v>
      </c>
      <c r="AE258" s="11">
        <f t="shared" si="59"/>
        <v>0</v>
      </c>
      <c r="AF258" s="11">
        <f t="shared" si="60"/>
        <v>0</v>
      </c>
      <c r="AG258" s="11">
        <f t="shared" si="61"/>
        <v>0</v>
      </c>
      <c r="AH258" s="11">
        <f t="shared" si="62"/>
        <v>0</v>
      </c>
      <c r="AI258" s="11">
        <f t="shared" si="63"/>
        <v>0</v>
      </c>
      <c r="AJ258" s="11">
        <f t="shared" si="64"/>
        <v>0</v>
      </c>
      <c r="AK258" s="11">
        <f t="shared" si="65"/>
        <v>0</v>
      </c>
      <c r="AL258" s="11">
        <f t="shared" si="66"/>
        <v>0</v>
      </c>
      <c r="AM258" s="11">
        <f t="shared" si="67"/>
        <v>0</v>
      </c>
      <c r="AN258" s="11">
        <f t="shared" si="68"/>
        <v>0</v>
      </c>
      <c r="AO258" s="11">
        <f t="shared" si="69"/>
        <v>0</v>
      </c>
      <c r="AP258" s="11">
        <f t="shared" si="70"/>
        <v>0</v>
      </c>
      <c r="AQ258" s="11">
        <f t="shared" si="71"/>
        <v>0</v>
      </c>
      <c r="AR258" s="11">
        <f t="shared" si="72"/>
        <v>0</v>
      </c>
      <c r="AS258" s="11">
        <f t="shared" si="73"/>
        <v>0</v>
      </c>
      <c r="AT258" s="11">
        <f t="shared" si="74"/>
        <v>0</v>
      </c>
      <c r="AU258" s="11">
        <f t="shared" si="75"/>
        <v>0</v>
      </c>
      <c r="AV258" s="11">
        <f t="shared" si="76"/>
        <v>0</v>
      </c>
      <c r="AW258" s="11">
        <f t="shared" si="77"/>
        <v>0</v>
      </c>
      <c r="AX258" s="11">
        <f t="shared" si="78"/>
        <v>0</v>
      </c>
      <c r="AY258" s="11">
        <f t="shared" si="79"/>
        <v>0</v>
      </c>
      <c r="AZ258" s="11">
        <f t="shared" si="80"/>
        <v>0</v>
      </c>
      <c r="BA258" s="11">
        <f t="shared" si="81"/>
        <v>0</v>
      </c>
      <c r="BB258" s="11">
        <f t="shared" si="82"/>
        <v>0</v>
      </c>
      <c r="BC258" s="11">
        <f t="shared" si="83"/>
        <v>0</v>
      </c>
      <c r="BD258" s="11">
        <f t="shared" si="84"/>
        <v>0</v>
      </c>
      <c r="BE258" s="11">
        <f t="shared" si="85"/>
        <v>0</v>
      </c>
      <c r="BF258" s="11">
        <f t="shared" si="86"/>
        <v>0</v>
      </c>
      <c r="BG258" s="11">
        <f t="shared" si="87"/>
        <v>0</v>
      </c>
      <c r="BH258" s="11">
        <f t="shared" si="88"/>
        <v>0</v>
      </c>
      <c r="BI258" s="11">
        <f t="shared" si="89"/>
        <v>0</v>
      </c>
      <c r="BJ258" s="11">
        <f t="shared" si="90"/>
        <v>0</v>
      </c>
      <c r="BK258" s="11">
        <f t="shared" si="91"/>
        <v>0</v>
      </c>
      <c r="BL258" s="11">
        <f t="shared" si="92"/>
        <v>0</v>
      </c>
      <c r="BM258" s="11">
        <f t="shared" si="93"/>
        <v>0</v>
      </c>
      <c r="BN258" s="11">
        <f t="shared" si="94"/>
        <v>0</v>
      </c>
      <c r="BO258" s="11">
        <f t="shared" si="95"/>
        <v>0</v>
      </c>
      <c r="BP258" s="11">
        <f t="shared" si="96"/>
        <v>0</v>
      </c>
      <c r="BQ258" s="11">
        <f t="shared" si="97"/>
        <v>0</v>
      </c>
      <c r="BR258" s="11">
        <f t="shared" si="98"/>
        <v>0</v>
      </c>
      <c r="BS258" s="11">
        <f t="shared" si="99"/>
        <v>0</v>
      </c>
      <c r="BT258" s="11">
        <f t="shared" si="100"/>
        <v>0</v>
      </c>
      <c r="BU258" s="11">
        <f t="shared" si="101"/>
        <v>0</v>
      </c>
      <c r="BV258" s="11">
        <f t="shared" si="102"/>
        <v>0</v>
      </c>
      <c r="BW258" s="11">
        <f t="shared" si="103"/>
        <v>0</v>
      </c>
      <c r="BX258" s="11">
        <f t="shared" si="104"/>
        <v>0</v>
      </c>
      <c r="BY258" s="11">
        <f t="shared" si="105"/>
        <v>0</v>
      </c>
      <c r="BZ258" s="11">
        <f t="shared" si="106"/>
        <v>0</v>
      </c>
      <c r="CA258" s="11">
        <f t="shared" si="107"/>
        <v>0</v>
      </c>
      <c r="CB258" s="11">
        <f t="shared" si="108"/>
        <v>0</v>
      </c>
      <c r="CC258" s="11">
        <f t="shared" si="109"/>
        <v>0</v>
      </c>
      <c r="CD258" s="11">
        <f t="shared" si="110"/>
        <v>0</v>
      </c>
      <c r="CE258" s="11">
        <f t="shared" si="111"/>
        <v>0</v>
      </c>
      <c r="CF258" s="11">
        <f t="shared" si="112"/>
        <v>0</v>
      </c>
      <c r="CG258" s="11">
        <f t="shared" si="113"/>
        <v>0</v>
      </c>
      <c r="CH258" s="11">
        <f t="shared" si="114"/>
        <v>0</v>
      </c>
      <c r="CI258" s="11">
        <f t="shared" si="115"/>
        <v>0</v>
      </c>
      <c r="CJ258" s="11">
        <f t="shared" si="116"/>
        <v>0</v>
      </c>
      <c r="CK258" s="11">
        <f t="shared" si="117"/>
        <v>0</v>
      </c>
      <c r="CL258" s="11">
        <f t="shared" si="118"/>
        <v>0</v>
      </c>
      <c r="CM258" s="11">
        <f t="shared" si="119"/>
        <v>0</v>
      </c>
      <c r="CN258" s="11">
        <f t="shared" si="120"/>
        <v>0</v>
      </c>
      <c r="CO258" s="11">
        <f t="shared" si="121"/>
        <v>0</v>
      </c>
      <c r="CP258" s="11">
        <f t="shared" si="122"/>
        <v>0</v>
      </c>
      <c r="CQ258" s="11">
        <f t="shared" si="123"/>
        <v>0</v>
      </c>
      <c r="CR258" s="11">
        <f t="shared" si="124"/>
        <v>0</v>
      </c>
      <c r="CS258" s="11">
        <f t="shared" si="125"/>
        <v>0</v>
      </c>
      <c r="CT258" s="11">
        <f t="shared" si="126"/>
        <v>0</v>
      </c>
      <c r="CU258" s="11">
        <f t="shared" si="127"/>
        <v>0</v>
      </c>
      <c r="CV258" s="11">
        <f t="shared" si="128"/>
        <v>0</v>
      </c>
      <c r="CW258" s="11">
        <f t="shared" si="129"/>
        <v>0</v>
      </c>
      <c r="CX258" s="11">
        <f t="shared" si="130"/>
        <v>0</v>
      </c>
      <c r="CY258" s="11">
        <f t="shared" si="131"/>
        <v>0</v>
      </c>
      <c r="CZ258" s="13"/>
      <c r="DA258" s="3"/>
    </row>
    <row r="259" spans="1:105" ht="18" customHeight="1">
      <c r="A259" s="301"/>
      <c r="B259" s="303"/>
      <c r="C259" s="311"/>
      <c r="D259" s="311"/>
      <c r="E259" s="303"/>
      <c r="F259" s="303"/>
      <c r="G259" s="409"/>
      <c r="H259" s="312">
        <f t="shared" si="227"/>
        <v>0</v>
      </c>
      <c r="I259" s="409"/>
      <c r="J259" s="643"/>
      <c r="K259" s="331"/>
      <c r="L259" s="465"/>
      <c r="M259" s="448"/>
      <c r="N259" s="367">
        <f t="shared" si="234"/>
        <v>0</v>
      </c>
      <c r="O259" s="360"/>
      <c r="P259" s="332"/>
      <c r="Q259" s="355"/>
      <c r="R259" s="432">
        <f t="shared" si="231"/>
        <v>0</v>
      </c>
      <c r="S259" s="443">
        <f t="shared" si="232"/>
        <v>0</v>
      </c>
      <c r="T259" s="344">
        <f t="shared" si="233"/>
        <v>0</v>
      </c>
      <c r="U259" s="279"/>
      <c r="V259" s="7">
        <f t="shared" si="50"/>
        <v>0</v>
      </c>
      <c r="W259" s="11">
        <f t="shared" si="149"/>
        <v>0</v>
      </c>
      <c r="X259" s="11">
        <f t="shared" si="52"/>
        <v>0</v>
      </c>
      <c r="Y259" s="11">
        <f t="shared" si="53"/>
        <v>0</v>
      </c>
      <c r="Z259" s="11">
        <f t="shared" si="54"/>
        <v>0</v>
      </c>
      <c r="AA259" s="11">
        <f t="shared" si="55"/>
        <v>0</v>
      </c>
      <c r="AB259" s="11">
        <f t="shared" si="56"/>
        <v>0</v>
      </c>
      <c r="AC259" s="11">
        <f t="shared" si="57"/>
        <v>0</v>
      </c>
      <c r="AD259" s="11">
        <f t="shared" si="58"/>
        <v>0</v>
      </c>
      <c r="AE259" s="11">
        <f t="shared" si="59"/>
        <v>0</v>
      </c>
      <c r="AF259" s="11">
        <f t="shared" si="60"/>
        <v>0</v>
      </c>
      <c r="AG259" s="11">
        <f t="shared" si="61"/>
        <v>0</v>
      </c>
      <c r="AH259" s="11">
        <f t="shared" si="62"/>
        <v>0</v>
      </c>
      <c r="AI259" s="11">
        <f t="shared" si="63"/>
        <v>0</v>
      </c>
      <c r="AJ259" s="11">
        <f t="shared" si="64"/>
        <v>0</v>
      </c>
      <c r="AK259" s="11">
        <f t="shared" si="65"/>
        <v>0</v>
      </c>
      <c r="AL259" s="11">
        <f t="shared" si="66"/>
        <v>0</v>
      </c>
      <c r="AM259" s="11">
        <f t="shared" si="67"/>
        <v>0</v>
      </c>
      <c r="AN259" s="11">
        <f t="shared" si="68"/>
        <v>0</v>
      </c>
      <c r="AO259" s="11">
        <f t="shared" si="69"/>
        <v>0</v>
      </c>
      <c r="AP259" s="11">
        <f t="shared" si="70"/>
        <v>0</v>
      </c>
      <c r="AQ259" s="11">
        <f t="shared" si="71"/>
        <v>0</v>
      </c>
      <c r="AR259" s="11">
        <f t="shared" si="72"/>
        <v>0</v>
      </c>
      <c r="AS259" s="11">
        <f t="shared" si="73"/>
        <v>0</v>
      </c>
      <c r="AT259" s="11">
        <f t="shared" si="74"/>
        <v>0</v>
      </c>
      <c r="AU259" s="11">
        <f t="shared" si="75"/>
        <v>0</v>
      </c>
      <c r="AV259" s="11">
        <f t="shared" si="76"/>
        <v>0</v>
      </c>
      <c r="AW259" s="11">
        <f t="shared" si="77"/>
        <v>0</v>
      </c>
      <c r="AX259" s="11">
        <f t="shared" si="78"/>
        <v>0</v>
      </c>
      <c r="AY259" s="11">
        <f t="shared" si="79"/>
        <v>0</v>
      </c>
      <c r="AZ259" s="11">
        <f t="shared" si="80"/>
        <v>0</v>
      </c>
      <c r="BA259" s="11">
        <f t="shared" si="81"/>
        <v>0</v>
      </c>
      <c r="BB259" s="11">
        <f t="shared" si="82"/>
        <v>0</v>
      </c>
      <c r="BC259" s="11">
        <f t="shared" si="83"/>
        <v>0</v>
      </c>
      <c r="BD259" s="11">
        <f t="shared" si="84"/>
        <v>0</v>
      </c>
      <c r="BE259" s="11">
        <f t="shared" si="85"/>
        <v>0</v>
      </c>
      <c r="BF259" s="11">
        <f t="shared" si="86"/>
        <v>0</v>
      </c>
      <c r="BG259" s="11">
        <f t="shared" si="87"/>
        <v>0</v>
      </c>
      <c r="BH259" s="11">
        <f t="shared" si="88"/>
        <v>0</v>
      </c>
      <c r="BI259" s="11">
        <f t="shared" si="89"/>
        <v>0</v>
      </c>
      <c r="BJ259" s="11">
        <f t="shared" si="90"/>
        <v>0</v>
      </c>
      <c r="BK259" s="11">
        <f t="shared" si="91"/>
        <v>0</v>
      </c>
      <c r="BL259" s="11">
        <f t="shared" si="92"/>
        <v>0</v>
      </c>
      <c r="BM259" s="11">
        <f t="shared" si="93"/>
        <v>0</v>
      </c>
      <c r="BN259" s="11">
        <f t="shared" si="94"/>
        <v>0</v>
      </c>
      <c r="BO259" s="11">
        <f t="shared" si="95"/>
        <v>0</v>
      </c>
      <c r="BP259" s="11">
        <f t="shared" si="96"/>
        <v>0</v>
      </c>
      <c r="BQ259" s="11">
        <f t="shared" si="97"/>
        <v>0</v>
      </c>
      <c r="BR259" s="11">
        <f t="shared" si="98"/>
        <v>0</v>
      </c>
      <c r="BS259" s="11">
        <f t="shared" si="99"/>
        <v>0</v>
      </c>
      <c r="BT259" s="11">
        <f t="shared" si="100"/>
        <v>0</v>
      </c>
      <c r="BU259" s="11">
        <f t="shared" si="101"/>
        <v>0</v>
      </c>
      <c r="BV259" s="11">
        <f t="shared" si="102"/>
        <v>0</v>
      </c>
      <c r="BW259" s="11">
        <f t="shared" si="103"/>
        <v>0</v>
      </c>
      <c r="BX259" s="11">
        <f t="shared" si="104"/>
        <v>0</v>
      </c>
      <c r="BY259" s="11">
        <f t="shared" si="105"/>
        <v>0</v>
      </c>
      <c r="BZ259" s="11">
        <f t="shared" si="106"/>
        <v>0</v>
      </c>
      <c r="CA259" s="11">
        <f t="shared" si="107"/>
        <v>0</v>
      </c>
      <c r="CB259" s="11">
        <f t="shared" si="108"/>
        <v>0</v>
      </c>
      <c r="CC259" s="11">
        <f t="shared" si="109"/>
        <v>0</v>
      </c>
      <c r="CD259" s="11">
        <f t="shared" si="110"/>
        <v>0</v>
      </c>
      <c r="CE259" s="11">
        <f t="shared" si="111"/>
        <v>0</v>
      </c>
      <c r="CF259" s="11">
        <f t="shared" si="112"/>
        <v>0</v>
      </c>
      <c r="CG259" s="11">
        <f t="shared" si="113"/>
        <v>0</v>
      </c>
      <c r="CH259" s="11">
        <f t="shared" si="114"/>
        <v>0</v>
      </c>
      <c r="CI259" s="11">
        <f t="shared" si="115"/>
        <v>0</v>
      </c>
      <c r="CJ259" s="11">
        <f t="shared" si="116"/>
        <v>0</v>
      </c>
      <c r="CK259" s="11">
        <f t="shared" si="117"/>
        <v>0</v>
      </c>
      <c r="CL259" s="11">
        <f t="shared" si="118"/>
        <v>0</v>
      </c>
      <c r="CM259" s="11">
        <f t="shared" si="119"/>
        <v>0</v>
      </c>
      <c r="CN259" s="11">
        <f t="shared" si="120"/>
        <v>0</v>
      </c>
      <c r="CO259" s="11">
        <f t="shared" si="121"/>
        <v>0</v>
      </c>
      <c r="CP259" s="11">
        <f t="shared" si="122"/>
        <v>0</v>
      </c>
      <c r="CQ259" s="11">
        <f t="shared" si="123"/>
        <v>0</v>
      </c>
      <c r="CR259" s="11">
        <f t="shared" si="124"/>
        <v>0</v>
      </c>
      <c r="CS259" s="11">
        <f t="shared" si="125"/>
        <v>0</v>
      </c>
      <c r="CT259" s="11">
        <f t="shared" si="126"/>
        <v>0</v>
      </c>
      <c r="CU259" s="11">
        <f t="shared" si="127"/>
        <v>0</v>
      </c>
      <c r="CV259" s="11">
        <f t="shared" si="128"/>
        <v>0</v>
      </c>
      <c r="CW259" s="11">
        <f t="shared" si="129"/>
        <v>0</v>
      </c>
      <c r="CX259" s="11">
        <f t="shared" si="130"/>
        <v>0</v>
      </c>
      <c r="CY259" s="11">
        <f t="shared" si="131"/>
        <v>0</v>
      </c>
      <c r="CZ259" s="13"/>
      <c r="DA259" s="3"/>
    </row>
    <row r="260" spans="1:105" ht="18" customHeight="1">
      <c r="A260" s="301"/>
      <c r="B260" s="303"/>
      <c r="C260" s="311"/>
      <c r="D260" s="311"/>
      <c r="E260" s="303"/>
      <c r="F260" s="303"/>
      <c r="G260" s="409"/>
      <c r="H260" s="312">
        <f t="shared" si="227"/>
        <v>0</v>
      </c>
      <c r="I260" s="409"/>
      <c r="J260" s="643"/>
      <c r="K260" s="333"/>
      <c r="L260" s="464"/>
      <c r="M260" s="447"/>
      <c r="N260" s="366">
        <f t="shared" si="234"/>
        <v>0</v>
      </c>
      <c r="O260" s="359"/>
      <c r="P260" s="334"/>
      <c r="Q260" s="347"/>
      <c r="R260" s="431">
        <f t="shared" si="231"/>
        <v>0</v>
      </c>
      <c r="S260" s="442">
        <f t="shared" si="232"/>
        <v>0</v>
      </c>
      <c r="T260" s="343">
        <f t="shared" si="233"/>
        <v>0</v>
      </c>
      <c r="U260" s="279"/>
      <c r="V260" s="7">
        <f t="shared" si="50"/>
        <v>0</v>
      </c>
      <c r="W260" s="11">
        <f t="shared" si="149"/>
        <v>0</v>
      </c>
      <c r="X260" s="11">
        <f t="shared" si="52"/>
        <v>0</v>
      </c>
      <c r="Y260" s="11">
        <f t="shared" si="53"/>
        <v>0</v>
      </c>
      <c r="Z260" s="11">
        <f t="shared" si="54"/>
        <v>0</v>
      </c>
      <c r="AA260" s="11">
        <f t="shared" si="55"/>
        <v>0</v>
      </c>
      <c r="AB260" s="11">
        <f t="shared" si="56"/>
        <v>0</v>
      </c>
      <c r="AC260" s="11">
        <f t="shared" si="57"/>
        <v>0</v>
      </c>
      <c r="AD260" s="11">
        <f t="shared" si="58"/>
        <v>0</v>
      </c>
      <c r="AE260" s="11">
        <f t="shared" si="59"/>
        <v>0</v>
      </c>
      <c r="AF260" s="11">
        <f t="shared" si="60"/>
        <v>0</v>
      </c>
      <c r="AG260" s="11">
        <f t="shared" si="61"/>
        <v>0</v>
      </c>
      <c r="AH260" s="11">
        <f t="shared" si="62"/>
        <v>0</v>
      </c>
      <c r="AI260" s="11">
        <f t="shared" si="63"/>
        <v>0</v>
      </c>
      <c r="AJ260" s="11">
        <f t="shared" si="64"/>
        <v>0</v>
      </c>
      <c r="AK260" s="11">
        <f t="shared" si="65"/>
        <v>0</v>
      </c>
      <c r="AL260" s="11">
        <f t="shared" si="66"/>
        <v>0</v>
      </c>
      <c r="AM260" s="11">
        <f t="shared" si="67"/>
        <v>0</v>
      </c>
      <c r="AN260" s="11">
        <f t="shared" si="68"/>
        <v>0</v>
      </c>
      <c r="AO260" s="11">
        <f t="shared" si="69"/>
        <v>0</v>
      </c>
      <c r="AP260" s="11">
        <f t="shared" si="70"/>
        <v>0</v>
      </c>
      <c r="AQ260" s="11">
        <f t="shared" si="71"/>
        <v>0</v>
      </c>
      <c r="AR260" s="11">
        <f t="shared" si="72"/>
        <v>0</v>
      </c>
      <c r="AS260" s="11">
        <f t="shared" si="73"/>
        <v>0</v>
      </c>
      <c r="AT260" s="11">
        <f t="shared" si="74"/>
        <v>0</v>
      </c>
      <c r="AU260" s="11">
        <f t="shared" si="75"/>
        <v>0</v>
      </c>
      <c r="AV260" s="11">
        <f t="shared" si="76"/>
        <v>0</v>
      </c>
      <c r="AW260" s="11">
        <f t="shared" si="77"/>
        <v>0</v>
      </c>
      <c r="AX260" s="11">
        <f t="shared" si="78"/>
        <v>0</v>
      </c>
      <c r="AY260" s="11">
        <f t="shared" si="79"/>
        <v>0</v>
      </c>
      <c r="AZ260" s="11">
        <f t="shared" si="80"/>
        <v>0</v>
      </c>
      <c r="BA260" s="11">
        <f t="shared" si="81"/>
        <v>0</v>
      </c>
      <c r="BB260" s="11">
        <f t="shared" si="82"/>
        <v>0</v>
      </c>
      <c r="BC260" s="11">
        <f t="shared" si="83"/>
        <v>0</v>
      </c>
      <c r="BD260" s="11">
        <f t="shared" si="84"/>
        <v>0</v>
      </c>
      <c r="BE260" s="11">
        <f t="shared" si="85"/>
        <v>0</v>
      </c>
      <c r="BF260" s="11">
        <f t="shared" si="86"/>
        <v>0</v>
      </c>
      <c r="BG260" s="11">
        <f t="shared" si="87"/>
        <v>0</v>
      </c>
      <c r="BH260" s="11">
        <f t="shared" si="88"/>
        <v>0</v>
      </c>
      <c r="BI260" s="11">
        <f t="shared" si="89"/>
        <v>0</v>
      </c>
      <c r="BJ260" s="11">
        <f t="shared" si="90"/>
        <v>0</v>
      </c>
      <c r="BK260" s="11">
        <f t="shared" si="91"/>
        <v>0</v>
      </c>
      <c r="BL260" s="11">
        <f t="shared" si="92"/>
        <v>0</v>
      </c>
      <c r="BM260" s="11">
        <f t="shared" si="93"/>
        <v>0</v>
      </c>
      <c r="BN260" s="11">
        <f t="shared" si="94"/>
        <v>0</v>
      </c>
      <c r="BO260" s="11">
        <f t="shared" si="95"/>
        <v>0</v>
      </c>
      <c r="BP260" s="11">
        <f t="shared" si="96"/>
        <v>0</v>
      </c>
      <c r="BQ260" s="11">
        <f t="shared" si="97"/>
        <v>0</v>
      </c>
      <c r="BR260" s="11">
        <f t="shared" si="98"/>
        <v>0</v>
      </c>
      <c r="BS260" s="11">
        <f t="shared" si="99"/>
        <v>0</v>
      </c>
      <c r="BT260" s="11">
        <f t="shared" si="100"/>
        <v>0</v>
      </c>
      <c r="BU260" s="11">
        <f t="shared" si="101"/>
        <v>0</v>
      </c>
      <c r="BV260" s="11">
        <f t="shared" si="102"/>
        <v>0</v>
      </c>
      <c r="BW260" s="11">
        <f t="shared" si="103"/>
        <v>0</v>
      </c>
      <c r="BX260" s="11">
        <f t="shared" si="104"/>
        <v>0</v>
      </c>
      <c r="BY260" s="11">
        <f t="shared" si="105"/>
        <v>0</v>
      </c>
      <c r="BZ260" s="11">
        <f t="shared" si="106"/>
        <v>0</v>
      </c>
      <c r="CA260" s="11">
        <f t="shared" si="107"/>
        <v>0</v>
      </c>
      <c r="CB260" s="11">
        <f t="shared" si="108"/>
        <v>0</v>
      </c>
      <c r="CC260" s="11">
        <f t="shared" si="109"/>
        <v>0</v>
      </c>
      <c r="CD260" s="11">
        <f t="shared" si="110"/>
        <v>0</v>
      </c>
      <c r="CE260" s="11">
        <f t="shared" si="111"/>
        <v>0</v>
      </c>
      <c r="CF260" s="11">
        <f t="shared" si="112"/>
        <v>0</v>
      </c>
      <c r="CG260" s="11">
        <f t="shared" si="113"/>
        <v>0</v>
      </c>
      <c r="CH260" s="11">
        <f t="shared" si="114"/>
        <v>0</v>
      </c>
      <c r="CI260" s="11">
        <f t="shared" si="115"/>
        <v>0</v>
      </c>
      <c r="CJ260" s="11">
        <f t="shared" si="116"/>
        <v>0</v>
      </c>
      <c r="CK260" s="11">
        <f t="shared" si="117"/>
        <v>0</v>
      </c>
      <c r="CL260" s="11">
        <f t="shared" si="118"/>
        <v>0</v>
      </c>
      <c r="CM260" s="11">
        <f t="shared" si="119"/>
        <v>0</v>
      </c>
      <c r="CN260" s="11">
        <f t="shared" si="120"/>
        <v>0</v>
      </c>
      <c r="CO260" s="11">
        <f t="shared" si="121"/>
        <v>0</v>
      </c>
      <c r="CP260" s="11">
        <f t="shared" si="122"/>
        <v>0</v>
      </c>
      <c r="CQ260" s="11">
        <f t="shared" si="123"/>
        <v>0</v>
      </c>
      <c r="CR260" s="11">
        <f t="shared" si="124"/>
        <v>0</v>
      </c>
      <c r="CS260" s="11">
        <f t="shared" si="125"/>
        <v>0</v>
      </c>
      <c r="CT260" s="11">
        <f t="shared" si="126"/>
        <v>0</v>
      </c>
      <c r="CU260" s="11">
        <f t="shared" si="127"/>
        <v>0</v>
      </c>
      <c r="CV260" s="11">
        <f t="shared" si="128"/>
        <v>0</v>
      </c>
      <c r="CW260" s="11">
        <f t="shared" si="129"/>
        <v>0</v>
      </c>
      <c r="CX260" s="11">
        <f t="shared" si="130"/>
        <v>0</v>
      </c>
      <c r="CY260" s="11">
        <f t="shared" si="131"/>
        <v>0</v>
      </c>
      <c r="CZ260" s="13"/>
      <c r="DA260" s="3"/>
    </row>
    <row r="261" spans="1:105" ht="18" customHeight="1">
      <c r="A261" s="301"/>
      <c r="B261" s="303"/>
      <c r="C261" s="311"/>
      <c r="D261" s="311"/>
      <c r="E261" s="303"/>
      <c r="F261" s="303"/>
      <c r="G261" s="409"/>
      <c r="H261" s="312">
        <f t="shared" si="227"/>
        <v>0</v>
      </c>
      <c r="I261" s="409"/>
      <c r="J261" s="643"/>
      <c r="K261" s="331"/>
      <c r="L261" s="465"/>
      <c r="M261" s="448"/>
      <c r="N261" s="367">
        <f t="shared" si="234"/>
        <v>0</v>
      </c>
      <c r="O261" s="360"/>
      <c r="P261" s="332"/>
      <c r="Q261" s="355"/>
      <c r="R261" s="432">
        <f t="shared" si="231"/>
        <v>0</v>
      </c>
      <c r="S261" s="443">
        <f t="shared" si="232"/>
        <v>0</v>
      </c>
      <c r="T261" s="344">
        <f t="shared" si="233"/>
        <v>0</v>
      </c>
      <c r="U261" s="279"/>
      <c r="V261" s="7">
        <f t="shared" si="50"/>
        <v>0</v>
      </c>
      <c r="W261" s="11">
        <f t="shared" si="149"/>
        <v>0</v>
      </c>
      <c r="X261" s="11">
        <f t="shared" si="52"/>
        <v>0</v>
      </c>
      <c r="Y261" s="11">
        <f t="shared" si="53"/>
        <v>0</v>
      </c>
      <c r="Z261" s="11">
        <f t="shared" si="54"/>
        <v>0</v>
      </c>
      <c r="AA261" s="11">
        <f t="shared" si="55"/>
        <v>0</v>
      </c>
      <c r="AB261" s="11">
        <f t="shared" si="56"/>
        <v>0</v>
      </c>
      <c r="AC261" s="11">
        <f t="shared" si="57"/>
        <v>0</v>
      </c>
      <c r="AD261" s="11">
        <f t="shared" si="58"/>
        <v>0</v>
      </c>
      <c r="AE261" s="11">
        <f t="shared" si="59"/>
        <v>0</v>
      </c>
      <c r="AF261" s="11">
        <f t="shared" si="60"/>
        <v>0</v>
      </c>
      <c r="AG261" s="11">
        <f t="shared" si="61"/>
        <v>0</v>
      </c>
      <c r="AH261" s="11">
        <f t="shared" si="62"/>
        <v>0</v>
      </c>
      <c r="AI261" s="11">
        <f t="shared" si="63"/>
        <v>0</v>
      </c>
      <c r="AJ261" s="11">
        <f t="shared" si="64"/>
        <v>0</v>
      </c>
      <c r="AK261" s="11">
        <f t="shared" si="65"/>
        <v>0</v>
      </c>
      <c r="AL261" s="11">
        <f t="shared" si="66"/>
        <v>0</v>
      </c>
      <c r="AM261" s="11">
        <f t="shared" si="67"/>
        <v>0</v>
      </c>
      <c r="AN261" s="11">
        <f t="shared" si="68"/>
        <v>0</v>
      </c>
      <c r="AO261" s="11">
        <f t="shared" si="69"/>
        <v>0</v>
      </c>
      <c r="AP261" s="11">
        <f t="shared" si="70"/>
        <v>0</v>
      </c>
      <c r="AQ261" s="11">
        <f t="shared" si="71"/>
        <v>0</v>
      </c>
      <c r="AR261" s="11">
        <f t="shared" si="72"/>
        <v>0</v>
      </c>
      <c r="AS261" s="11">
        <f t="shared" si="73"/>
        <v>0</v>
      </c>
      <c r="AT261" s="11">
        <f t="shared" si="74"/>
        <v>0</v>
      </c>
      <c r="AU261" s="11">
        <f t="shared" si="75"/>
        <v>0</v>
      </c>
      <c r="AV261" s="11">
        <f t="shared" si="76"/>
        <v>0</v>
      </c>
      <c r="AW261" s="11">
        <f t="shared" si="77"/>
        <v>0</v>
      </c>
      <c r="AX261" s="11">
        <f t="shared" si="78"/>
        <v>0</v>
      </c>
      <c r="AY261" s="11">
        <f t="shared" si="79"/>
        <v>0</v>
      </c>
      <c r="AZ261" s="11">
        <f t="shared" si="80"/>
        <v>0</v>
      </c>
      <c r="BA261" s="11">
        <f t="shared" si="81"/>
        <v>0</v>
      </c>
      <c r="BB261" s="11">
        <f t="shared" si="82"/>
        <v>0</v>
      </c>
      <c r="BC261" s="11">
        <f t="shared" si="83"/>
        <v>0</v>
      </c>
      <c r="BD261" s="11">
        <f t="shared" si="84"/>
        <v>0</v>
      </c>
      <c r="BE261" s="11">
        <f t="shared" si="85"/>
        <v>0</v>
      </c>
      <c r="BF261" s="11">
        <f t="shared" si="86"/>
        <v>0</v>
      </c>
      <c r="BG261" s="11">
        <f t="shared" si="87"/>
        <v>0</v>
      </c>
      <c r="BH261" s="11">
        <f t="shared" si="88"/>
        <v>0</v>
      </c>
      <c r="BI261" s="11">
        <f t="shared" si="89"/>
        <v>0</v>
      </c>
      <c r="BJ261" s="11">
        <f t="shared" si="90"/>
        <v>0</v>
      </c>
      <c r="BK261" s="11">
        <f t="shared" si="91"/>
        <v>0</v>
      </c>
      <c r="BL261" s="11">
        <f t="shared" si="92"/>
        <v>0</v>
      </c>
      <c r="BM261" s="11">
        <f t="shared" si="93"/>
        <v>0</v>
      </c>
      <c r="BN261" s="11">
        <f t="shared" si="94"/>
        <v>0</v>
      </c>
      <c r="BO261" s="11">
        <f t="shared" si="95"/>
        <v>0</v>
      </c>
      <c r="BP261" s="11">
        <f t="shared" si="96"/>
        <v>0</v>
      </c>
      <c r="BQ261" s="11">
        <f t="shared" si="97"/>
        <v>0</v>
      </c>
      <c r="BR261" s="11">
        <f t="shared" si="98"/>
        <v>0</v>
      </c>
      <c r="BS261" s="11">
        <f t="shared" si="99"/>
        <v>0</v>
      </c>
      <c r="BT261" s="11">
        <f t="shared" si="100"/>
        <v>0</v>
      </c>
      <c r="BU261" s="11">
        <f t="shared" si="101"/>
        <v>0</v>
      </c>
      <c r="BV261" s="11">
        <f t="shared" si="102"/>
        <v>0</v>
      </c>
      <c r="BW261" s="11">
        <f t="shared" si="103"/>
        <v>0</v>
      </c>
      <c r="BX261" s="11">
        <f t="shared" si="104"/>
        <v>0</v>
      </c>
      <c r="BY261" s="11">
        <f t="shared" si="105"/>
        <v>0</v>
      </c>
      <c r="BZ261" s="11">
        <f t="shared" si="106"/>
        <v>0</v>
      </c>
      <c r="CA261" s="11">
        <f t="shared" si="107"/>
        <v>0</v>
      </c>
      <c r="CB261" s="11">
        <f t="shared" si="108"/>
        <v>0</v>
      </c>
      <c r="CC261" s="11">
        <f t="shared" si="109"/>
        <v>0</v>
      </c>
      <c r="CD261" s="11">
        <f t="shared" si="110"/>
        <v>0</v>
      </c>
      <c r="CE261" s="11">
        <f t="shared" si="111"/>
        <v>0</v>
      </c>
      <c r="CF261" s="11">
        <f t="shared" si="112"/>
        <v>0</v>
      </c>
      <c r="CG261" s="11">
        <f t="shared" si="113"/>
        <v>0</v>
      </c>
      <c r="CH261" s="11">
        <f t="shared" si="114"/>
        <v>0</v>
      </c>
      <c r="CI261" s="11">
        <f t="shared" si="115"/>
        <v>0</v>
      </c>
      <c r="CJ261" s="11">
        <f t="shared" si="116"/>
        <v>0</v>
      </c>
      <c r="CK261" s="11">
        <f t="shared" si="117"/>
        <v>0</v>
      </c>
      <c r="CL261" s="11">
        <f t="shared" si="118"/>
        <v>0</v>
      </c>
      <c r="CM261" s="11">
        <f t="shared" si="119"/>
        <v>0</v>
      </c>
      <c r="CN261" s="11">
        <f t="shared" si="120"/>
        <v>0</v>
      </c>
      <c r="CO261" s="11">
        <f t="shared" si="121"/>
        <v>0</v>
      </c>
      <c r="CP261" s="11">
        <f t="shared" si="122"/>
        <v>0</v>
      </c>
      <c r="CQ261" s="11">
        <f t="shared" si="123"/>
        <v>0</v>
      </c>
      <c r="CR261" s="11">
        <f t="shared" si="124"/>
        <v>0</v>
      </c>
      <c r="CS261" s="11">
        <f t="shared" si="125"/>
        <v>0</v>
      </c>
      <c r="CT261" s="11">
        <f t="shared" si="126"/>
        <v>0</v>
      </c>
      <c r="CU261" s="11">
        <f t="shared" si="127"/>
        <v>0</v>
      </c>
      <c r="CV261" s="11">
        <f t="shared" si="128"/>
        <v>0</v>
      </c>
      <c r="CW261" s="11">
        <f t="shared" si="129"/>
        <v>0</v>
      </c>
      <c r="CX261" s="11">
        <f t="shared" si="130"/>
        <v>0</v>
      </c>
      <c r="CY261" s="11">
        <f t="shared" si="131"/>
        <v>0</v>
      </c>
      <c r="CZ261" s="13"/>
      <c r="DA261" s="3"/>
    </row>
    <row r="262" spans="1:105" ht="18" customHeight="1">
      <c r="A262" s="301"/>
      <c r="B262" s="303"/>
      <c r="C262" s="311"/>
      <c r="D262" s="311"/>
      <c r="E262" s="303"/>
      <c r="F262" s="303"/>
      <c r="G262" s="409"/>
      <c r="H262" s="312">
        <f t="shared" si="227"/>
        <v>0</v>
      </c>
      <c r="I262" s="409"/>
      <c r="J262" s="304"/>
      <c r="K262" s="333"/>
      <c r="L262" s="464"/>
      <c r="M262" s="447"/>
      <c r="N262" s="366">
        <f t="shared" si="234"/>
        <v>0</v>
      </c>
      <c r="O262" s="359"/>
      <c r="P262" s="334"/>
      <c r="Q262" s="347"/>
      <c r="R262" s="431">
        <f t="shared" si="231"/>
        <v>0</v>
      </c>
      <c r="S262" s="442">
        <f t="shared" si="232"/>
        <v>0</v>
      </c>
      <c r="T262" s="343">
        <f t="shared" si="233"/>
        <v>0</v>
      </c>
      <c r="U262" s="279"/>
      <c r="V262" s="7">
        <f t="shared" si="50"/>
        <v>0</v>
      </c>
      <c r="W262" s="11">
        <f t="shared" si="149"/>
        <v>0</v>
      </c>
      <c r="X262" s="11">
        <f t="shared" si="52"/>
        <v>0</v>
      </c>
      <c r="Y262" s="11">
        <f t="shared" si="53"/>
        <v>0</v>
      </c>
      <c r="Z262" s="11">
        <f t="shared" si="54"/>
        <v>0</v>
      </c>
      <c r="AA262" s="11">
        <f t="shared" si="55"/>
        <v>0</v>
      </c>
      <c r="AB262" s="11">
        <f t="shared" si="56"/>
        <v>0</v>
      </c>
      <c r="AC262" s="11">
        <f t="shared" si="57"/>
        <v>0</v>
      </c>
      <c r="AD262" s="11">
        <f t="shared" si="58"/>
        <v>0</v>
      </c>
      <c r="AE262" s="11">
        <f t="shared" si="59"/>
        <v>0</v>
      </c>
      <c r="AF262" s="11">
        <f t="shared" si="60"/>
        <v>0</v>
      </c>
      <c r="AG262" s="11">
        <f t="shared" si="61"/>
        <v>0</v>
      </c>
      <c r="AH262" s="11">
        <f t="shared" si="62"/>
        <v>0</v>
      </c>
      <c r="AI262" s="11">
        <f t="shared" si="63"/>
        <v>0</v>
      </c>
      <c r="AJ262" s="11">
        <f t="shared" si="64"/>
        <v>0</v>
      </c>
      <c r="AK262" s="11">
        <f t="shared" si="65"/>
        <v>0</v>
      </c>
      <c r="AL262" s="11">
        <f t="shared" si="66"/>
        <v>0</v>
      </c>
      <c r="AM262" s="11">
        <f t="shared" si="67"/>
        <v>0</v>
      </c>
      <c r="AN262" s="11">
        <f t="shared" si="68"/>
        <v>0</v>
      </c>
      <c r="AO262" s="11">
        <f t="shared" si="69"/>
        <v>0</v>
      </c>
      <c r="AP262" s="11">
        <f t="shared" si="70"/>
        <v>0</v>
      </c>
      <c r="AQ262" s="11">
        <f t="shared" si="71"/>
        <v>0</v>
      </c>
      <c r="AR262" s="11">
        <f t="shared" si="72"/>
        <v>0</v>
      </c>
      <c r="AS262" s="11">
        <f t="shared" si="73"/>
        <v>0</v>
      </c>
      <c r="AT262" s="11">
        <f t="shared" si="74"/>
        <v>0</v>
      </c>
      <c r="AU262" s="11">
        <f t="shared" si="75"/>
        <v>0</v>
      </c>
      <c r="AV262" s="11">
        <f t="shared" si="76"/>
        <v>0</v>
      </c>
      <c r="AW262" s="11">
        <f t="shared" si="77"/>
        <v>0</v>
      </c>
      <c r="AX262" s="11">
        <f t="shared" si="78"/>
        <v>0</v>
      </c>
      <c r="AY262" s="11">
        <f t="shared" si="79"/>
        <v>0</v>
      </c>
      <c r="AZ262" s="11">
        <f t="shared" si="80"/>
        <v>0</v>
      </c>
      <c r="BA262" s="11">
        <f t="shared" si="81"/>
        <v>0</v>
      </c>
      <c r="BB262" s="11">
        <f t="shared" si="82"/>
        <v>0</v>
      </c>
      <c r="BC262" s="11">
        <f t="shared" si="83"/>
        <v>0</v>
      </c>
      <c r="BD262" s="11">
        <f t="shared" si="84"/>
        <v>0</v>
      </c>
      <c r="BE262" s="11">
        <f t="shared" si="85"/>
        <v>0</v>
      </c>
      <c r="BF262" s="11">
        <f t="shared" si="86"/>
        <v>0</v>
      </c>
      <c r="BG262" s="11">
        <f t="shared" si="87"/>
        <v>0</v>
      </c>
      <c r="BH262" s="11">
        <f t="shared" si="88"/>
        <v>0</v>
      </c>
      <c r="BI262" s="11">
        <f t="shared" si="89"/>
        <v>0</v>
      </c>
      <c r="BJ262" s="11">
        <f t="shared" si="90"/>
        <v>0</v>
      </c>
      <c r="BK262" s="11">
        <f t="shared" si="91"/>
        <v>0</v>
      </c>
      <c r="BL262" s="11">
        <f t="shared" si="92"/>
        <v>0</v>
      </c>
      <c r="BM262" s="11">
        <f t="shared" si="93"/>
        <v>0</v>
      </c>
      <c r="BN262" s="11">
        <f t="shared" si="94"/>
        <v>0</v>
      </c>
      <c r="BO262" s="11">
        <f t="shared" si="95"/>
        <v>0</v>
      </c>
      <c r="BP262" s="11">
        <f t="shared" si="96"/>
        <v>0</v>
      </c>
      <c r="BQ262" s="11">
        <f t="shared" si="97"/>
        <v>0</v>
      </c>
      <c r="BR262" s="11">
        <f t="shared" si="98"/>
        <v>0</v>
      </c>
      <c r="BS262" s="11">
        <f t="shared" si="99"/>
        <v>0</v>
      </c>
      <c r="BT262" s="11">
        <f t="shared" si="100"/>
        <v>0</v>
      </c>
      <c r="BU262" s="11">
        <f t="shared" si="101"/>
        <v>0</v>
      </c>
      <c r="BV262" s="11">
        <f t="shared" si="102"/>
        <v>0</v>
      </c>
      <c r="BW262" s="11">
        <f t="shared" si="103"/>
        <v>0</v>
      </c>
      <c r="BX262" s="11">
        <f t="shared" si="104"/>
        <v>0</v>
      </c>
      <c r="BY262" s="11">
        <f t="shared" si="105"/>
        <v>0</v>
      </c>
      <c r="BZ262" s="11">
        <f t="shared" si="106"/>
        <v>0</v>
      </c>
      <c r="CA262" s="11">
        <f t="shared" si="107"/>
        <v>0</v>
      </c>
      <c r="CB262" s="11">
        <f t="shared" si="108"/>
        <v>0</v>
      </c>
      <c r="CC262" s="11">
        <f t="shared" si="109"/>
        <v>0</v>
      </c>
      <c r="CD262" s="11">
        <f t="shared" si="110"/>
        <v>0</v>
      </c>
      <c r="CE262" s="11">
        <f t="shared" si="111"/>
        <v>0</v>
      </c>
      <c r="CF262" s="11">
        <f t="shared" si="112"/>
        <v>0</v>
      </c>
      <c r="CG262" s="11">
        <f t="shared" si="113"/>
        <v>0</v>
      </c>
      <c r="CH262" s="11">
        <f t="shared" si="114"/>
        <v>0</v>
      </c>
      <c r="CI262" s="11">
        <f t="shared" si="115"/>
        <v>0</v>
      </c>
      <c r="CJ262" s="11">
        <f t="shared" si="116"/>
        <v>0</v>
      </c>
      <c r="CK262" s="11">
        <f t="shared" si="117"/>
        <v>0</v>
      </c>
      <c r="CL262" s="11">
        <f t="shared" si="118"/>
        <v>0</v>
      </c>
      <c r="CM262" s="11">
        <f t="shared" si="119"/>
        <v>0</v>
      </c>
      <c r="CN262" s="11">
        <f t="shared" si="120"/>
        <v>0</v>
      </c>
      <c r="CO262" s="11">
        <f t="shared" si="121"/>
        <v>0</v>
      </c>
      <c r="CP262" s="11">
        <f t="shared" si="122"/>
        <v>0</v>
      </c>
      <c r="CQ262" s="11">
        <f t="shared" si="123"/>
        <v>0</v>
      </c>
      <c r="CR262" s="11">
        <f t="shared" si="124"/>
        <v>0</v>
      </c>
      <c r="CS262" s="11">
        <f t="shared" si="125"/>
        <v>0</v>
      </c>
      <c r="CT262" s="11">
        <f t="shared" si="126"/>
        <v>0</v>
      </c>
      <c r="CU262" s="11">
        <f t="shared" si="127"/>
        <v>0</v>
      </c>
      <c r="CV262" s="11">
        <f t="shared" si="128"/>
        <v>0</v>
      </c>
      <c r="CW262" s="11">
        <f t="shared" si="129"/>
        <v>0</v>
      </c>
      <c r="CX262" s="11">
        <f t="shared" si="130"/>
        <v>0</v>
      </c>
      <c r="CY262" s="11">
        <f t="shared" si="131"/>
        <v>0</v>
      </c>
      <c r="CZ262" s="13"/>
      <c r="DA262" s="3"/>
    </row>
    <row r="263" spans="1:105" ht="18" customHeight="1">
      <c r="A263" s="301"/>
      <c r="B263" s="303"/>
      <c r="C263" s="629"/>
      <c r="D263" s="311"/>
      <c r="E263" s="303"/>
      <c r="F263" s="303"/>
      <c r="G263" s="409"/>
      <c r="H263" s="312">
        <f t="shared" si="227"/>
        <v>0</v>
      </c>
      <c r="I263" s="409"/>
      <c r="J263" s="304"/>
      <c r="K263" s="331"/>
      <c r="L263" s="465"/>
      <c r="M263" s="448"/>
      <c r="N263" s="367">
        <f t="shared" si="234"/>
        <v>0</v>
      </c>
      <c r="O263" s="360"/>
      <c r="P263" s="332"/>
      <c r="Q263" s="355"/>
      <c r="R263" s="432">
        <f t="shared" si="231"/>
        <v>0</v>
      </c>
      <c r="S263" s="443">
        <f t="shared" si="232"/>
        <v>0</v>
      </c>
      <c r="T263" s="344">
        <f t="shared" si="233"/>
        <v>0</v>
      </c>
      <c r="U263" s="279"/>
      <c r="V263" s="7">
        <f t="shared" si="50"/>
        <v>0</v>
      </c>
      <c r="W263" s="11">
        <f t="shared" si="149"/>
        <v>0</v>
      </c>
      <c r="X263" s="11">
        <f t="shared" si="52"/>
        <v>0</v>
      </c>
      <c r="Y263" s="11">
        <f t="shared" si="53"/>
        <v>0</v>
      </c>
      <c r="Z263" s="11">
        <f t="shared" si="54"/>
        <v>0</v>
      </c>
      <c r="AA263" s="11">
        <f t="shared" si="55"/>
        <v>0</v>
      </c>
      <c r="AB263" s="11">
        <f t="shared" si="56"/>
        <v>0</v>
      </c>
      <c r="AC263" s="11">
        <f t="shared" si="57"/>
        <v>0</v>
      </c>
      <c r="AD263" s="11">
        <f t="shared" si="58"/>
        <v>0</v>
      </c>
      <c r="AE263" s="11">
        <f t="shared" si="59"/>
        <v>0</v>
      </c>
      <c r="AF263" s="11">
        <f t="shared" si="60"/>
        <v>0</v>
      </c>
      <c r="AG263" s="11">
        <f t="shared" si="61"/>
        <v>0</v>
      </c>
      <c r="AH263" s="11">
        <f t="shared" si="62"/>
        <v>0</v>
      </c>
      <c r="AI263" s="11">
        <f t="shared" si="63"/>
        <v>0</v>
      </c>
      <c r="AJ263" s="11">
        <f t="shared" si="64"/>
        <v>0</v>
      </c>
      <c r="AK263" s="11">
        <f t="shared" si="65"/>
        <v>0</v>
      </c>
      <c r="AL263" s="11">
        <f t="shared" si="66"/>
        <v>0</v>
      </c>
      <c r="AM263" s="11">
        <f t="shared" si="67"/>
        <v>0</v>
      </c>
      <c r="AN263" s="11">
        <f t="shared" si="68"/>
        <v>0</v>
      </c>
      <c r="AO263" s="11">
        <f t="shared" si="69"/>
        <v>0</v>
      </c>
      <c r="AP263" s="11">
        <f t="shared" si="70"/>
        <v>0</v>
      </c>
      <c r="AQ263" s="11">
        <f t="shared" si="71"/>
        <v>0</v>
      </c>
      <c r="AR263" s="11">
        <f t="shared" si="72"/>
        <v>0</v>
      </c>
      <c r="AS263" s="11">
        <f t="shared" si="73"/>
        <v>0</v>
      </c>
      <c r="AT263" s="11">
        <f t="shared" si="74"/>
        <v>0</v>
      </c>
      <c r="AU263" s="11">
        <f t="shared" si="75"/>
        <v>0</v>
      </c>
      <c r="AV263" s="11">
        <f t="shared" si="76"/>
        <v>0</v>
      </c>
      <c r="AW263" s="11">
        <f t="shared" si="77"/>
        <v>0</v>
      </c>
      <c r="AX263" s="11">
        <f t="shared" si="78"/>
        <v>0</v>
      </c>
      <c r="AY263" s="11">
        <f t="shared" si="79"/>
        <v>0</v>
      </c>
      <c r="AZ263" s="11">
        <f t="shared" si="80"/>
        <v>0</v>
      </c>
      <c r="BA263" s="11">
        <f t="shared" si="81"/>
        <v>0</v>
      </c>
      <c r="BB263" s="11">
        <f t="shared" si="82"/>
        <v>0</v>
      </c>
      <c r="BC263" s="11">
        <f t="shared" si="83"/>
        <v>0</v>
      </c>
      <c r="BD263" s="11">
        <f t="shared" si="84"/>
        <v>0</v>
      </c>
      <c r="BE263" s="11">
        <f t="shared" si="85"/>
        <v>0</v>
      </c>
      <c r="BF263" s="11">
        <f t="shared" si="86"/>
        <v>0</v>
      </c>
      <c r="BG263" s="11">
        <f t="shared" si="87"/>
        <v>0</v>
      </c>
      <c r="BH263" s="11">
        <f t="shared" si="88"/>
        <v>0</v>
      </c>
      <c r="BI263" s="11">
        <f t="shared" si="89"/>
        <v>0</v>
      </c>
      <c r="BJ263" s="11">
        <f t="shared" si="90"/>
        <v>0</v>
      </c>
      <c r="BK263" s="11">
        <f t="shared" si="91"/>
        <v>0</v>
      </c>
      <c r="BL263" s="11">
        <f t="shared" si="92"/>
        <v>0</v>
      </c>
      <c r="BM263" s="11">
        <f t="shared" si="93"/>
        <v>0</v>
      </c>
      <c r="BN263" s="11">
        <f t="shared" si="94"/>
        <v>0</v>
      </c>
      <c r="BO263" s="11">
        <f t="shared" si="95"/>
        <v>0</v>
      </c>
      <c r="BP263" s="11">
        <f t="shared" si="96"/>
        <v>0</v>
      </c>
      <c r="BQ263" s="11">
        <f t="shared" si="97"/>
        <v>0</v>
      </c>
      <c r="BR263" s="11">
        <f t="shared" si="98"/>
        <v>0</v>
      </c>
      <c r="BS263" s="11">
        <f t="shared" si="99"/>
        <v>0</v>
      </c>
      <c r="BT263" s="11">
        <f t="shared" si="100"/>
        <v>0</v>
      </c>
      <c r="BU263" s="11">
        <f t="shared" si="101"/>
        <v>0</v>
      </c>
      <c r="BV263" s="11">
        <f t="shared" si="102"/>
        <v>0</v>
      </c>
      <c r="BW263" s="11">
        <f t="shared" si="103"/>
        <v>0</v>
      </c>
      <c r="BX263" s="11">
        <f t="shared" si="104"/>
        <v>0</v>
      </c>
      <c r="BY263" s="11">
        <f t="shared" si="105"/>
        <v>0</v>
      </c>
      <c r="BZ263" s="11">
        <f t="shared" si="106"/>
        <v>0</v>
      </c>
      <c r="CA263" s="11">
        <f t="shared" si="107"/>
        <v>0</v>
      </c>
      <c r="CB263" s="11">
        <f t="shared" si="108"/>
        <v>0</v>
      </c>
      <c r="CC263" s="11">
        <f t="shared" si="109"/>
        <v>0</v>
      </c>
      <c r="CD263" s="11">
        <f t="shared" si="110"/>
        <v>0</v>
      </c>
      <c r="CE263" s="11">
        <f t="shared" si="111"/>
        <v>0</v>
      </c>
      <c r="CF263" s="11">
        <f t="shared" si="112"/>
        <v>0</v>
      </c>
      <c r="CG263" s="11">
        <f t="shared" si="113"/>
        <v>0</v>
      </c>
      <c r="CH263" s="11">
        <f t="shared" si="114"/>
        <v>0</v>
      </c>
      <c r="CI263" s="11">
        <f t="shared" si="115"/>
        <v>0</v>
      </c>
      <c r="CJ263" s="11">
        <f t="shared" si="116"/>
        <v>0</v>
      </c>
      <c r="CK263" s="11">
        <f t="shared" si="117"/>
        <v>0</v>
      </c>
      <c r="CL263" s="11">
        <f t="shared" si="118"/>
        <v>0</v>
      </c>
      <c r="CM263" s="11">
        <f t="shared" si="119"/>
        <v>0</v>
      </c>
      <c r="CN263" s="11">
        <f t="shared" si="120"/>
        <v>0</v>
      </c>
      <c r="CO263" s="11">
        <f t="shared" si="121"/>
        <v>0</v>
      </c>
      <c r="CP263" s="11">
        <f t="shared" si="122"/>
        <v>0</v>
      </c>
      <c r="CQ263" s="11">
        <f t="shared" si="123"/>
        <v>0</v>
      </c>
      <c r="CR263" s="11">
        <f t="shared" si="124"/>
        <v>0</v>
      </c>
      <c r="CS263" s="11">
        <f t="shared" si="125"/>
        <v>0</v>
      </c>
      <c r="CT263" s="11">
        <f t="shared" si="126"/>
        <v>0</v>
      </c>
      <c r="CU263" s="11">
        <f t="shared" si="127"/>
        <v>0</v>
      </c>
      <c r="CV263" s="11">
        <f t="shared" si="128"/>
        <v>0</v>
      </c>
      <c r="CW263" s="11">
        <f t="shared" si="129"/>
        <v>0</v>
      </c>
      <c r="CX263" s="11">
        <f t="shared" si="130"/>
        <v>0</v>
      </c>
      <c r="CY263" s="11">
        <f t="shared" si="131"/>
        <v>0</v>
      </c>
      <c r="CZ263" s="13"/>
      <c r="DA263" s="3"/>
    </row>
    <row r="264" spans="1:105" ht="18" customHeight="1">
      <c r="A264" s="301"/>
      <c r="B264" s="303"/>
      <c r="C264" s="303" t="s">
        <v>29</v>
      </c>
      <c r="D264" s="303"/>
      <c r="E264" s="303"/>
      <c r="F264" s="303"/>
      <c r="G264" s="409"/>
      <c r="H264" s="312">
        <f>SUM(H245:H263)</f>
        <v>0</v>
      </c>
      <c r="I264" s="409"/>
      <c r="J264" s="304"/>
      <c r="K264" s="333" t="s">
        <v>30</v>
      </c>
      <c r="L264" s="464"/>
      <c r="M264" s="447"/>
      <c r="N264" s="366">
        <f t="shared" si="223"/>
        <v>0</v>
      </c>
      <c r="O264" s="359"/>
      <c r="P264" s="334"/>
      <c r="Q264" s="347"/>
      <c r="R264" s="431" t="s">
        <v>31</v>
      </c>
      <c r="S264" s="442">
        <f>SUM(S244:S263)</f>
        <v>0</v>
      </c>
      <c r="T264" s="343">
        <f t="shared" si="226"/>
        <v>0</v>
      </c>
      <c r="U264" s="279"/>
      <c r="V264" s="7">
        <f t="shared" si="50"/>
        <v>0</v>
      </c>
      <c r="W264" s="11">
        <f t="shared" si="149"/>
        <v>0</v>
      </c>
      <c r="X264" s="11">
        <f t="shared" si="52"/>
        <v>0</v>
      </c>
      <c r="Y264" s="11">
        <f t="shared" si="53"/>
        <v>0</v>
      </c>
      <c r="Z264" s="11">
        <f t="shared" si="54"/>
        <v>0</v>
      </c>
      <c r="AA264" s="11">
        <f t="shared" si="55"/>
        <v>0</v>
      </c>
      <c r="AB264" s="11">
        <f t="shared" si="56"/>
        <v>0</v>
      </c>
      <c r="AC264" s="11">
        <f t="shared" si="57"/>
        <v>0</v>
      </c>
      <c r="AD264" s="11">
        <f t="shared" si="58"/>
        <v>0</v>
      </c>
      <c r="AE264" s="11">
        <f t="shared" si="59"/>
        <v>0</v>
      </c>
      <c r="AF264" s="11">
        <f t="shared" si="60"/>
        <v>0</v>
      </c>
      <c r="AG264" s="11">
        <f t="shared" si="61"/>
        <v>0</v>
      </c>
      <c r="AH264" s="11">
        <f t="shared" si="62"/>
        <v>0</v>
      </c>
      <c r="AI264" s="11">
        <f t="shared" si="63"/>
        <v>0</v>
      </c>
      <c r="AJ264" s="11">
        <f t="shared" si="64"/>
        <v>0</v>
      </c>
      <c r="AK264" s="11">
        <f t="shared" si="65"/>
        <v>0</v>
      </c>
      <c r="AL264" s="11">
        <f t="shared" si="66"/>
        <v>0</v>
      </c>
      <c r="AM264" s="11">
        <f t="shared" si="67"/>
        <v>0</v>
      </c>
      <c r="AN264" s="11">
        <f t="shared" si="68"/>
        <v>0</v>
      </c>
      <c r="AO264" s="11">
        <f t="shared" si="69"/>
        <v>0</v>
      </c>
      <c r="AP264" s="11">
        <f t="shared" si="70"/>
        <v>0</v>
      </c>
      <c r="AQ264" s="11">
        <f t="shared" si="71"/>
        <v>0</v>
      </c>
      <c r="AR264" s="11">
        <f t="shared" si="72"/>
        <v>0</v>
      </c>
      <c r="AS264" s="11">
        <f t="shared" si="73"/>
        <v>0</v>
      </c>
      <c r="AT264" s="11">
        <f t="shared" si="74"/>
        <v>0</v>
      </c>
      <c r="AU264" s="11">
        <f t="shared" si="75"/>
        <v>0</v>
      </c>
      <c r="AV264" s="11">
        <f t="shared" si="76"/>
        <v>0</v>
      </c>
      <c r="AW264" s="11">
        <f t="shared" si="77"/>
        <v>0</v>
      </c>
      <c r="AX264" s="11">
        <f t="shared" si="78"/>
        <v>0</v>
      </c>
      <c r="AY264" s="11">
        <f t="shared" si="79"/>
        <v>0</v>
      </c>
      <c r="AZ264" s="11">
        <f t="shared" si="80"/>
        <v>0</v>
      </c>
      <c r="BA264" s="11">
        <f t="shared" si="81"/>
        <v>0</v>
      </c>
      <c r="BB264" s="11">
        <f t="shared" si="82"/>
        <v>0</v>
      </c>
      <c r="BC264" s="11">
        <f t="shared" si="83"/>
        <v>0</v>
      </c>
      <c r="BD264" s="11">
        <f t="shared" si="84"/>
        <v>0</v>
      </c>
      <c r="BE264" s="11">
        <f t="shared" si="85"/>
        <v>0</v>
      </c>
      <c r="BF264" s="11">
        <f t="shared" si="86"/>
        <v>0</v>
      </c>
      <c r="BG264" s="11">
        <f t="shared" si="87"/>
        <v>0</v>
      </c>
      <c r="BH264" s="11">
        <f t="shared" si="88"/>
        <v>0</v>
      </c>
      <c r="BI264" s="11">
        <f t="shared" si="89"/>
        <v>0</v>
      </c>
      <c r="BJ264" s="11">
        <f t="shared" si="90"/>
        <v>0</v>
      </c>
      <c r="BK264" s="11">
        <f t="shared" si="91"/>
        <v>0</v>
      </c>
      <c r="BL264" s="11">
        <f t="shared" si="92"/>
        <v>0</v>
      </c>
      <c r="BM264" s="11">
        <f t="shared" si="93"/>
        <v>0</v>
      </c>
      <c r="BN264" s="11">
        <f t="shared" si="94"/>
        <v>0</v>
      </c>
      <c r="BO264" s="11">
        <f t="shared" si="95"/>
        <v>0</v>
      </c>
      <c r="BP264" s="11">
        <f t="shared" si="96"/>
        <v>0</v>
      </c>
      <c r="BQ264" s="11">
        <f t="shared" si="97"/>
        <v>0</v>
      </c>
      <c r="BR264" s="11">
        <f t="shared" si="98"/>
        <v>0</v>
      </c>
      <c r="BS264" s="11">
        <f t="shared" si="99"/>
        <v>0</v>
      </c>
      <c r="BT264" s="11">
        <f t="shared" si="100"/>
        <v>0</v>
      </c>
      <c r="BU264" s="11">
        <f t="shared" si="101"/>
        <v>0</v>
      </c>
      <c r="BV264" s="11">
        <f t="shared" si="102"/>
        <v>0</v>
      </c>
      <c r="BW264" s="11">
        <f t="shared" si="103"/>
        <v>0</v>
      </c>
      <c r="BX264" s="11">
        <f t="shared" si="104"/>
        <v>0</v>
      </c>
      <c r="BY264" s="11">
        <f t="shared" si="105"/>
        <v>0</v>
      </c>
      <c r="BZ264" s="11">
        <f t="shared" si="106"/>
        <v>0</v>
      </c>
      <c r="CA264" s="11">
        <f t="shared" si="107"/>
        <v>0</v>
      </c>
      <c r="CB264" s="11">
        <f t="shared" si="108"/>
        <v>0</v>
      </c>
      <c r="CC264" s="11">
        <f t="shared" si="109"/>
        <v>0</v>
      </c>
      <c r="CD264" s="11">
        <f t="shared" si="110"/>
        <v>0</v>
      </c>
      <c r="CE264" s="11">
        <f t="shared" si="111"/>
        <v>0</v>
      </c>
      <c r="CF264" s="11">
        <f t="shared" si="112"/>
        <v>0</v>
      </c>
      <c r="CG264" s="11">
        <f t="shared" si="113"/>
        <v>0</v>
      </c>
      <c r="CH264" s="11">
        <f t="shared" si="114"/>
        <v>0</v>
      </c>
      <c r="CI264" s="11">
        <f t="shared" si="115"/>
        <v>0</v>
      </c>
      <c r="CJ264" s="11">
        <f t="shared" si="116"/>
        <v>0</v>
      </c>
      <c r="CK264" s="11">
        <f t="shared" si="117"/>
        <v>0</v>
      </c>
      <c r="CL264" s="11">
        <f t="shared" si="118"/>
        <v>0</v>
      </c>
      <c r="CM264" s="11">
        <f t="shared" si="119"/>
        <v>0</v>
      </c>
      <c r="CN264" s="11">
        <f t="shared" si="120"/>
        <v>0</v>
      </c>
      <c r="CO264" s="11">
        <f t="shared" si="121"/>
        <v>0</v>
      </c>
      <c r="CP264" s="11">
        <f t="shared" si="122"/>
        <v>0</v>
      </c>
      <c r="CQ264" s="11">
        <f t="shared" si="123"/>
        <v>0</v>
      </c>
      <c r="CR264" s="11">
        <f t="shared" si="124"/>
        <v>0</v>
      </c>
      <c r="CS264" s="11">
        <f t="shared" si="125"/>
        <v>0</v>
      </c>
      <c r="CT264" s="11">
        <f t="shared" si="126"/>
        <v>0</v>
      </c>
      <c r="CU264" s="11">
        <f t="shared" si="127"/>
        <v>0</v>
      </c>
      <c r="CV264" s="11">
        <f t="shared" si="128"/>
        <v>0</v>
      </c>
      <c r="CW264" s="11">
        <f t="shared" si="129"/>
        <v>0</v>
      </c>
      <c r="CX264" s="11">
        <f t="shared" si="130"/>
        <v>0</v>
      </c>
      <c r="CY264" s="11">
        <f t="shared" si="131"/>
        <v>0</v>
      </c>
      <c r="CZ264" s="13"/>
      <c r="DA264" s="3"/>
    </row>
    <row r="265" spans="1:105" ht="18" customHeight="1">
      <c r="A265" s="630"/>
      <c r="B265" s="631"/>
      <c r="C265" s="631"/>
      <c r="D265" s="631"/>
      <c r="E265" s="631"/>
      <c r="F265" s="631"/>
      <c r="G265" s="634"/>
      <c r="H265" s="633"/>
      <c r="I265" s="634"/>
      <c r="J265" s="635"/>
      <c r="K265" s="348"/>
      <c r="L265" s="466"/>
      <c r="M265" s="449"/>
      <c r="N265" s="367">
        <f t="shared" si="223"/>
        <v>0</v>
      </c>
      <c r="O265" s="361"/>
      <c r="P265" s="349"/>
      <c r="Q265" s="356"/>
      <c r="R265" s="432">
        <f t="shared" ref="R265:R268" si="235">P265*Q265</f>
        <v>0</v>
      </c>
      <c r="S265" s="443">
        <f t="shared" ref="S265:S268" si="236">N265+R265</f>
        <v>0</v>
      </c>
      <c r="T265" s="344">
        <f t="shared" si="226"/>
        <v>0</v>
      </c>
      <c r="U265" s="279"/>
      <c r="V265" s="7">
        <f t="shared" si="50"/>
        <v>0</v>
      </c>
      <c r="W265" s="11">
        <f t="shared" si="149"/>
        <v>0</v>
      </c>
      <c r="X265" s="11">
        <f t="shared" si="52"/>
        <v>0</v>
      </c>
      <c r="Y265" s="11">
        <f t="shared" si="53"/>
        <v>0</v>
      </c>
      <c r="Z265" s="11">
        <f t="shared" si="54"/>
        <v>0</v>
      </c>
      <c r="AA265" s="11">
        <f t="shared" si="55"/>
        <v>0</v>
      </c>
      <c r="AB265" s="11">
        <f t="shared" si="56"/>
        <v>0</v>
      </c>
      <c r="AC265" s="11">
        <f t="shared" si="57"/>
        <v>0</v>
      </c>
      <c r="AD265" s="11">
        <f t="shared" si="58"/>
        <v>0</v>
      </c>
      <c r="AE265" s="11">
        <f t="shared" si="59"/>
        <v>0</v>
      </c>
      <c r="AF265" s="11">
        <f t="shared" si="60"/>
        <v>0</v>
      </c>
      <c r="AG265" s="11">
        <f t="shared" si="61"/>
        <v>0</v>
      </c>
      <c r="AH265" s="11">
        <f t="shared" si="62"/>
        <v>0</v>
      </c>
      <c r="AI265" s="11">
        <f t="shared" si="63"/>
        <v>0</v>
      </c>
      <c r="AJ265" s="11">
        <f t="shared" si="64"/>
        <v>0</v>
      </c>
      <c r="AK265" s="11">
        <f t="shared" si="65"/>
        <v>0</v>
      </c>
      <c r="AL265" s="11">
        <f t="shared" si="66"/>
        <v>0</v>
      </c>
      <c r="AM265" s="11">
        <f t="shared" si="67"/>
        <v>0</v>
      </c>
      <c r="AN265" s="11">
        <f t="shared" si="68"/>
        <v>0</v>
      </c>
      <c r="AO265" s="11">
        <f t="shared" si="69"/>
        <v>0</v>
      </c>
      <c r="AP265" s="11">
        <f t="shared" si="70"/>
        <v>0</v>
      </c>
      <c r="AQ265" s="11">
        <f t="shared" si="71"/>
        <v>0</v>
      </c>
      <c r="AR265" s="11">
        <f t="shared" si="72"/>
        <v>0</v>
      </c>
      <c r="AS265" s="11">
        <f t="shared" si="73"/>
        <v>0</v>
      </c>
      <c r="AT265" s="11">
        <f t="shared" si="74"/>
        <v>0</v>
      </c>
      <c r="AU265" s="11">
        <f t="shared" si="75"/>
        <v>0</v>
      </c>
      <c r="AV265" s="11">
        <f t="shared" si="76"/>
        <v>0</v>
      </c>
      <c r="AW265" s="11">
        <f t="shared" si="77"/>
        <v>0</v>
      </c>
      <c r="AX265" s="11">
        <f t="shared" si="78"/>
        <v>0</v>
      </c>
      <c r="AY265" s="11">
        <f t="shared" si="79"/>
        <v>0</v>
      </c>
      <c r="AZ265" s="11">
        <f t="shared" si="80"/>
        <v>0</v>
      </c>
      <c r="BA265" s="11">
        <f t="shared" si="81"/>
        <v>0</v>
      </c>
      <c r="BB265" s="11">
        <f t="shared" si="82"/>
        <v>0</v>
      </c>
      <c r="BC265" s="11">
        <f t="shared" si="83"/>
        <v>0</v>
      </c>
      <c r="BD265" s="11">
        <f t="shared" si="84"/>
        <v>0</v>
      </c>
      <c r="BE265" s="11">
        <f t="shared" si="85"/>
        <v>0</v>
      </c>
      <c r="BF265" s="11">
        <f t="shared" si="86"/>
        <v>0</v>
      </c>
      <c r="BG265" s="11">
        <f t="shared" si="87"/>
        <v>0</v>
      </c>
      <c r="BH265" s="11">
        <f t="shared" si="88"/>
        <v>0</v>
      </c>
      <c r="BI265" s="11">
        <f t="shared" si="89"/>
        <v>0</v>
      </c>
      <c r="BJ265" s="11">
        <f t="shared" si="90"/>
        <v>0</v>
      </c>
      <c r="BK265" s="11">
        <f t="shared" si="91"/>
        <v>0</v>
      </c>
      <c r="BL265" s="11">
        <f t="shared" si="92"/>
        <v>0</v>
      </c>
      <c r="BM265" s="11">
        <f t="shared" si="93"/>
        <v>0</v>
      </c>
      <c r="BN265" s="11">
        <f t="shared" si="94"/>
        <v>0</v>
      </c>
      <c r="BO265" s="11">
        <f t="shared" si="95"/>
        <v>0</v>
      </c>
      <c r="BP265" s="11">
        <f t="shared" si="96"/>
        <v>0</v>
      </c>
      <c r="BQ265" s="11">
        <f t="shared" si="97"/>
        <v>0</v>
      </c>
      <c r="BR265" s="11">
        <f t="shared" si="98"/>
        <v>0</v>
      </c>
      <c r="BS265" s="11">
        <f t="shared" si="99"/>
        <v>0</v>
      </c>
      <c r="BT265" s="11">
        <f t="shared" si="100"/>
        <v>0</v>
      </c>
      <c r="BU265" s="11">
        <f t="shared" si="101"/>
        <v>0</v>
      </c>
      <c r="BV265" s="11">
        <f t="shared" si="102"/>
        <v>0</v>
      </c>
      <c r="BW265" s="11">
        <f t="shared" si="103"/>
        <v>0</v>
      </c>
      <c r="BX265" s="11">
        <f t="shared" si="104"/>
        <v>0</v>
      </c>
      <c r="BY265" s="11">
        <f t="shared" si="105"/>
        <v>0</v>
      </c>
      <c r="BZ265" s="11">
        <f t="shared" si="106"/>
        <v>0</v>
      </c>
      <c r="CA265" s="11">
        <f t="shared" si="107"/>
        <v>0</v>
      </c>
      <c r="CB265" s="11">
        <f t="shared" si="108"/>
        <v>0</v>
      </c>
      <c r="CC265" s="11">
        <f t="shared" si="109"/>
        <v>0</v>
      </c>
      <c r="CD265" s="11">
        <f t="shared" si="110"/>
        <v>0</v>
      </c>
      <c r="CE265" s="11">
        <f t="shared" si="111"/>
        <v>0</v>
      </c>
      <c r="CF265" s="11">
        <f t="shared" si="112"/>
        <v>0</v>
      </c>
      <c r="CG265" s="11">
        <f t="shared" si="113"/>
        <v>0</v>
      </c>
      <c r="CH265" s="11">
        <f t="shared" si="114"/>
        <v>0</v>
      </c>
      <c r="CI265" s="11">
        <f t="shared" si="115"/>
        <v>0</v>
      </c>
      <c r="CJ265" s="11">
        <f t="shared" si="116"/>
        <v>0</v>
      </c>
      <c r="CK265" s="11">
        <f t="shared" si="117"/>
        <v>0</v>
      </c>
      <c r="CL265" s="11">
        <f t="shared" si="118"/>
        <v>0</v>
      </c>
      <c r="CM265" s="11">
        <f t="shared" si="119"/>
        <v>0</v>
      </c>
      <c r="CN265" s="11">
        <f t="shared" si="120"/>
        <v>0</v>
      </c>
      <c r="CO265" s="11">
        <f t="shared" si="121"/>
        <v>0</v>
      </c>
      <c r="CP265" s="11">
        <f t="shared" si="122"/>
        <v>0</v>
      </c>
      <c r="CQ265" s="11">
        <f t="shared" si="123"/>
        <v>0</v>
      </c>
      <c r="CR265" s="11">
        <f t="shared" si="124"/>
        <v>0</v>
      </c>
      <c r="CS265" s="11">
        <f t="shared" si="125"/>
        <v>0</v>
      </c>
      <c r="CT265" s="11">
        <f t="shared" si="126"/>
        <v>0</v>
      </c>
      <c r="CU265" s="11">
        <f t="shared" si="127"/>
        <v>0</v>
      </c>
      <c r="CV265" s="11">
        <f t="shared" si="128"/>
        <v>0</v>
      </c>
      <c r="CW265" s="11">
        <f t="shared" si="129"/>
        <v>0</v>
      </c>
      <c r="CX265" s="11">
        <f t="shared" si="130"/>
        <v>0</v>
      </c>
      <c r="CY265" s="11">
        <f t="shared" si="131"/>
        <v>0</v>
      </c>
      <c r="CZ265" s="13"/>
      <c r="DA265" s="3"/>
    </row>
    <row r="266" spans="1:105" ht="18" customHeight="1">
      <c r="A266" s="281"/>
      <c r="B266" s="281"/>
      <c r="C266" s="281"/>
      <c r="D266" s="281"/>
      <c r="E266" s="278"/>
      <c r="F266" s="278"/>
      <c r="G266" s="405"/>
      <c r="H266" s="318"/>
      <c r="I266" s="408" t="s">
        <v>57</v>
      </c>
      <c r="J266" s="281"/>
      <c r="K266" s="350"/>
      <c r="L266" s="467"/>
      <c r="M266" s="450"/>
      <c r="N266" s="366">
        <f t="shared" si="223"/>
        <v>0</v>
      </c>
      <c r="O266" s="362"/>
      <c r="P266" s="351"/>
      <c r="Q266" s="357"/>
      <c r="R266" s="431">
        <f t="shared" si="235"/>
        <v>0</v>
      </c>
      <c r="S266" s="442">
        <f t="shared" si="236"/>
        <v>0</v>
      </c>
      <c r="T266" s="343"/>
      <c r="U266" s="279"/>
      <c r="V266" s="7">
        <f t="shared" si="50"/>
        <v>0</v>
      </c>
      <c r="W266" s="11">
        <f t="shared" si="149"/>
        <v>0</v>
      </c>
      <c r="X266" s="11">
        <f t="shared" si="52"/>
        <v>0</v>
      </c>
      <c r="Y266" s="11">
        <f t="shared" si="53"/>
        <v>0</v>
      </c>
      <c r="Z266" s="11">
        <f t="shared" si="54"/>
        <v>0</v>
      </c>
      <c r="AA266" s="11">
        <f t="shared" si="55"/>
        <v>0</v>
      </c>
      <c r="AB266" s="11">
        <f t="shared" si="56"/>
        <v>0</v>
      </c>
      <c r="AC266" s="11">
        <f t="shared" si="57"/>
        <v>0</v>
      </c>
      <c r="AD266" s="11">
        <f t="shared" si="58"/>
        <v>0</v>
      </c>
      <c r="AE266" s="11">
        <f t="shared" si="59"/>
        <v>0</v>
      </c>
      <c r="AF266" s="11">
        <f t="shared" si="60"/>
        <v>0</v>
      </c>
      <c r="AG266" s="11">
        <f t="shared" si="61"/>
        <v>0</v>
      </c>
      <c r="AH266" s="11">
        <f t="shared" si="62"/>
        <v>0</v>
      </c>
      <c r="AI266" s="11">
        <f t="shared" si="63"/>
        <v>0</v>
      </c>
      <c r="AJ266" s="11">
        <f t="shared" si="64"/>
        <v>0</v>
      </c>
      <c r="AK266" s="11">
        <f t="shared" si="65"/>
        <v>0</v>
      </c>
      <c r="AL266" s="11">
        <f t="shared" si="66"/>
        <v>0</v>
      </c>
      <c r="AM266" s="11">
        <f t="shared" si="67"/>
        <v>0</v>
      </c>
      <c r="AN266" s="11">
        <f t="shared" si="68"/>
        <v>0</v>
      </c>
      <c r="AO266" s="11">
        <f t="shared" si="69"/>
        <v>0</v>
      </c>
      <c r="AP266" s="11">
        <f t="shared" si="70"/>
        <v>0</v>
      </c>
      <c r="AQ266" s="11">
        <f t="shared" si="71"/>
        <v>0</v>
      </c>
      <c r="AR266" s="11">
        <f t="shared" si="72"/>
        <v>0</v>
      </c>
      <c r="AS266" s="11">
        <f t="shared" si="73"/>
        <v>0</v>
      </c>
      <c r="AT266" s="11">
        <f t="shared" si="74"/>
        <v>0</v>
      </c>
      <c r="AU266" s="11">
        <f t="shared" si="75"/>
        <v>0</v>
      </c>
      <c r="AV266" s="11">
        <f t="shared" si="76"/>
        <v>0</v>
      </c>
      <c r="AW266" s="11">
        <f t="shared" si="77"/>
        <v>0</v>
      </c>
      <c r="AX266" s="11">
        <f t="shared" si="78"/>
        <v>0</v>
      </c>
      <c r="AY266" s="11">
        <f t="shared" si="79"/>
        <v>0</v>
      </c>
      <c r="AZ266" s="11">
        <f t="shared" si="80"/>
        <v>0</v>
      </c>
      <c r="BA266" s="11">
        <f t="shared" si="81"/>
        <v>0</v>
      </c>
      <c r="BB266" s="11">
        <f t="shared" si="82"/>
        <v>0</v>
      </c>
      <c r="BC266" s="11">
        <f t="shared" si="83"/>
        <v>0</v>
      </c>
      <c r="BD266" s="11">
        <f t="shared" si="84"/>
        <v>0</v>
      </c>
      <c r="BE266" s="11">
        <f t="shared" si="85"/>
        <v>0</v>
      </c>
      <c r="BF266" s="11">
        <f t="shared" si="86"/>
        <v>0</v>
      </c>
      <c r="BG266" s="11">
        <f t="shared" si="87"/>
        <v>0</v>
      </c>
      <c r="BH266" s="11">
        <f t="shared" si="88"/>
        <v>0</v>
      </c>
      <c r="BI266" s="11">
        <f t="shared" si="89"/>
        <v>0</v>
      </c>
      <c r="BJ266" s="11">
        <f t="shared" si="90"/>
        <v>0</v>
      </c>
      <c r="BK266" s="11">
        <f t="shared" si="91"/>
        <v>0</v>
      </c>
      <c r="BL266" s="11">
        <f t="shared" si="92"/>
        <v>0</v>
      </c>
      <c r="BM266" s="11">
        <f t="shared" si="93"/>
        <v>0</v>
      </c>
      <c r="BN266" s="11">
        <f t="shared" si="94"/>
        <v>0</v>
      </c>
      <c r="BO266" s="11">
        <f t="shared" si="95"/>
        <v>0</v>
      </c>
      <c r="BP266" s="11">
        <f t="shared" si="96"/>
        <v>0</v>
      </c>
      <c r="BQ266" s="11">
        <f t="shared" si="97"/>
        <v>0</v>
      </c>
      <c r="BR266" s="11">
        <f t="shared" si="98"/>
        <v>0</v>
      </c>
      <c r="BS266" s="11">
        <f t="shared" si="99"/>
        <v>0</v>
      </c>
      <c r="BT266" s="11">
        <f t="shared" si="100"/>
        <v>0</v>
      </c>
      <c r="BU266" s="11">
        <f t="shared" si="101"/>
        <v>0</v>
      </c>
      <c r="BV266" s="11">
        <f t="shared" si="102"/>
        <v>0</v>
      </c>
      <c r="BW266" s="11">
        <f t="shared" si="103"/>
        <v>0</v>
      </c>
      <c r="BX266" s="11">
        <f t="shared" si="104"/>
        <v>0</v>
      </c>
      <c r="BY266" s="11">
        <f t="shared" si="105"/>
        <v>0</v>
      </c>
      <c r="BZ266" s="11">
        <f t="shared" si="106"/>
        <v>0</v>
      </c>
      <c r="CA266" s="11">
        <f t="shared" si="107"/>
        <v>0</v>
      </c>
      <c r="CB266" s="11">
        <f t="shared" si="108"/>
        <v>0</v>
      </c>
      <c r="CC266" s="11">
        <f t="shared" si="109"/>
        <v>0</v>
      </c>
      <c r="CD266" s="11">
        <f t="shared" si="110"/>
        <v>0</v>
      </c>
      <c r="CE266" s="11">
        <f t="shared" si="111"/>
        <v>0</v>
      </c>
      <c r="CF266" s="11">
        <f t="shared" si="112"/>
        <v>0</v>
      </c>
      <c r="CG266" s="11">
        <f t="shared" si="113"/>
        <v>0</v>
      </c>
      <c r="CH266" s="11">
        <f t="shared" si="114"/>
        <v>0</v>
      </c>
      <c r="CI266" s="11">
        <f t="shared" si="115"/>
        <v>0</v>
      </c>
      <c r="CJ266" s="11">
        <f t="shared" si="116"/>
        <v>0</v>
      </c>
      <c r="CK266" s="11">
        <f t="shared" si="117"/>
        <v>0</v>
      </c>
      <c r="CL266" s="11">
        <f t="shared" si="118"/>
        <v>0</v>
      </c>
      <c r="CM266" s="11">
        <f t="shared" si="119"/>
        <v>0</v>
      </c>
      <c r="CN266" s="11">
        <f t="shared" si="120"/>
        <v>0</v>
      </c>
      <c r="CO266" s="11">
        <f t="shared" si="121"/>
        <v>0</v>
      </c>
      <c r="CP266" s="11">
        <f t="shared" si="122"/>
        <v>0</v>
      </c>
      <c r="CQ266" s="11">
        <f t="shared" si="123"/>
        <v>0</v>
      </c>
      <c r="CR266" s="11">
        <f t="shared" si="124"/>
        <v>0</v>
      </c>
      <c r="CS266" s="11">
        <f t="shared" si="125"/>
        <v>0</v>
      </c>
      <c r="CT266" s="11">
        <f t="shared" si="126"/>
        <v>0</v>
      </c>
      <c r="CU266" s="11">
        <f t="shared" si="127"/>
        <v>0</v>
      </c>
      <c r="CV266" s="11">
        <f t="shared" si="128"/>
        <v>0</v>
      </c>
      <c r="CW266" s="11">
        <f t="shared" si="129"/>
        <v>0</v>
      </c>
      <c r="CX266" s="11">
        <f t="shared" si="130"/>
        <v>0</v>
      </c>
      <c r="CY266" s="11">
        <f t="shared" si="131"/>
        <v>0</v>
      </c>
      <c r="CZ266" s="13"/>
      <c r="DA266" s="3"/>
    </row>
    <row r="267" spans="1:105" ht="18" customHeight="1">
      <c r="A267" s="273">
        <f>A33</f>
        <v>0</v>
      </c>
      <c r="B267" s="273">
        <f>B33</f>
        <v>0</v>
      </c>
      <c r="C267" s="274"/>
      <c r="D267" s="274"/>
      <c r="E267" s="697" t="s">
        <v>0</v>
      </c>
      <c r="F267" s="275"/>
      <c r="G267" s="404"/>
      <c r="H267" s="276"/>
      <c r="I267" s="404"/>
      <c r="J267" s="277">
        <v>10</v>
      </c>
      <c r="K267" s="352" t="s">
        <v>1</v>
      </c>
      <c r="L267" s="468"/>
      <c r="M267" s="451"/>
      <c r="N267" s="366">
        <f t="shared" si="223"/>
        <v>0</v>
      </c>
      <c r="O267" s="363"/>
      <c r="P267" s="353"/>
      <c r="Q267" s="358"/>
      <c r="R267" s="431">
        <f t="shared" si="235"/>
        <v>0</v>
      </c>
      <c r="S267" s="442">
        <f t="shared" si="236"/>
        <v>0</v>
      </c>
      <c r="T267" s="343"/>
      <c r="U267" s="279"/>
      <c r="V267" s="7">
        <f t="shared" si="50"/>
        <v>0</v>
      </c>
      <c r="W267" s="11">
        <f t="shared" si="149"/>
        <v>0</v>
      </c>
      <c r="X267" s="11">
        <f t="shared" si="52"/>
        <v>0</v>
      </c>
      <c r="Y267" s="11">
        <f t="shared" si="53"/>
        <v>0</v>
      </c>
      <c r="Z267" s="11">
        <f t="shared" si="54"/>
        <v>0</v>
      </c>
      <c r="AA267" s="11">
        <f t="shared" si="55"/>
        <v>0</v>
      </c>
      <c r="AB267" s="11">
        <f t="shared" si="56"/>
        <v>0</v>
      </c>
      <c r="AC267" s="11">
        <f t="shared" si="57"/>
        <v>0</v>
      </c>
      <c r="AD267" s="11">
        <f t="shared" si="58"/>
        <v>0</v>
      </c>
      <c r="AE267" s="11">
        <f t="shared" si="59"/>
        <v>0</v>
      </c>
      <c r="AF267" s="11">
        <f t="shared" si="60"/>
        <v>0</v>
      </c>
      <c r="AG267" s="11">
        <f t="shared" si="61"/>
        <v>0</v>
      </c>
      <c r="AH267" s="11">
        <f t="shared" si="62"/>
        <v>0</v>
      </c>
      <c r="AI267" s="11">
        <f t="shared" si="63"/>
        <v>0</v>
      </c>
      <c r="AJ267" s="11">
        <f t="shared" si="64"/>
        <v>0</v>
      </c>
      <c r="AK267" s="11">
        <f t="shared" si="65"/>
        <v>0</v>
      </c>
      <c r="AL267" s="11">
        <f t="shared" si="66"/>
        <v>0</v>
      </c>
      <c r="AM267" s="11">
        <f t="shared" si="67"/>
        <v>0</v>
      </c>
      <c r="AN267" s="11">
        <f t="shared" si="68"/>
        <v>0</v>
      </c>
      <c r="AO267" s="11">
        <f t="shared" si="69"/>
        <v>0</v>
      </c>
      <c r="AP267" s="11">
        <f t="shared" si="70"/>
        <v>0</v>
      </c>
      <c r="AQ267" s="11">
        <f t="shared" si="71"/>
        <v>0</v>
      </c>
      <c r="AR267" s="11">
        <f t="shared" si="72"/>
        <v>0</v>
      </c>
      <c r="AS267" s="11">
        <f t="shared" si="73"/>
        <v>0</v>
      </c>
      <c r="AT267" s="11">
        <f t="shared" si="74"/>
        <v>0</v>
      </c>
      <c r="AU267" s="11">
        <f t="shared" si="75"/>
        <v>0</v>
      </c>
      <c r="AV267" s="11">
        <f t="shared" si="76"/>
        <v>0</v>
      </c>
      <c r="AW267" s="11">
        <f t="shared" si="77"/>
        <v>0</v>
      </c>
      <c r="AX267" s="11">
        <f t="shared" si="78"/>
        <v>0</v>
      </c>
      <c r="AY267" s="11">
        <f t="shared" si="79"/>
        <v>0</v>
      </c>
      <c r="AZ267" s="11">
        <f t="shared" si="80"/>
        <v>0</v>
      </c>
      <c r="BA267" s="11">
        <f t="shared" si="81"/>
        <v>0</v>
      </c>
      <c r="BB267" s="11">
        <f t="shared" si="82"/>
        <v>0</v>
      </c>
      <c r="BC267" s="11">
        <f t="shared" si="83"/>
        <v>0</v>
      </c>
      <c r="BD267" s="11">
        <f t="shared" si="84"/>
        <v>0</v>
      </c>
      <c r="BE267" s="11">
        <f t="shared" si="85"/>
        <v>0</v>
      </c>
      <c r="BF267" s="11">
        <f t="shared" si="86"/>
        <v>0</v>
      </c>
      <c r="BG267" s="11">
        <f t="shared" si="87"/>
        <v>0</v>
      </c>
      <c r="BH267" s="11">
        <f t="shared" si="88"/>
        <v>0</v>
      </c>
      <c r="BI267" s="11">
        <f t="shared" si="89"/>
        <v>0</v>
      </c>
      <c r="BJ267" s="11">
        <f t="shared" si="90"/>
        <v>0</v>
      </c>
      <c r="BK267" s="11">
        <f t="shared" si="91"/>
        <v>0</v>
      </c>
      <c r="BL267" s="11">
        <f t="shared" si="92"/>
        <v>0</v>
      </c>
      <c r="BM267" s="11">
        <f t="shared" si="93"/>
        <v>0</v>
      </c>
      <c r="BN267" s="11">
        <f t="shared" si="94"/>
        <v>0</v>
      </c>
      <c r="BO267" s="11">
        <f t="shared" si="95"/>
        <v>0</v>
      </c>
      <c r="BP267" s="11">
        <f t="shared" si="96"/>
        <v>0</v>
      </c>
      <c r="BQ267" s="11">
        <f t="shared" si="97"/>
        <v>0</v>
      </c>
      <c r="BR267" s="11">
        <f t="shared" si="98"/>
        <v>0</v>
      </c>
      <c r="BS267" s="11">
        <f t="shared" si="99"/>
        <v>0</v>
      </c>
      <c r="BT267" s="11">
        <f t="shared" si="100"/>
        <v>0</v>
      </c>
      <c r="BU267" s="11">
        <f t="shared" si="101"/>
        <v>0</v>
      </c>
      <c r="BV267" s="11">
        <f t="shared" si="102"/>
        <v>0</v>
      </c>
      <c r="BW267" s="11">
        <f t="shared" si="103"/>
        <v>0</v>
      </c>
      <c r="BX267" s="11">
        <f t="shared" si="104"/>
        <v>0</v>
      </c>
      <c r="BY267" s="11">
        <f t="shared" si="105"/>
        <v>0</v>
      </c>
      <c r="BZ267" s="11">
        <f t="shared" si="106"/>
        <v>0</v>
      </c>
      <c r="CA267" s="11">
        <f t="shared" si="107"/>
        <v>0</v>
      </c>
      <c r="CB267" s="11">
        <f t="shared" si="108"/>
        <v>0</v>
      </c>
      <c r="CC267" s="11">
        <f t="shared" si="109"/>
        <v>0</v>
      </c>
      <c r="CD267" s="11">
        <f t="shared" si="110"/>
        <v>0</v>
      </c>
      <c r="CE267" s="11">
        <f t="shared" si="111"/>
        <v>0</v>
      </c>
      <c r="CF267" s="11">
        <f t="shared" si="112"/>
        <v>0</v>
      </c>
      <c r="CG267" s="11">
        <f t="shared" si="113"/>
        <v>0</v>
      </c>
      <c r="CH267" s="11">
        <f t="shared" si="114"/>
        <v>0</v>
      </c>
      <c r="CI267" s="11">
        <f t="shared" si="115"/>
        <v>0</v>
      </c>
      <c r="CJ267" s="11">
        <f t="shared" si="116"/>
        <v>0</v>
      </c>
      <c r="CK267" s="11">
        <f t="shared" si="117"/>
        <v>0</v>
      </c>
      <c r="CL267" s="11">
        <f t="shared" si="118"/>
        <v>0</v>
      </c>
      <c r="CM267" s="11">
        <f t="shared" si="119"/>
        <v>0</v>
      </c>
      <c r="CN267" s="11">
        <f t="shared" si="120"/>
        <v>0</v>
      </c>
      <c r="CO267" s="11">
        <f t="shared" si="121"/>
        <v>0</v>
      </c>
      <c r="CP267" s="11">
        <f t="shared" si="122"/>
        <v>0</v>
      </c>
      <c r="CQ267" s="11">
        <f t="shared" si="123"/>
        <v>0</v>
      </c>
      <c r="CR267" s="11">
        <f t="shared" si="124"/>
        <v>0</v>
      </c>
      <c r="CS267" s="11">
        <f t="shared" si="125"/>
        <v>0</v>
      </c>
      <c r="CT267" s="11">
        <f t="shared" si="126"/>
        <v>0</v>
      </c>
      <c r="CU267" s="11">
        <f t="shared" si="127"/>
        <v>0</v>
      </c>
      <c r="CV267" s="11">
        <f t="shared" si="128"/>
        <v>0</v>
      </c>
      <c r="CW267" s="11">
        <f t="shared" si="129"/>
        <v>0</v>
      </c>
      <c r="CX267" s="11">
        <f t="shared" si="130"/>
        <v>0</v>
      </c>
      <c r="CY267" s="11">
        <f t="shared" si="131"/>
        <v>0</v>
      </c>
      <c r="CZ267" s="13"/>
      <c r="DA267" s="3"/>
    </row>
    <row r="268" spans="1:105" ht="6" customHeight="1" thickBot="1">
      <c r="A268" s="281"/>
      <c r="B268" s="281"/>
      <c r="C268" s="281"/>
      <c r="D268" s="281"/>
      <c r="E268" s="281"/>
      <c r="F268" s="281"/>
      <c r="G268" s="281"/>
      <c r="H268" s="282"/>
      <c r="I268" s="405"/>
      <c r="J268" s="281"/>
      <c r="K268" s="350"/>
      <c r="L268" s="467"/>
      <c r="M268" s="450"/>
      <c r="N268" s="366">
        <f t="shared" si="223"/>
        <v>0</v>
      </c>
      <c r="O268" s="362"/>
      <c r="P268" s="351"/>
      <c r="Q268" s="357"/>
      <c r="R268" s="431">
        <f t="shared" si="235"/>
        <v>0</v>
      </c>
      <c r="S268" s="442">
        <f t="shared" si="236"/>
        <v>0</v>
      </c>
      <c r="T268" s="343"/>
      <c r="U268" s="279"/>
      <c r="V268" s="7">
        <f t="shared" si="50"/>
        <v>0</v>
      </c>
      <c r="W268" s="11">
        <f t="shared" si="149"/>
        <v>0</v>
      </c>
      <c r="X268" s="11">
        <f t="shared" si="52"/>
        <v>0</v>
      </c>
      <c r="Y268" s="11">
        <f t="shared" si="53"/>
        <v>0</v>
      </c>
      <c r="Z268" s="11">
        <f t="shared" si="54"/>
        <v>0</v>
      </c>
      <c r="AA268" s="11">
        <f t="shared" si="55"/>
        <v>0</v>
      </c>
      <c r="AB268" s="11">
        <f t="shared" si="56"/>
        <v>0</v>
      </c>
      <c r="AC268" s="11">
        <f t="shared" si="57"/>
        <v>0</v>
      </c>
      <c r="AD268" s="11">
        <f t="shared" si="58"/>
        <v>0</v>
      </c>
      <c r="AE268" s="11">
        <f t="shared" si="59"/>
        <v>0</v>
      </c>
      <c r="AF268" s="11">
        <f t="shared" si="60"/>
        <v>0</v>
      </c>
      <c r="AG268" s="11">
        <f t="shared" si="61"/>
        <v>0</v>
      </c>
      <c r="AH268" s="11">
        <f t="shared" si="62"/>
        <v>0</v>
      </c>
      <c r="AI268" s="11">
        <f t="shared" si="63"/>
        <v>0</v>
      </c>
      <c r="AJ268" s="11">
        <f t="shared" si="64"/>
        <v>0</v>
      </c>
      <c r="AK268" s="11">
        <f t="shared" si="65"/>
        <v>0</v>
      </c>
      <c r="AL268" s="11">
        <f t="shared" si="66"/>
        <v>0</v>
      </c>
      <c r="AM268" s="11">
        <f t="shared" si="67"/>
        <v>0</v>
      </c>
      <c r="AN268" s="11">
        <f t="shared" si="68"/>
        <v>0</v>
      </c>
      <c r="AO268" s="11">
        <f t="shared" si="69"/>
        <v>0</v>
      </c>
      <c r="AP268" s="11">
        <f t="shared" si="70"/>
        <v>0</v>
      </c>
      <c r="AQ268" s="11">
        <f t="shared" si="71"/>
        <v>0</v>
      </c>
      <c r="AR268" s="11">
        <f t="shared" si="72"/>
        <v>0</v>
      </c>
      <c r="AS268" s="11">
        <f t="shared" si="73"/>
        <v>0</v>
      </c>
      <c r="AT268" s="11">
        <f t="shared" si="74"/>
        <v>0</v>
      </c>
      <c r="AU268" s="11">
        <f t="shared" si="75"/>
        <v>0</v>
      </c>
      <c r="AV268" s="11">
        <f t="shared" si="76"/>
        <v>0</v>
      </c>
      <c r="AW268" s="11">
        <f t="shared" si="77"/>
        <v>0</v>
      </c>
      <c r="AX268" s="11">
        <f t="shared" si="78"/>
        <v>0</v>
      </c>
      <c r="AY268" s="11">
        <f t="shared" si="79"/>
        <v>0</v>
      </c>
      <c r="AZ268" s="11">
        <f t="shared" si="80"/>
        <v>0</v>
      </c>
      <c r="BA268" s="11">
        <f t="shared" si="81"/>
        <v>0</v>
      </c>
      <c r="BB268" s="11">
        <f t="shared" si="82"/>
        <v>0</v>
      </c>
      <c r="BC268" s="11">
        <f t="shared" si="83"/>
        <v>0</v>
      </c>
      <c r="BD268" s="11">
        <f t="shared" si="84"/>
        <v>0</v>
      </c>
      <c r="BE268" s="11">
        <f t="shared" si="85"/>
        <v>0</v>
      </c>
      <c r="BF268" s="11">
        <f t="shared" si="86"/>
        <v>0</v>
      </c>
      <c r="BG268" s="11">
        <f t="shared" si="87"/>
        <v>0</v>
      </c>
      <c r="BH268" s="11">
        <f t="shared" si="88"/>
        <v>0</v>
      </c>
      <c r="BI268" s="11">
        <f t="shared" si="89"/>
        <v>0</v>
      </c>
      <c r="BJ268" s="11">
        <f t="shared" si="90"/>
        <v>0</v>
      </c>
      <c r="BK268" s="11">
        <f t="shared" si="91"/>
        <v>0</v>
      </c>
      <c r="BL268" s="11">
        <f t="shared" si="92"/>
        <v>0</v>
      </c>
      <c r="BM268" s="11">
        <f t="shared" si="93"/>
        <v>0</v>
      </c>
      <c r="BN268" s="11">
        <f t="shared" si="94"/>
        <v>0</v>
      </c>
      <c r="BO268" s="11">
        <f t="shared" si="95"/>
        <v>0</v>
      </c>
      <c r="BP268" s="11">
        <f t="shared" si="96"/>
        <v>0</v>
      </c>
      <c r="BQ268" s="11">
        <f t="shared" si="97"/>
        <v>0</v>
      </c>
      <c r="BR268" s="11">
        <f t="shared" si="98"/>
        <v>0</v>
      </c>
      <c r="BS268" s="11">
        <f t="shared" si="99"/>
        <v>0</v>
      </c>
      <c r="BT268" s="11">
        <f t="shared" si="100"/>
        <v>0</v>
      </c>
      <c r="BU268" s="11">
        <f t="shared" si="101"/>
        <v>0</v>
      </c>
      <c r="BV268" s="11">
        <f t="shared" si="102"/>
        <v>0</v>
      </c>
      <c r="BW268" s="11">
        <f t="shared" si="103"/>
        <v>0</v>
      </c>
      <c r="BX268" s="11">
        <f t="shared" si="104"/>
        <v>0</v>
      </c>
      <c r="BY268" s="11">
        <f t="shared" si="105"/>
        <v>0</v>
      </c>
      <c r="BZ268" s="11">
        <f t="shared" si="106"/>
        <v>0</v>
      </c>
      <c r="CA268" s="11">
        <f t="shared" si="107"/>
        <v>0</v>
      </c>
      <c r="CB268" s="11">
        <f t="shared" si="108"/>
        <v>0</v>
      </c>
      <c r="CC268" s="11">
        <f t="shared" si="109"/>
        <v>0</v>
      </c>
      <c r="CD268" s="11">
        <f t="shared" si="110"/>
        <v>0</v>
      </c>
      <c r="CE268" s="11">
        <f t="shared" si="111"/>
        <v>0</v>
      </c>
      <c r="CF268" s="11">
        <f t="shared" si="112"/>
        <v>0</v>
      </c>
      <c r="CG268" s="11">
        <f t="shared" si="113"/>
        <v>0</v>
      </c>
      <c r="CH268" s="11">
        <f t="shared" si="114"/>
        <v>0</v>
      </c>
      <c r="CI268" s="11">
        <f t="shared" si="115"/>
        <v>0</v>
      </c>
      <c r="CJ268" s="11">
        <f t="shared" si="116"/>
        <v>0</v>
      </c>
      <c r="CK268" s="11">
        <f t="shared" si="117"/>
        <v>0</v>
      </c>
      <c r="CL268" s="11">
        <f t="shared" si="118"/>
        <v>0</v>
      </c>
      <c r="CM268" s="11">
        <f t="shared" si="119"/>
        <v>0</v>
      </c>
      <c r="CN268" s="11">
        <f t="shared" si="120"/>
        <v>0</v>
      </c>
      <c r="CO268" s="11">
        <f t="shared" si="121"/>
        <v>0</v>
      </c>
      <c r="CP268" s="11">
        <f t="shared" si="122"/>
        <v>0</v>
      </c>
      <c r="CQ268" s="11">
        <f t="shared" si="123"/>
        <v>0</v>
      </c>
      <c r="CR268" s="11">
        <f t="shared" si="124"/>
        <v>0</v>
      </c>
      <c r="CS268" s="11">
        <f t="shared" si="125"/>
        <v>0</v>
      </c>
      <c r="CT268" s="11">
        <f t="shared" si="126"/>
        <v>0</v>
      </c>
      <c r="CU268" s="11">
        <f t="shared" si="127"/>
        <v>0</v>
      </c>
      <c r="CV268" s="11">
        <f t="shared" si="128"/>
        <v>0</v>
      </c>
      <c r="CW268" s="11">
        <f t="shared" si="129"/>
        <v>0</v>
      </c>
      <c r="CX268" s="11">
        <f t="shared" si="130"/>
        <v>0</v>
      </c>
      <c r="CY268" s="11">
        <f t="shared" si="131"/>
        <v>0</v>
      </c>
      <c r="CZ268" s="13"/>
      <c r="DA268" s="3"/>
    </row>
    <row r="269" spans="1:105" ht="18" customHeight="1">
      <c r="A269" s="755" t="s">
        <v>58</v>
      </c>
      <c r="B269" s="756"/>
      <c r="C269" s="757"/>
      <c r="D269" s="283"/>
      <c r="E269" s="284" t="s">
        <v>59</v>
      </c>
      <c r="F269" s="284" t="s">
        <v>60</v>
      </c>
      <c r="G269" s="284" t="s">
        <v>61</v>
      </c>
      <c r="H269" s="285" t="s">
        <v>62</v>
      </c>
      <c r="I269" s="406" t="s">
        <v>63</v>
      </c>
      <c r="J269" s="286" t="s">
        <v>64</v>
      </c>
      <c r="K269" s="325" t="s">
        <v>557</v>
      </c>
      <c r="L269" s="463" t="s">
        <v>7</v>
      </c>
      <c r="M269" s="446" t="s">
        <v>8</v>
      </c>
      <c r="N269" s="365" t="s">
        <v>555</v>
      </c>
      <c r="O269" s="336" t="s">
        <v>554</v>
      </c>
      <c r="P269" s="326" t="s">
        <v>553</v>
      </c>
      <c r="Q269" s="354" t="s">
        <v>120</v>
      </c>
      <c r="R269" s="430" t="s">
        <v>556</v>
      </c>
      <c r="S269" s="441" t="s">
        <v>12</v>
      </c>
      <c r="T269" s="327" t="s">
        <v>13</v>
      </c>
      <c r="U269" s="328"/>
      <c r="V269" s="5">
        <f t="shared" si="50"/>
        <v>0</v>
      </c>
      <c r="W269" s="5">
        <f t="shared" si="149"/>
        <v>0</v>
      </c>
      <c r="X269" s="5">
        <f t="shared" si="52"/>
        <v>0</v>
      </c>
      <c r="Y269" s="5">
        <f t="shared" si="53"/>
        <v>0</v>
      </c>
      <c r="Z269" s="5">
        <f t="shared" si="54"/>
        <v>0</v>
      </c>
      <c r="AA269" s="5">
        <f t="shared" si="55"/>
        <v>0</v>
      </c>
      <c r="AB269" s="5">
        <f t="shared" si="56"/>
        <v>0</v>
      </c>
      <c r="AC269" s="5">
        <f t="shared" si="57"/>
        <v>0</v>
      </c>
      <c r="AD269" s="5">
        <f t="shared" si="58"/>
        <v>0</v>
      </c>
      <c r="AE269" s="5">
        <f t="shared" si="59"/>
        <v>0</v>
      </c>
      <c r="AF269" s="5">
        <f t="shared" si="60"/>
        <v>0</v>
      </c>
      <c r="AG269" s="5">
        <f t="shared" si="61"/>
        <v>0</v>
      </c>
      <c r="AH269" s="5">
        <f t="shared" si="62"/>
        <v>0</v>
      </c>
      <c r="AI269" s="5">
        <f t="shared" si="63"/>
        <v>0</v>
      </c>
      <c r="AJ269" s="5">
        <f t="shared" si="64"/>
        <v>0</v>
      </c>
      <c r="AK269" s="5">
        <f t="shared" si="65"/>
        <v>0</v>
      </c>
      <c r="AL269" s="5">
        <f t="shared" si="66"/>
        <v>0</v>
      </c>
      <c r="AM269" s="5">
        <f t="shared" si="67"/>
        <v>0</v>
      </c>
      <c r="AN269" s="5">
        <f t="shared" si="68"/>
        <v>0</v>
      </c>
      <c r="AO269" s="5">
        <f t="shared" si="69"/>
        <v>0</v>
      </c>
      <c r="AP269" s="5">
        <f t="shared" si="70"/>
        <v>0</v>
      </c>
      <c r="AQ269" s="5">
        <f t="shared" si="71"/>
        <v>0</v>
      </c>
      <c r="AR269" s="5">
        <f t="shared" si="72"/>
        <v>0</v>
      </c>
      <c r="AS269" s="5">
        <f t="shared" si="73"/>
        <v>0</v>
      </c>
      <c r="AT269" s="5">
        <f t="shared" si="74"/>
        <v>0</v>
      </c>
      <c r="AU269" s="5">
        <f t="shared" si="75"/>
        <v>0</v>
      </c>
      <c r="AV269" s="5">
        <f t="shared" si="76"/>
        <v>0</v>
      </c>
      <c r="AW269" s="5">
        <f t="shared" si="77"/>
        <v>0</v>
      </c>
      <c r="AX269" s="5">
        <f t="shared" si="78"/>
        <v>0</v>
      </c>
      <c r="AY269" s="5">
        <f t="shared" si="79"/>
        <v>0</v>
      </c>
      <c r="AZ269" s="5">
        <f t="shared" si="80"/>
        <v>0</v>
      </c>
      <c r="BA269" s="5">
        <f t="shared" si="81"/>
        <v>0</v>
      </c>
      <c r="BB269" s="5">
        <f t="shared" si="82"/>
        <v>0</v>
      </c>
      <c r="BC269" s="5">
        <f t="shared" si="83"/>
        <v>0</v>
      </c>
      <c r="BD269" s="5">
        <f t="shared" si="84"/>
        <v>0</v>
      </c>
      <c r="BE269" s="5">
        <f t="shared" si="85"/>
        <v>0</v>
      </c>
      <c r="BF269" s="5">
        <f t="shared" si="86"/>
        <v>0</v>
      </c>
      <c r="BG269" s="5">
        <f t="shared" si="87"/>
        <v>0</v>
      </c>
      <c r="BH269" s="5">
        <f t="shared" si="88"/>
        <v>0</v>
      </c>
      <c r="BI269" s="5">
        <f t="shared" si="89"/>
        <v>0</v>
      </c>
      <c r="BJ269" s="5">
        <f t="shared" si="90"/>
        <v>0</v>
      </c>
      <c r="BK269" s="5">
        <f t="shared" si="91"/>
        <v>0</v>
      </c>
      <c r="BL269" s="5">
        <f t="shared" si="92"/>
        <v>0</v>
      </c>
      <c r="BM269" s="5">
        <f t="shared" si="93"/>
        <v>0</v>
      </c>
      <c r="BN269" s="5">
        <f t="shared" si="94"/>
        <v>0</v>
      </c>
      <c r="BO269" s="5">
        <f t="shared" si="95"/>
        <v>0</v>
      </c>
      <c r="BP269" s="5">
        <f t="shared" si="96"/>
        <v>0</v>
      </c>
      <c r="BQ269" s="5">
        <f t="shared" si="97"/>
        <v>0</v>
      </c>
      <c r="BR269" s="5">
        <f t="shared" si="98"/>
        <v>0</v>
      </c>
      <c r="BS269" s="5">
        <f t="shared" si="99"/>
        <v>0</v>
      </c>
      <c r="BT269" s="5">
        <f t="shared" si="100"/>
        <v>0</v>
      </c>
      <c r="BU269" s="5">
        <f t="shared" si="101"/>
        <v>0</v>
      </c>
      <c r="BV269" s="5">
        <f t="shared" si="102"/>
        <v>0</v>
      </c>
      <c r="BW269" s="5">
        <f t="shared" si="103"/>
        <v>0</v>
      </c>
      <c r="BX269" s="5">
        <f t="shared" si="104"/>
        <v>0</v>
      </c>
      <c r="BY269" s="5">
        <f t="shared" si="105"/>
        <v>0</v>
      </c>
      <c r="BZ269" s="5">
        <f t="shared" si="106"/>
        <v>0</v>
      </c>
      <c r="CA269" s="5">
        <f t="shared" si="107"/>
        <v>0</v>
      </c>
      <c r="CB269" s="5">
        <f t="shared" si="108"/>
        <v>0</v>
      </c>
      <c r="CC269" s="5">
        <f t="shared" si="109"/>
        <v>0</v>
      </c>
      <c r="CD269" s="5">
        <f t="shared" si="110"/>
        <v>0</v>
      </c>
      <c r="CE269" s="5">
        <f t="shared" si="111"/>
        <v>0</v>
      </c>
      <c r="CF269" s="5">
        <f t="shared" si="112"/>
        <v>0</v>
      </c>
      <c r="CG269" s="5">
        <f t="shared" si="113"/>
        <v>0</v>
      </c>
      <c r="CH269" s="5">
        <f t="shared" si="114"/>
        <v>0</v>
      </c>
      <c r="CI269" s="5">
        <f t="shared" si="115"/>
        <v>0</v>
      </c>
      <c r="CJ269" s="5">
        <f t="shared" si="116"/>
        <v>0</v>
      </c>
      <c r="CK269" s="5">
        <f t="shared" si="117"/>
        <v>0</v>
      </c>
      <c r="CL269" s="5">
        <f t="shared" si="118"/>
        <v>0</v>
      </c>
      <c r="CM269" s="5">
        <f t="shared" si="119"/>
        <v>0</v>
      </c>
      <c r="CN269" s="5">
        <f t="shared" si="120"/>
        <v>0</v>
      </c>
      <c r="CO269" s="5">
        <f t="shared" si="121"/>
        <v>0</v>
      </c>
      <c r="CP269" s="5">
        <f t="shared" si="122"/>
        <v>0</v>
      </c>
      <c r="CQ269" s="5">
        <f t="shared" si="123"/>
        <v>0</v>
      </c>
      <c r="CR269" s="5">
        <f t="shared" si="124"/>
        <v>0</v>
      </c>
      <c r="CS269" s="5">
        <f t="shared" si="125"/>
        <v>0</v>
      </c>
      <c r="CT269" s="5">
        <f t="shared" si="126"/>
        <v>0</v>
      </c>
      <c r="CU269" s="5">
        <f t="shared" si="127"/>
        <v>0</v>
      </c>
      <c r="CV269" s="5">
        <f t="shared" si="128"/>
        <v>0</v>
      </c>
      <c r="CW269" s="5">
        <f t="shared" si="129"/>
        <v>0</v>
      </c>
      <c r="CX269" s="5">
        <f t="shared" si="130"/>
        <v>0</v>
      </c>
      <c r="CY269" s="5">
        <f t="shared" si="131"/>
        <v>0</v>
      </c>
      <c r="CZ269" s="6"/>
      <c r="DA269" s="6"/>
    </row>
    <row r="270" spans="1:105" ht="18" customHeight="1">
      <c r="A270" s="291">
        <f>A45</f>
        <v>9</v>
      </c>
      <c r="B270" s="329">
        <f>B45</f>
        <v>0</v>
      </c>
      <c r="C270" s="330"/>
      <c r="D270" s="330"/>
      <c r="E270" s="292"/>
      <c r="F270" s="292"/>
      <c r="G270" s="293"/>
      <c r="H270" s="294"/>
      <c r="I270" s="407"/>
      <c r="J270" s="295"/>
      <c r="K270" s="333"/>
      <c r="L270" s="464"/>
      <c r="M270" s="447"/>
      <c r="N270" s="366">
        <f t="shared" ref="N270:N294" si="237">L270*M270</f>
        <v>0</v>
      </c>
      <c r="O270" s="359"/>
      <c r="P270" s="334"/>
      <c r="Q270" s="347"/>
      <c r="R270" s="431">
        <f t="shared" ref="R270:R273" si="238">Q270*P270</f>
        <v>0</v>
      </c>
      <c r="S270" s="442">
        <f t="shared" ref="S270:S273" si="239">R270+N270</f>
        <v>0</v>
      </c>
      <c r="T270" s="343">
        <f t="shared" ref="T270:T291" si="240">IF(H270&lt;&gt;0,1-(S270/H270),0)</f>
        <v>0</v>
      </c>
      <c r="U270" s="279"/>
      <c r="V270" s="7">
        <f t="shared" si="50"/>
        <v>0</v>
      </c>
      <c r="W270" s="11">
        <f t="shared" si="149"/>
        <v>0</v>
      </c>
      <c r="X270" s="11">
        <f t="shared" si="52"/>
        <v>0</v>
      </c>
      <c r="Y270" s="11">
        <f t="shared" si="53"/>
        <v>0</v>
      </c>
      <c r="Z270" s="11">
        <f t="shared" si="54"/>
        <v>0</v>
      </c>
      <c r="AA270" s="11">
        <f t="shared" si="55"/>
        <v>0</v>
      </c>
      <c r="AB270" s="11">
        <f t="shared" si="56"/>
        <v>0</v>
      </c>
      <c r="AC270" s="11">
        <f t="shared" si="57"/>
        <v>0</v>
      </c>
      <c r="AD270" s="11">
        <f t="shared" si="58"/>
        <v>0</v>
      </c>
      <c r="AE270" s="11">
        <f t="shared" si="59"/>
        <v>0</v>
      </c>
      <c r="AF270" s="11">
        <f t="shared" si="60"/>
        <v>0</v>
      </c>
      <c r="AG270" s="11">
        <f t="shared" si="61"/>
        <v>0</v>
      </c>
      <c r="AH270" s="11">
        <f t="shared" si="62"/>
        <v>0</v>
      </c>
      <c r="AI270" s="11">
        <f t="shared" si="63"/>
        <v>0</v>
      </c>
      <c r="AJ270" s="11">
        <f t="shared" si="64"/>
        <v>0</v>
      </c>
      <c r="AK270" s="11">
        <f t="shared" si="65"/>
        <v>0</v>
      </c>
      <c r="AL270" s="11">
        <f t="shared" si="66"/>
        <v>0</v>
      </c>
      <c r="AM270" s="11">
        <f t="shared" si="67"/>
        <v>0</v>
      </c>
      <c r="AN270" s="11">
        <f t="shared" si="68"/>
        <v>0</v>
      </c>
      <c r="AO270" s="11">
        <f t="shared" si="69"/>
        <v>0</v>
      </c>
      <c r="AP270" s="11">
        <f t="shared" si="70"/>
        <v>0</v>
      </c>
      <c r="AQ270" s="11">
        <f t="shared" si="71"/>
        <v>0</v>
      </c>
      <c r="AR270" s="11">
        <f t="shared" si="72"/>
        <v>0</v>
      </c>
      <c r="AS270" s="11">
        <f t="shared" si="73"/>
        <v>0</v>
      </c>
      <c r="AT270" s="11">
        <f t="shared" si="74"/>
        <v>0</v>
      </c>
      <c r="AU270" s="11">
        <f t="shared" si="75"/>
        <v>0</v>
      </c>
      <c r="AV270" s="11">
        <f t="shared" si="76"/>
        <v>0</v>
      </c>
      <c r="AW270" s="11">
        <f t="shared" si="77"/>
        <v>0</v>
      </c>
      <c r="AX270" s="11">
        <f t="shared" si="78"/>
        <v>0</v>
      </c>
      <c r="AY270" s="11">
        <f t="shared" si="79"/>
        <v>0</v>
      </c>
      <c r="AZ270" s="11">
        <f t="shared" si="80"/>
        <v>0</v>
      </c>
      <c r="BA270" s="11">
        <f t="shared" si="81"/>
        <v>0</v>
      </c>
      <c r="BB270" s="11">
        <f t="shared" si="82"/>
        <v>0</v>
      </c>
      <c r="BC270" s="11">
        <f t="shared" si="83"/>
        <v>0</v>
      </c>
      <c r="BD270" s="11">
        <f t="shared" si="84"/>
        <v>0</v>
      </c>
      <c r="BE270" s="11">
        <f t="shared" si="85"/>
        <v>0</v>
      </c>
      <c r="BF270" s="11">
        <f t="shared" si="86"/>
        <v>0</v>
      </c>
      <c r="BG270" s="11">
        <f t="shared" si="87"/>
        <v>0</v>
      </c>
      <c r="BH270" s="11">
        <f t="shared" si="88"/>
        <v>0</v>
      </c>
      <c r="BI270" s="11">
        <f t="shared" si="89"/>
        <v>0</v>
      </c>
      <c r="BJ270" s="11">
        <f t="shared" si="90"/>
        <v>0</v>
      </c>
      <c r="BK270" s="11">
        <f t="shared" si="91"/>
        <v>0</v>
      </c>
      <c r="BL270" s="11">
        <f t="shared" si="92"/>
        <v>0</v>
      </c>
      <c r="BM270" s="11">
        <f t="shared" si="93"/>
        <v>0</v>
      </c>
      <c r="BN270" s="11">
        <f t="shared" si="94"/>
        <v>0</v>
      </c>
      <c r="BO270" s="11">
        <f t="shared" si="95"/>
        <v>0</v>
      </c>
      <c r="BP270" s="11">
        <f t="shared" si="96"/>
        <v>0</v>
      </c>
      <c r="BQ270" s="11">
        <f t="shared" si="97"/>
        <v>0</v>
      </c>
      <c r="BR270" s="11">
        <f t="shared" si="98"/>
        <v>0</v>
      </c>
      <c r="BS270" s="11">
        <f t="shared" si="99"/>
        <v>0</v>
      </c>
      <c r="BT270" s="11">
        <f t="shared" si="100"/>
        <v>0</v>
      </c>
      <c r="BU270" s="11">
        <f t="shared" si="101"/>
        <v>0</v>
      </c>
      <c r="BV270" s="11">
        <f t="shared" si="102"/>
        <v>0</v>
      </c>
      <c r="BW270" s="11">
        <f t="shared" si="103"/>
        <v>0</v>
      </c>
      <c r="BX270" s="11">
        <f t="shared" si="104"/>
        <v>0</v>
      </c>
      <c r="BY270" s="11">
        <f t="shared" si="105"/>
        <v>0</v>
      </c>
      <c r="BZ270" s="11">
        <f t="shared" si="106"/>
        <v>0</v>
      </c>
      <c r="CA270" s="11">
        <f t="shared" si="107"/>
        <v>0</v>
      </c>
      <c r="CB270" s="11">
        <f t="shared" si="108"/>
        <v>0</v>
      </c>
      <c r="CC270" s="11">
        <f t="shared" si="109"/>
        <v>0</v>
      </c>
      <c r="CD270" s="11">
        <f t="shared" si="110"/>
        <v>0</v>
      </c>
      <c r="CE270" s="11">
        <f t="shared" si="111"/>
        <v>0</v>
      </c>
      <c r="CF270" s="11">
        <f t="shared" si="112"/>
        <v>0</v>
      </c>
      <c r="CG270" s="11">
        <f t="shared" si="113"/>
        <v>0</v>
      </c>
      <c r="CH270" s="11">
        <f t="shared" si="114"/>
        <v>0</v>
      </c>
      <c r="CI270" s="11">
        <f t="shared" si="115"/>
        <v>0</v>
      </c>
      <c r="CJ270" s="11">
        <f t="shared" si="116"/>
        <v>0</v>
      </c>
      <c r="CK270" s="11">
        <f t="shared" si="117"/>
        <v>0</v>
      </c>
      <c r="CL270" s="11">
        <f t="shared" si="118"/>
        <v>0</v>
      </c>
      <c r="CM270" s="11">
        <f t="shared" si="119"/>
        <v>0</v>
      </c>
      <c r="CN270" s="11">
        <f t="shared" si="120"/>
        <v>0</v>
      </c>
      <c r="CO270" s="11">
        <f t="shared" si="121"/>
        <v>0</v>
      </c>
      <c r="CP270" s="11">
        <f t="shared" si="122"/>
        <v>0</v>
      </c>
      <c r="CQ270" s="11">
        <f t="shared" si="123"/>
        <v>0</v>
      </c>
      <c r="CR270" s="11">
        <f t="shared" si="124"/>
        <v>0</v>
      </c>
      <c r="CS270" s="11">
        <f t="shared" si="125"/>
        <v>0</v>
      </c>
      <c r="CT270" s="11">
        <f t="shared" si="126"/>
        <v>0</v>
      </c>
      <c r="CU270" s="11">
        <f t="shared" si="127"/>
        <v>0</v>
      </c>
      <c r="CV270" s="11">
        <f t="shared" si="128"/>
        <v>0</v>
      </c>
      <c r="CW270" s="11">
        <f t="shared" si="129"/>
        <v>0</v>
      </c>
      <c r="CX270" s="11">
        <f t="shared" si="130"/>
        <v>0</v>
      </c>
      <c r="CY270" s="11">
        <f t="shared" si="131"/>
        <v>0</v>
      </c>
      <c r="CZ270" s="13"/>
      <c r="DA270" s="3"/>
    </row>
    <row r="271" spans="1:105" ht="18" customHeight="1">
      <c r="A271" s="301"/>
      <c r="B271" s="303"/>
      <c r="C271" s="645"/>
      <c r="D271" s="311"/>
      <c r="E271" s="302"/>
      <c r="F271" s="303"/>
      <c r="G271" s="302"/>
      <c r="H271" s="312">
        <f>S271*1.45</f>
        <v>0</v>
      </c>
      <c r="I271" s="409"/>
      <c r="J271" s="304"/>
      <c r="K271" s="331"/>
      <c r="L271" s="465"/>
      <c r="M271" s="448"/>
      <c r="N271" s="367">
        <f t="shared" si="237"/>
        <v>0</v>
      </c>
      <c r="O271" s="360"/>
      <c r="P271" s="332"/>
      <c r="Q271" s="355"/>
      <c r="R271" s="432">
        <f t="shared" si="238"/>
        <v>0</v>
      </c>
      <c r="S271" s="443">
        <f t="shared" si="239"/>
        <v>0</v>
      </c>
      <c r="T271" s="344">
        <f t="shared" si="240"/>
        <v>0</v>
      </c>
      <c r="U271" s="279"/>
      <c r="V271" s="7">
        <f t="shared" si="50"/>
        <v>0</v>
      </c>
      <c r="W271" s="11">
        <f t="shared" si="149"/>
        <v>0</v>
      </c>
      <c r="X271" s="11">
        <f t="shared" si="52"/>
        <v>0</v>
      </c>
      <c r="Y271" s="11">
        <f t="shared" si="53"/>
        <v>0</v>
      </c>
      <c r="Z271" s="11">
        <f t="shared" si="54"/>
        <v>0</v>
      </c>
      <c r="AA271" s="11">
        <f t="shared" si="55"/>
        <v>0</v>
      </c>
      <c r="AB271" s="11">
        <f t="shared" si="56"/>
        <v>0</v>
      </c>
      <c r="AC271" s="11">
        <f t="shared" si="57"/>
        <v>0</v>
      </c>
      <c r="AD271" s="11">
        <f t="shared" si="58"/>
        <v>0</v>
      </c>
      <c r="AE271" s="11">
        <f t="shared" si="59"/>
        <v>0</v>
      </c>
      <c r="AF271" s="11">
        <f t="shared" si="60"/>
        <v>0</v>
      </c>
      <c r="AG271" s="11">
        <f t="shared" si="61"/>
        <v>0</v>
      </c>
      <c r="AH271" s="11">
        <f t="shared" si="62"/>
        <v>0</v>
      </c>
      <c r="AI271" s="11">
        <f t="shared" si="63"/>
        <v>0</v>
      </c>
      <c r="AJ271" s="11">
        <f t="shared" si="64"/>
        <v>0</v>
      </c>
      <c r="AK271" s="11">
        <f t="shared" si="65"/>
        <v>0</v>
      </c>
      <c r="AL271" s="11">
        <f t="shared" si="66"/>
        <v>0</v>
      </c>
      <c r="AM271" s="11">
        <f t="shared" si="67"/>
        <v>0</v>
      </c>
      <c r="AN271" s="11">
        <f t="shared" si="68"/>
        <v>0</v>
      </c>
      <c r="AO271" s="11">
        <f t="shared" si="69"/>
        <v>0</v>
      </c>
      <c r="AP271" s="11">
        <f t="shared" si="70"/>
        <v>0</v>
      </c>
      <c r="AQ271" s="11">
        <f t="shared" si="71"/>
        <v>0</v>
      </c>
      <c r="AR271" s="11">
        <f t="shared" si="72"/>
        <v>0</v>
      </c>
      <c r="AS271" s="11">
        <f t="shared" si="73"/>
        <v>0</v>
      </c>
      <c r="AT271" s="11">
        <f t="shared" si="74"/>
        <v>0</v>
      </c>
      <c r="AU271" s="11">
        <f t="shared" si="75"/>
        <v>0</v>
      </c>
      <c r="AV271" s="11">
        <f t="shared" si="76"/>
        <v>0</v>
      </c>
      <c r="AW271" s="11">
        <f t="shared" si="77"/>
        <v>0</v>
      </c>
      <c r="AX271" s="11">
        <f t="shared" si="78"/>
        <v>0</v>
      </c>
      <c r="AY271" s="11">
        <f t="shared" si="79"/>
        <v>0</v>
      </c>
      <c r="AZ271" s="11">
        <f t="shared" si="80"/>
        <v>0</v>
      </c>
      <c r="BA271" s="11">
        <f t="shared" si="81"/>
        <v>0</v>
      </c>
      <c r="BB271" s="11">
        <f t="shared" si="82"/>
        <v>0</v>
      </c>
      <c r="BC271" s="11">
        <f t="shared" si="83"/>
        <v>0</v>
      </c>
      <c r="BD271" s="11">
        <f t="shared" si="84"/>
        <v>0</v>
      </c>
      <c r="BE271" s="11">
        <f t="shared" si="85"/>
        <v>0</v>
      </c>
      <c r="BF271" s="11">
        <f t="shared" si="86"/>
        <v>0</v>
      </c>
      <c r="BG271" s="11">
        <f t="shared" si="87"/>
        <v>0</v>
      </c>
      <c r="BH271" s="11">
        <f t="shared" si="88"/>
        <v>0</v>
      </c>
      <c r="BI271" s="11">
        <f t="shared" si="89"/>
        <v>0</v>
      </c>
      <c r="BJ271" s="11">
        <f t="shared" si="90"/>
        <v>0</v>
      </c>
      <c r="BK271" s="11">
        <f t="shared" si="91"/>
        <v>0</v>
      </c>
      <c r="BL271" s="11">
        <f t="shared" si="92"/>
        <v>0</v>
      </c>
      <c r="BM271" s="11">
        <f t="shared" si="93"/>
        <v>0</v>
      </c>
      <c r="BN271" s="11">
        <f t="shared" si="94"/>
        <v>0</v>
      </c>
      <c r="BO271" s="11">
        <f t="shared" si="95"/>
        <v>0</v>
      </c>
      <c r="BP271" s="11">
        <f t="shared" si="96"/>
        <v>0</v>
      </c>
      <c r="BQ271" s="11">
        <f t="shared" si="97"/>
        <v>0</v>
      </c>
      <c r="BR271" s="11">
        <f t="shared" si="98"/>
        <v>0</v>
      </c>
      <c r="BS271" s="11">
        <f t="shared" si="99"/>
        <v>0</v>
      </c>
      <c r="BT271" s="11">
        <f t="shared" si="100"/>
        <v>0</v>
      </c>
      <c r="BU271" s="11">
        <f t="shared" si="101"/>
        <v>0</v>
      </c>
      <c r="BV271" s="11">
        <f t="shared" si="102"/>
        <v>0</v>
      </c>
      <c r="BW271" s="11">
        <f t="shared" si="103"/>
        <v>0</v>
      </c>
      <c r="BX271" s="11">
        <f t="shared" si="104"/>
        <v>0</v>
      </c>
      <c r="BY271" s="11">
        <f t="shared" si="105"/>
        <v>0</v>
      </c>
      <c r="BZ271" s="11">
        <f t="shared" si="106"/>
        <v>0</v>
      </c>
      <c r="CA271" s="11">
        <f t="shared" si="107"/>
        <v>0</v>
      </c>
      <c r="CB271" s="11">
        <f t="shared" si="108"/>
        <v>0</v>
      </c>
      <c r="CC271" s="11">
        <f t="shared" si="109"/>
        <v>0</v>
      </c>
      <c r="CD271" s="11">
        <f t="shared" si="110"/>
        <v>0</v>
      </c>
      <c r="CE271" s="11">
        <f t="shared" si="111"/>
        <v>0</v>
      </c>
      <c r="CF271" s="11">
        <f t="shared" si="112"/>
        <v>0</v>
      </c>
      <c r="CG271" s="11">
        <f t="shared" si="113"/>
        <v>0</v>
      </c>
      <c r="CH271" s="11">
        <f t="shared" si="114"/>
        <v>0</v>
      </c>
      <c r="CI271" s="11">
        <f t="shared" si="115"/>
        <v>0</v>
      </c>
      <c r="CJ271" s="11">
        <f t="shared" si="116"/>
        <v>0</v>
      </c>
      <c r="CK271" s="11">
        <f t="shared" si="117"/>
        <v>0</v>
      </c>
      <c r="CL271" s="11">
        <f t="shared" si="118"/>
        <v>0</v>
      </c>
      <c r="CM271" s="11">
        <f t="shared" si="119"/>
        <v>0</v>
      </c>
      <c r="CN271" s="11">
        <f t="shared" si="120"/>
        <v>0</v>
      </c>
      <c r="CO271" s="11">
        <f t="shared" si="121"/>
        <v>0</v>
      </c>
      <c r="CP271" s="11">
        <f t="shared" si="122"/>
        <v>0</v>
      </c>
      <c r="CQ271" s="11">
        <f t="shared" si="123"/>
        <v>0</v>
      </c>
      <c r="CR271" s="11">
        <f t="shared" si="124"/>
        <v>0</v>
      </c>
      <c r="CS271" s="11">
        <f t="shared" si="125"/>
        <v>0</v>
      </c>
      <c r="CT271" s="11">
        <f t="shared" si="126"/>
        <v>0</v>
      </c>
      <c r="CU271" s="11">
        <f t="shared" si="127"/>
        <v>0</v>
      </c>
      <c r="CV271" s="11">
        <f t="shared" si="128"/>
        <v>0</v>
      </c>
      <c r="CW271" s="11">
        <f t="shared" si="129"/>
        <v>0</v>
      </c>
      <c r="CX271" s="11">
        <f t="shared" si="130"/>
        <v>0</v>
      </c>
      <c r="CY271" s="11">
        <f t="shared" si="131"/>
        <v>0</v>
      </c>
      <c r="CZ271" s="13"/>
      <c r="DA271" s="3"/>
    </row>
    <row r="272" spans="1:105" ht="18" customHeight="1">
      <c r="A272" s="301"/>
      <c r="B272" s="303"/>
      <c r="C272" s="311"/>
      <c r="D272" s="311"/>
      <c r="E272" s="303"/>
      <c r="F272" s="303"/>
      <c r="G272" s="409"/>
      <c r="H272" s="312">
        <f>S272*1.45</f>
        <v>0</v>
      </c>
      <c r="I272" s="409"/>
      <c r="J272" s="304"/>
      <c r="K272" s="333"/>
      <c r="L272" s="464"/>
      <c r="M272" s="447"/>
      <c r="N272" s="366">
        <f t="shared" si="237"/>
        <v>0</v>
      </c>
      <c r="O272" s="359"/>
      <c r="P272" s="334"/>
      <c r="Q272" s="347"/>
      <c r="R272" s="431">
        <f t="shared" si="238"/>
        <v>0</v>
      </c>
      <c r="S272" s="442">
        <f t="shared" si="239"/>
        <v>0</v>
      </c>
      <c r="T272" s="343">
        <f t="shared" si="240"/>
        <v>0</v>
      </c>
      <c r="U272" s="279"/>
      <c r="V272" s="7">
        <f t="shared" si="50"/>
        <v>0</v>
      </c>
      <c r="W272" s="11">
        <f t="shared" si="149"/>
        <v>0</v>
      </c>
      <c r="X272" s="11">
        <f t="shared" si="52"/>
        <v>0</v>
      </c>
      <c r="Y272" s="11">
        <f t="shared" si="53"/>
        <v>0</v>
      </c>
      <c r="Z272" s="11">
        <f t="shared" si="54"/>
        <v>0</v>
      </c>
      <c r="AA272" s="11">
        <f t="shared" si="55"/>
        <v>0</v>
      </c>
      <c r="AB272" s="11">
        <f t="shared" si="56"/>
        <v>0</v>
      </c>
      <c r="AC272" s="11">
        <f t="shared" si="57"/>
        <v>0</v>
      </c>
      <c r="AD272" s="11">
        <f t="shared" si="58"/>
        <v>0</v>
      </c>
      <c r="AE272" s="11">
        <f t="shared" si="59"/>
        <v>0</v>
      </c>
      <c r="AF272" s="11">
        <f t="shared" si="60"/>
        <v>0</v>
      </c>
      <c r="AG272" s="11">
        <f t="shared" si="61"/>
        <v>0</v>
      </c>
      <c r="AH272" s="11">
        <f t="shared" si="62"/>
        <v>0</v>
      </c>
      <c r="AI272" s="11">
        <f t="shared" si="63"/>
        <v>0</v>
      </c>
      <c r="AJ272" s="11">
        <f t="shared" si="64"/>
        <v>0</v>
      </c>
      <c r="AK272" s="11">
        <f t="shared" si="65"/>
        <v>0</v>
      </c>
      <c r="AL272" s="11">
        <f t="shared" si="66"/>
        <v>0</v>
      </c>
      <c r="AM272" s="11">
        <f t="shared" si="67"/>
        <v>0</v>
      </c>
      <c r="AN272" s="11">
        <f t="shared" si="68"/>
        <v>0</v>
      </c>
      <c r="AO272" s="11">
        <f t="shared" si="69"/>
        <v>0</v>
      </c>
      <c r="AP272" s="11">
        <f t="shared" si="70"/>
        <v>0</v>
      </c>
      <c r="AQ272" s="11">
        <f t="shared" si="71"/>
        <v>0</v>
      </c>
      <c r="AR272" s="11">
        <f t="shared" si="72"/>
        <v>0</v>
      </c>
      <c r="AS272" s="11">
        <f t="shared" si="73"/>
        <v>0</v>
      </c>
      <c r="AT272" s="11">
        <f t="shared" si="74"/>
        <v>0</v>
      </c>
      <c r="AU272" s="11">
        <f t="shared" si="75"/>
        <v>0</v>
      </c>
      <c r="AV272" s="11">
        <f t="shared" si="76"/>
        <v>0</v>
      </c>
      <c r="AW272" s="11">
        <f t="shared" si="77"/>
        <v>0</v>
      </c>
      <c r="AX272" s="11">
        <f t="shared" si="78"/>
        <v>0</v>
      </c>
      <c r="AY272" s="11">
        <f t="shared" si="79"/>
        <v>0</v>
      </c>
      <c r="AZ272" s="11">
        <f t="shared" si="80"/>
        <v>0</v>
      </c>
      <c r="BA272" s="11">
        <f t="shared" si="81"/>
        <v>0</v>
      </c>
      <c r="BB272" s="11">
        <f t="shared" si="82"/>
        <v>0</v>
      </c>
      <c r="BC272" s="11">
        <f t="shared" si="83"/>
        <v>0</v>
      </c>
      <c r="BD272" s="11">
        <f t="shared" si="84"/>
        <v>0</v>
      </c>
      <c r="BE272" s="11">
        <f t="shared" si="85"/>
        <v>0</v>
      </c>
      <c r="BF272" s="11">
        <f t="shared" si="86"/>
        <v>0</v>
      </c>
      <c r="BG272" s="11">
        <f t="shared" si="87"/>
        <v>0</v>
      </c>
      <c r="BH272" s="11">
        <f t="shared" si="88"/>
        <v>0</v>
      </c>
      <c r="BI272" s="11">
        <f t="shared" si="89"/>
        <v>0</v>
      </c>
      <c r="BJ272" s="11">
        <f t="shared" si="90"/>
        <v>0</v>
      </c>
      <c r="BK272" s="11">
        <f t="shared" si="91"/>
        <v>0</v>
      </c>
      <c r="BL272" s="11">
        <f t="shared" si="92"/>
        <v>0</v>
      </c>
      <c r="BM272" s="11">
        <f t="shared" si="93"/>
        <v>0</v>
      </c>
      <c r="BN272" s="11">
        <f t="shared" si="94"/>
        <v>0</v>
      </c>
      <c r="BO272" s="11">
        <f t="shared" si="95"/>
        <v>0</v>
      </c>
      <c r="BP272" s="11">
        <f t="shared" si="96"/>
        <v>0</v>
      </c>
      <c r="BQ272" s="11">
        <f t="shared" si="97"/>
        <v>0</v>
      </c>
      <c r="BR272" s="11">
        <f t="shared" si="98"/>
        <v>0</v>
      </c>
      <c r="BS272" s="11">
        <f t="shared" si="99"/>
        <v>0</v>
      </c>
      <c r="BT272" s="11">
        <f t="shared" si="100"/>
        <v>0</v>
      </c>
      <c r="BU272" s="11">
        <f t="shared" si="101"/>
        <v>0</v>
      </c>
      <c r="BV272" s="11">
        <f t="shared" si="102"/>
        <v>0</v>
      </c>
      <c r="BW272" s="11">
        <f t="shared" si="103"/>
        <v>0</v>
      </c>
      <c r="BX272" s="11">
        <f t="shared" si="104"/>
        <v>0</v>
      </c>
      <c r="BY272" s="11">
        <f t="shared" si="105"/>
        <v>0</v>
      </c>
      <c r="BZ272" s="11">
        <f t="shared" si="106"/>
        <v>0</v>
      </c>
      <c r="CA272" s="11">
        <f t="shared" si="107"/>
        <v>0</v>
      </c>
      <c r="CB272" s="11">
        <f t="shared" si="108"/>
        <v>0</v>
      </c>
      <c r="CC272" s="11">
        <f t="shared" si="109"/>
        <v>0</v>
      </c>
      <c r="CD272" s="11">
        <f t="shared" si="110"/>
        <v>0</v>
      </c>
      <c r="CE272" s="11">
        <f t="shared" si="111"/>
        <v>0</v>
      </c>
      <c r="CF272" s="11">
        <f t="shared" si="112"/>
        <v>0</v>
      </c>
      <c r="CG272" s="11">
        <f t="shared" si="113"/>
        <v>0</v>
      </c>
      <c r="CH272" s="11">
        <f t="shared" si="114"/>
        <v>0</v>
      </c>
      <c r="CI272" s="11">
        <f t="shared" si="115"/>
        <v>0</v>
      </c>
      <c r="CJ272" s="11">
        <f t="shared" si="116"/>
        <v>0</v>
      </c>
      <c r="CK272" s="11">
        <f t="shared" si="117"/>
        <v>0</v>
      </c>
      <c r="CL272" s="11">
        <f t="shared" si="118"/>
        <v>0</v>
      </c>
      <c r="CM272" s="11">
        <f t="shared" si="119"/>
        <v>0</v>
      </c>
      <c r="CN272" s="11">
        <f t="shared" si="120"/>
        <v>0</v>
      </c>
      <c r="CO272" s="11">
        <f t="shared" si="121"/>
        <v>0</v>
      </c>
      <c r="CP272" s="11">
        <f t="shared" si="122"/>
        <v>0</v>
      </c>
      <c r="CQ272" s="11">
        <f t="shared" si="123"/>
        <v>0</v>
      </c>
      <c r="CR272" s="11">
        <f t="shared" si="124"/>
        <v>0</v>
      </c>
      <c r="CS272" s="11">
        <f t="shared" si="125"/>
        <v>0</v>
      </c>
      <c r="CT272" s="11">
        <f t="shared" si="126"/>
        <v>0</v>
      </c>
      <c r="CU272" s="11">
        <f t="shared" si="127"/>
        <v>0</v>
      </c>
      <c r="CV272" s="11">
        <f t="shared" si="128"/>
        <v>0</v>
      </c>
      <c r="CW272" s="11">
        <f t="shared" si="129"/>
        <v>0</v>
      </c>
      <c r="CX272" s="11">
        <f t="shared" si="130"/>
        <v>0</v>
      </c>
      <c r="CY272" s="11">
        <f t="shared" si="131"/>
        <v>0</v>
      </c>
      <c r="CZ272" s="13"/>
      <c r="DA272" s="3"/>
    </row>
    <row r="273" spans="1:105" ht="18" customHeight="1">
      <c r="A273" s="301"/>
      <c r="B273" s="303"/>
      <c r="C273" s="311"/>
      <c r="D273" s="311"/>
      <c r="E273" s="303"/>
      <c r="F273" s="303"/>
      <c r="G273" s="409"/>
      <c r="H273" s="312">
        <f t="shared" ref="H273:H289" si="241">S273*1.45</f>
        <v>0</v>
      </c>
      <c r="I273" s="409"/>
      <c r="J273" s="304"/>
      <c r="K273" s="331"/>
      <c r="L273" s="465"/>
      <c r="M273" s="448"/>
      <c r="N273" s="367">
        <f t="shared" si="237"/>
        <v>0</v>
      </c>
      <c r="O273" s="360"/>
      <c r="P273" s="332"/>
      <c r="Q273" s="355"/>
      <c r="R273" s="432">
        <f t="shared" si="238"/>
        <v>0</v>
      </c>
      <c r="S273" s="443">
        <f t="shared" si="239"/>
        <v>0</v>
      </c>
      <c r="T273" s="344">
        <f t="shared" si="240"/>
        <v>0</v>
      </c>
      <c r="U273" s="279"/>
      <c r="V273" s="7">
        <f t="shared" si="50"/>
        <v>0</v>
      </c>
      <c r="W273" s="11">
        <f t="shared" si="149"/>
        <v>0</v>
      </c>
      <c r="X273" s="11">
        <f t="shared" si="52"/>
        <v>0</v>
      </c>
      <c r="Y273" s="11">
        <f t="shared" si="53"/>
        <v>0</v>
      </c>
      <c r="Z273" s="11">
        <f t="shared" si="54"/>
        <v>0</v>
      </c>
      <c r="AA273" s="11">
        <f t="shared" si="55"/>
        <v>0</v>
      </c>
      <c r="AB273" s="11">
        <f t="shared" si="56"/>
        <v>0</v>
      </c>
      <c r="AC273" s="11">
        <f t="shared" si="57"/>
        <v>0</v>
      </c>
      <c r="AD273" s="11">
        <f t="shared" si="58"/>
        <v>0</v>
      </c>
      <c r="AE273" s="11">
        <f t="shared" si="59"/>
        <v>0</v>
      </c>
      <c r="AF273" s="11">
        <f t="shared" si="60"/>
        <v>0</v>
      </c>
      <c r="AG273" s="11">
        <f t="shared" si="61"/>
        <v>0</v>
      </c>
      <c r="AH273" s="11">
        <f t="shared" si="62"/>
        <v>0</v>
      </c>
      <c r="AI273" s="11">
        <f t="shared" si="63"/>
        <v>0</v>
      </c>
      <c r="AJ273" s="11">
        <f t="shared" si="64"/>
        <v>0</v>
      </c>
      <c r="AK273" s="11">
        <f t="shared" si="65"/>
        <v>0</v>
      </c>
      <c r="AL273" s="11">
        <f t="shared" si="66"/>
        <v>0</v>
      </c>
      <c r="AM273" s="11">
        <f t="shared" si="67"/>
        <v>0</v>
      </c>
      <c r="AN273" s="11">
        <f t="shared" si="68"/>
        <v>0</v>
      </c>
      <c r="AO273" s="11">
        <f t="shared" si="69"/>
        <v>0</v>
      </c>
      <c r="AP273" s="11">
        <f t="shared" si="70"/>
        <v>0</v>
      </c>
      <c r="AQ273" s="11">
        <f t="shared" si="71"/>
        <v>0</v>
      </c>
      <c r="AR273" s="11">
        <f t="shared" si="72"/>
        <v>0</v>
      </c>
      <c r="AS273" s="11">
        <f t="shared" si="73"/>
        <v>0</v>
      </c>
      <c r="AT273" s="11">
        <f t="shared" si="74"/>
        <v>0</v>
      </c>
      <c r="AU273" s="11">
        <f t="shared" si="75"/>
        <v>0</v>
      </c>
      <c r="AV273" s="11">
        <f t="shared" si="76"/>
        <v>0</v>
      </c>
      <c r="AW273" s="11">
        <f t="shared" si="77"/>
        <v>0</v>
      </c>
      <c r="AX273" s="11">
        <f t="shared" si="78"/>
        <v>0</v>
      </c>
      <c r="AY273" s="11">
        <f t="shared" si="79"/>
        <v>0</v>
      </c>
      <c r="AZ273" s="11">
        <f t="shared" si="80"/>
        <v>0</v>
      </c>
      <c r="BA273" s="11">
        <f t="shared" si="81"/>
        <v>0</v>
      </c>
      <c r="BB273" s="11">
        <f t="shared" si="82"/>
        <v>0</v>
      </c>
      <c r="BC273" s="11">
        <f t="shared" si="83"/>
        <v>0</v>
      </c>
      <c r="BD273" s="11">
        <f t="shared" si="84"/>
        <v>0</v>
      </c>
      <c r="BE273" s="11">
        <f t="shared" si="85"/>
        <v>0</v>
      </c>
      <c r="BF273" s="11">
        <f t="shared" si="86"/>
        <v>0</v>
      </c>
      <c r="BG273" s="11">
        <f t="shared" si="87"/>
        <v>0</v>
      </c>
      <c r="BH273" s="11">
        <f t="shared" si="88"/>
        <v>0</v>
      </c>
      <c r="BI273" s="11">
        <f t="shared" si="89"/>
        <v>0</v>
      </c>
      <c r="BJ273" s="11">
        <f t="shared" si="90"/>
        <v>0</v>
      </c>
      <c r="BK273" s="11">
        <f t="shared" si="91"/>
        <v>0</v>
      </c>
      <c r="BL273" s="11">
        <f t="shared" si="92"/>
        <v>0</v>
      </c>
      <c r="BM273" s="11">
        <f t="shared" si="93"/>
        <v>0</v>
      </c>
      <c r="BN273" s="11">
        <f t="shared" si="94"/>
        <v>0</v>
      </c>
      <c r="BO273" s="11">
        <f t="shared" si="95"/>
        <v>0</v>
      </c>
      <c r="BP273" s="11">
        <f t="shared" si="96"/>
        <v>0</v>
      </c>
      <c r="BQ273" s="11">
        <f t="shared" si="97"/>
        <v>0</v>
      </c>
      <c r="BR273" s="11">
        <f t="shared" si="98"/>
        <v>0</v>
      </c>
      <c r="BS273" s="11">
        <f t="shared" si="99"/>
        <v>0</v>
      </c>
      <c r="BT273" s="11">
        <f t="shared" si="100"/>
        <v>0</v>
      </c>
      <c r="BU273" s="11">
        <f t="shared" si="101"/>
        <v>0</v>
      </c>
      <c r="BV273" s="11">
        <f t="shared" si="102"/>
        <v>0</v>
      </c>
      <c r="BW273" s="11">
        <f t="shared" si="103"/>
        <v>0</v>
      </c>
      <c r="BX273" s="11">
        <f t="shared" si="104"/>
        <v>0</v>
      </c>
      <c r="BY273" s="11">
        <f t="shared" si="105"/>
        <v>0</v>
      </c>
      <c r="BZ273" s="11">
        <f t="shared" si="106"/>
        <v>0</v>
      </c>
      <c r="CA273" s="11">
        <f t="shared" si="107"/>
        <v>0</v>
      </c>
      <c r="CB273" s="11">
        <f t="shared" si="108"/>
        <v>0</v>
      </c>
      <c r="CC273" s="11">
        <f t="shared" si="109"/>
        <v>0</v>
      </c>
      <c r="CD273" s="11">
        <f t="shared" si="110"/>
        <v>0</v>
      </c>
      <c r="CE273" s="11">
        <f t="shared" si="111"/>
        <v>0</v>
      </c>
      <c r="CF273" s="11">
        <f t="shared" si="112"/>
        <v>0</v>
      </c>
      <c r="CG273" s="11">
        <f t="shared" si="113"/>
        <v>0</v>
      </c>
      <c r="CH273" s="11">
        <f t="shared" si="114"/>
        <v>0</v>
      </c>
      <c r="CI273" s="11">
        <f t="shared" si="115"/>
        <v>0</v>
      </c>
      <c r="CJ273" s="11">
        <f t="shared" si="116"/>
        <v>0</v>
      </c>
      <c r="CK273" s="11">
        <f t="shared" si="117"/>
        <v>0</v>
      </c>
      <c r="CL273" s="11">
        <f t="shared" si="118"/>
        <v>0</v>
      </c>
      <c r="CM273" s="11">
        <f t="shared" si="119"/>
        <v>0</v>
      </c>
      <c r="CN273" s="11">
        <f t="shared" si="120"/>
        <v>0</v>
      </c>
      <c r="CO273" s="11">
        <f t="shared" si="121"/>
        <v>0</v>
      </c>
      <c r="CP273" s="11">
        <f t="shared" si="122"/>
        <v>0</v>
      </c>
      <c r="CQ273" s="11">
        <f t="shared" si="123"/>
        <v>0</v>
      </c>
      <c r="CR273" s="11">
        <f t="shared" si="124"/>
        <v>0</v>
      </c>
      <c r="CS273" s="11">
        <f t="shared" si="125"/>
        <v>0</v>
      </c>
      <c r="CT273" s="11">
        <f t="shared" si="126"/>
        <v>0</v>
      </c>
      <c r="CU273" s="11">
        <f t="shared" si="127"/>
        <v>0</v>
      </c>
      <c r="CV273" s="11">
        <f t="shared" si="128"/>
        <v>0</v>
      </c>
      <c r="CW273" s="11">
        <f t="shared" si="129"/>
        <v>0</v>
      </c>
      <c r="CX273" s="11">
        <f t="shared" si="130"/>
        <v>0</v>
      </c>
      <c r="CY273" s="11">
        <f t="shared" si="131"/>
        <v>0</v>
      </c>
      <c r="CZ273" s="13"/>
      <c r="DA273" s="3"/>
    </row>
    <row r="274" spans="1:105" ht="18" customHeight="1">
      <c r="A274" s="301"/>
      <c r="B274" s="303"/>
      <c r="C274" s="311"/>
      <c r="D274" s="646"/>
      <c r="E274" s="303"/>
      <c r="F274" s="303"/>
      <c r="G274" s="409"/>
      <c r="H274" s="312">
        <f t="shared" si="241"/>
        <v>0</v>
      </c>
      <c r="I274" s="409"/>
      <c r="J274" s="304"/>
      <c r="K274" s="333"/>
      <c r="L274" s="464"/>
      <c r="M274" s="447"/>
      <c r="N274" s="366">
        <f t="shared" ref="N274:N275" si="242">L274*M274</f>
        <v>0</v>
      </c>
      <c r="O274" s="359"/>
      <c r="P274" s="334"/>
      <c r="Q274" s="347"/>
      <c r="R274" s="431">
        <f t="shared" ref="R274:R275" si="243">Q274*P274</f>
        <v>0</v>
      </c>
      <c r="S274" s="442">
        <f t="shared" ref="S274:S275" si="244">R274+N274</f>
        <v>0</v>
      </c>
      <c r="T274" s="343">
        <f t="shared" ref="T274:T275" si="245">IF(H274&lt;&gt;0,1-(S274/H274),0)</f>
        <v>0</v>
      </c>
      <c r="U274" s="279"/>
      <c r="V274" s="7">
        <f t="shared" si="50"/>
        <v>0</v>
      </c>
      <c r="W274" s="11">
        <f t="shared" si="149"/>
        <v>0</v>
      </c>
      <c r="X274" s="11">
        <f t="shared" si="52"/>
        <v>0</v>
      </c>
      <c r="Y274" s="11">
        <f t="shared" si="53"/>
        <v>0</v>
      </c>
      <c r="Z274" s="11">
        <f t="shared" si="54"/>
        <v>0</v>
      </c>
      <c r="AA274" s="11">
        <f t="shared" si="55"/>
        <v>0</v>
      </c>
      <c r="AB274" s="11">
        <f t="shared" si="56"/>
        <v>0</v>
      </c>
      <c r="AC274" s="11">
        <f t="shared" si="57"/>
        <v>0</v>
      </c>
      <c r="AD274" s="11">
        <f t="shared" si="58"/>
        <v>0</v>
      </c>
      <c r="AE274" s="11">
        <f t="shared" si="59"/>
        <v>0</v>
      </c>
      <c r="AF274" s="11">
        <f t="shared" si="60"/>
        <v>0</v>
      </c>
      <c r="AG274" s="11">
        <f t="shared" si="61"/>
        <v>0</v>
      </c>
      <c r="AH274" s="11">
        <f t="shared" si="62"/>
        <v>0</v>
      </c>
      <c r="AI274" s="11">
        <f t="shared" si="63"/>
        <v>0</v>
      </c>
      <c r="AJ274" s="11">
        <f t="shared" si="64"/>
        <v>0</v>
      </c>
      <c r="AK274" s="11">
        <f t="shared" si="65"/>
        <v>0</v>
      </c>
      <c r="AL274" s="11">
        <f t="shared" si="66"/>
        <v>0</v>
      </c>
      <c r="AM274" s="11">
        <f t="shared" si="67"/>
        <v>0</v>
      </c>
      <c r="AN274" s="11">
        <f t="shared" si="68"/>
        <v>0</v>
      </c>
      <c r="AO274" s="11">
        <f t="shared" si="69"/>
        <v>0</v>
      </c>
      <c r="AP274" s="11">
        <f t="shared" si="70"/>
        <v>0</v>
      </c>
      <c r="AQ274" s="11">
        <f t="shared" si="71"/>
        <v>0</v>
      </c>
      <c r="AR274" s="11">
        <f t="shared" si="72"/>
        <v>0</v>
      </c>
      <c r="AS274" s="11">
        <f t="shared" si="73"/>
        <v>0</v>
      </c>
      <c r="AT274" s="11">
        <f t="shared" si="74"/>
        <v>0</v>
      </c>
      <c r="AU274" s="11">
        <f t="shared" si="75"/>
        <v>0</v>
      </c>
      <c r="AV274" s="11">
        <f t="shared" si="76"/>
        <v>0</v>
      </c>
      <c r="AW274" s="11">
        <f t="shared" si="77"/>
        <v>0</v>
      </c>
      <c r="AX274" s="11">
        <f t="shared" si="78"/>
        <v>0</v>
      </c>
      <c r="AY274" s="11">
        <f t="shared" si="79"/>
        <v>0</v>
      </c>
      <c r="AZ274" s="11">
        <f t="shared" si="80"/>
        <v>0</v>
      </c>
      <c r="BA274" s="11">
        <f t="shared" si="81"/>
        <v>0</v>
      </c>
      <c r="BB274" s="11">
        <f t="shared" si="82"/>
        <v>0</v>
      </c>
      <c r="BC274" s="11">
        <f t="shared" si="83"/>
        <v>0</v>
      </c>
      <c r="BD274" s="11">
        <f t="shared" si="84"/>
        <v>0</v>
      </c>
      <c r="BE274" s="11">
        <f t="shared" si="85"/>
        <v>0</v>
      </c>
      <c r="BF274" s="11">
        <f t="shared" si="86"/>
        <v>0</v>
      </c>
      <c r="BG274" s="11">
        <f t="shared" si="87"/>
        <v>0</v>
      </c>
      <c r="BH274" s="11">
        <f t="shared" si="88"/>
        <v>0</v>
      </c>
      <c r="BI274" s="11">
        <f t="shared" si="89"/>
        <v>0</v>
      </c>
      <c r="BJ274" s="11">
        <f t="shared" si="90"/>
        <v>0</v>
      </c>
      <c r="BK274" s="11">
        <f t="shared" si="91"/>
        <v>0</v>
      </c>
      <c r="BL274" s="11">
        <f t="shared" si="92"/>
        <v>0</v>
      </c>
      <c r="BM274" s="11">
        <f t="shared" si="93"/>
        <v>0</v>
      </c>
      <c r="BN274" s="11">
        <f t="shared" si="94"/>
        <v>0</v>
      </c>
      <c r="BO274" s="11">
        <f t="shared" si="95"/>
        <v>0</v>
      </c>
      <c r="BP274" s="11">
        <f t="shared" si="96"/>
        <v>0</v>
      </c>
      <c r="BQ274" s="11">
        <f t="shared" si="97"/>
        <v>0</v>
      </c>
      <c r="BR274" s="11">
        <f t="shared" si="98"/>
        <v>0</v>
      </c>
      <c r="BS274" s="11">
        <f t="shared" si="99"/>
        <v>0</v>
      </c>
      <c r="BT274" s="11">
        <f t="shared" si="100"/>
        <v>0</v>
      </c>
      <c r="BU274" s="11">
        <f t="shared" si="101"/>
        <v>0</v>
      </c>
      <c r="BV274" s="11">
        <f t="shared" si="102"/>
        <v>0</v>
      </c>
      <c r="BW274" s="11">
        <f t="shared" si="103"/>
        <v>0</v>
      </c>
      <c r="BX274" s="11">
        <f t="shared" si="104"/>
        <v>0</v>
      </c>
      <c r="BY274" s="11">
        <f t="shared" si="105"/>
        <v>0</v>
      </c>
      <c r="BZ274" s="11">
        <f t="shared" si="106"/>
        <v>0</v>
      </c>
      <c r="CA274" s="11">
        <f t="shared" si="107"/>
        <v>0</v>
      </c>
      <c r="CB274" s="11">
        <f t="shared" si="108"/>
        <v>0</v>
      </c>
      <c r="CC274" s="11">
        <f t="shared" si="109"/>
        <v>0</v>
      </c>
      <c r="CD274" s="11">
        <f t="shared" si="110"/>
        <v>0</v>
      </c>
      <c r="CE274" s="11">
        <f t="shared" si="111"/>
        <v>0</v>
      </c>
      <c r="CF274" s="11">
        <f t="shared" si="112"/>
        <v>0</v>
      </c>
      <c r="CG274" s="11">
        <f t="shared" si="113"/>
        <v>0</v>
      </c>
      <c r="CH274" s="11">
        <f t="shared" si="114"/>
        <v>0</v>
      </c>
      <c r="CI274" s="11">
        <f t="shared" si="115"/>
        <v>0</v>
      </c>
      <c r="CJ274" s="11">
        <f t="shared" si="116"/>
        <v>0</v>
      </c>
      <c r="CK274" s="11">
        <f t="shared" si="117"/>
        <v>0</v>
      </c>
      <c r="CL274" s="11">
        <f t="shared" si="118"/>
        <v>0</v>
      </c>
      <c r="CM274" s="11">
        <f t="shared" si="119"/>
        <v>0</v>
      </c>
      <c r="CN274" s="11">
        <f t="shared" si="120"/>
        <v>0</v>
      </c>
      <c r="CO274" s="11">
        <f t="shared" si="121"/>
        <v>0</v>
      </c>
      <c r="CP274" s="11">
        <f t="shared" si="122"/>
        <v>0</v>
      </c>
      <c r="CQ274" s="11">
        <f t="shared" si="123"/>
        <v>0</v>
      </c>
      <c r="CR274" s="11">
        <f t="shared" si="124"/>
        <v>0</v>
      </c>
      <c r="CS274" s="11">
        <f t="shared" si="125"/>
        <v>0</v>
      </c>
      <c r="CT274" s="11">
        <f t="shared" si="126"/>
        <v>0</v>
      </c>
      <c r="CU274" s="11">
        <f t="shared" si="127"/>
        <v>0</v>
      </c>
      <c r="CV274" s="11">
        <f t="shared" si="128"/>
        <v>0</v>
      </c>
      <c r="CW274" s="11">
        <f t="shared" si="129"/>
        <v>0</v>
      </c>
      <c r="CX274" s="11">
        <f t="shared" si="130"/>
        <v>0</v>
      </c>
      <c r="CY274" s="11">
        <f t="shared" si="131"/>
        <v>0</v>
      </c>
      <c r="CZ274" s="13"/>
      <c r="DA274" s="3"/>
    </row>
    <row r="275" spans="1:105" ht="18" customHeight="1">
      <c r="A275" s="301"/>
      <c r="B275" s="303"/>
      <c r="C275" s="311"/>
      <c r="D275" s="311"/>
      <c r="E275" s="303"/>
      <c r="F275" s="303"/>
      <c r="G275" s="409"/>
      <c r="H275" s="312">
        <f t="shared" si="241"/>
        <v>0</v>
      </c>
      <c r="I275" s="409"/>
      <c r="J275" s="304"/>
      <c r="K275" s="331"/>
      <c r="L275" s="465"/>
      <c r="M275" s="448"/>
      <c r="N275" s="367">
        <f t="shared" si="242"/>
        <v>0</v>
      </c>
      <c r="O275" s="360"/>
      <c r="P275" s="332"/>
      <c r="Q275" s="355"/>
      <c r="R275" s="432">
        <f t="shared" si="243"/>
        <v>0</v>
      </c>
      <c r="S275" s="443">
        <f t="shared" si="244"/>
        <v>0</v>
      </c>
      <c r="T275" s="344">
        <f t="shared" si="245"/>
        <v>0</v>
      </c>
      <c r="U275" s="279"/>
      <c r="V275" s="7">
        <f t="shared" si="50"/>
        <v>0</v>
      </c>
      <c r="W275" s="11">
        <f t="shared" si="149"/>
        <v>0</v>
      </c>
      <c r="X275" s="11">
        <f t="shared" si="52"/>
        <v>0</v>
      </c>
      <c r="Y275" s="11">
        <f t="shared" si="53"/>
        <v>0</v>
      </c>
      <c r="Z275" s="11">
        <f t="shared" si="54"/>
        <v>0</v>
      </c>
      <c r="AA275" s="11">
        <f t="shared" si="55"/>
        <v>0</v>
      </c>
      <c r="AB275" s="11">
        <f t="shared" si="56"/>
        <v>0</v>
      </c>
      <c r="AC275" s="11">
        <f t="shared" si="57"/>
        <v>0</v>
      </c>
      <c r="AD275" s="11">
        <f t="shared" si="58"/>
        <v>0</v>
      </c>
      <c r="AE275" s="11">
        <f t="shared" si="59"/>
        <v>0</v>
      </c>
      <c r="AF275" s="11">
        <f t="shared" si="60"/>
        <v>0</v>
      </c>
      <c r="AG275" s="11">
        <f t="shared" si="61"/>
        <v>0</v>
      </c>
      <c r="AH275" s="11">
        <f t="shared" si="62"/>
        <v>0</v>
      </c>
      <c r="AI275" s="11">
        <f t="shared" si="63"/>
        <v>0</v>
      </c>
      <c r="AJ275" s="11">
        <f t="shared" si="64"/>
        <v>0</v>
      </c>
      <c r="AK275" s="11">
        <f t="shared" si="65"/>
        <v>0</v>
      </c>
      <c r="AL275" s="11">
        <f t="shared" si="66"/>
        <v>0</v>
      </c>
      <c r="AM275" s="11">
        <f t="shared" si="67"/>
        <v>0</v>
      </c>
      <c r="AN275" s="11">
        <f t="shared" si="68"/>
        <v>0</v>
      </c>
      <c r="AO275" s="11">
        <f t="shared" si="69"/>
        <v>0</v>
      </c>
      <c r="AP275" s="11">
        <f t="shared" si="70"/>
        <v>0</v>
      </c>
      <c r="AQ275" s="11">
        <f t="shared" si="71"/>
        <v>0</v>
      </c>
      <c r="AR275" s="11">
        <f t="shared" si="72"/>
        <v>0</v>
      </c>
      <c r="AS275" s="11">
        <f t="shared" si="73"/>
        <v>0</v>
      </c>
      <c r="AT275" s="11">
        <f t="shared" si="74"/>
        <v>0</v>
      </c>
      <c r="AU275" s="11">
        <f t="shared" si="75"/>
        <v>0</v>
      </c>
      <c r="AV275" s="11">
        <f t="shared" si="76"/>
        <v>0</v>
      </c>
      <c r="AW275" s="11">
        <f t="shared" si="77"/>
        <v>0</v>
      </c>
      <c r="AX275" s="11">
        <f t="shared" si="78"/>
        <v>0</v>
      </c>
      <c r="AY275" s="11">
        <f t="shared" si="79"/>
        <v>0</v>
      </c>
      <c r="AZ275" s="11">
        <f t="shared" si="80"/>
        <v>0</v>
      </c>
      <c r="BA275" s="11">
        <f t="shared" si="81"/>
        <v>0</v>
      </c>
      <c r="BB275" s="11">
        <f t="shared" si="82"/>
        <v>0</v>
      </c>
      <c r="BC275" s="11">
        <f t="shared" si="83"/>
        <v>0</v>
      </c>
      <c r="BD275" s="11">
        <f t="shared" si="84"/>
        <v>0</v>
      </c>
      <c r="BE275" s="11">
        <f t="shared" si="85"/>
        <v>0</v>
      </c>
      <c r="BF275" s="11">
        <f t="shared" si="86"/>
        <v>0</v>
      </c>
      <c r="BG275" s="11">
        <f t="shared" si="87"/>
        <v>0</v>
      </c>
      <c r="BH275" s="11">
        <f t="shared" si="88"/>
        <v>0</v>
      </c>
      <c r="BI275" s="11">
        <f t="shared" si="89"/>
        <v>0</v>
      </c>
      <c r="BJ275" s="11">
        <f t="shared" si="90"/>
        <v>0</v>
      </c>
      <c r="BK275" s="11">
        <f t="shared" si="91"/>
        <v>0</v>
      </c>
      <c r="BL275" s="11">
        <f t="shared" si="92"/>
        <v>0</v>
      </c>
      <c r="BM275" s="11">
        <f t="shared" si="93"/>
        <v>0</v>
      </c>
      <c r="BN275" s="11">
        <f t="shared" si="94"/>
        <v>0</v>
      </c>
      <c r="BO275" s="11">
        <f t="shared" si="95"/>
        <v>0</v>
      </c>
      <c r="BP275" s="11">
        <f t="shared" si="96"/>
        <v>0</v>
      </c>
      <c r="BQ275" s="11">
        <f t="shared" si="97"/>
        <v>0</v>
      </c>
      <c r="BR275" s="11">
        <f t="shared" si="98"/>
        <v>0</v>
      </c>
      <c r="BS275" s="11">
        <f t="shared" si="99"/>
        <v>0</v>
      </c>
      <c r="BT275" s="11">
        <f t="shared" si="100"/>
        <v>0</v>
      </c>
      <c r="BU275" s="11">
        <f t="shared" si="101"/>
        <v>0</v>
      </c>
      <c r="BV275" s="11">
        <f t="shared" si="102"/>
        <v>0</v>
      </c>
      <c r="BW275" s="11">
        <f t="shared" si="103"/>
        <v>0</v>
      </c>
      <c r="BX275" s="11">
        <f t="shared" si="104"/>
        <v>0</v>
      </c>
      <c r="BY275" s="11">
        <f t="shared" si="105"/>
        <v>0</v>
      </c>
      <c r="BZ275" s="11">
        <f t="shared" si="106"/>
        <v>0</v>
      </c>
      <c r="CA275" s="11">
        <f t="shared" si="107"/>
        <v>0</v>
      </c>
      <c r="CB275" s="11">
        <f t="shared" si="108"/>
        <v>0</v>
      </c>
      <c r="CC275" s="11">
        <f t="shared" si="109"/>
        <v>0</v>
      </c>
      <c r="CD275" s="11">
        <f t="shared" si="110"/>
        <v>0</v>
      </c>
      <c r="CE275" s="11">
        <f t="shared" si="111"/>
        <v>0</v>
      </c>
      <c r="CF275" s="11">
        <f t="shared" si="112"/>
        <v>0</v>
      </c>
      <c r="CG275" s="11">
        <f t="shared" si="113"/>
        <v>0</v>
      </c>
      <c r="CH275" s="11">
        <f t="shared" si="114"/>
        <v>0</v>
      </c>
      <c r="CI275" s="11">
        <f t="shared" si="115"/>
        <v>0</v>
      </c>
      <c r="CJ275" s="11">
        <f t="shared" si="116"/>
        <v>0</v>
      </c>
      <c r="CK275" s="11">
        <f t="shared" si="117"/>
        <v>0</v>
      </c>
      <c r="CL275" s="11">
        <f t="shared" si="118"/>
        <v>0</v>
      </c>
      <c r="CM275" s="11">
        <f t="shared" si="119"/>
        <v>0</v>
      </c>
      <c r="CN275" s="11">
        <f t="shared" si="120"/>
        <v>0</v>
      </c>
      <c r="CO275" s="11">
        <f t="shared" si="121"/>
        <v>0</v>
      </c>
      <c r="CP275" s="11">
        <f t="shared" si="122"/>
        <v>0</v>
      </c>
      <c r="CQ275" s="11">
        <f t="shared" si="123"/>
        <v>0</v>
      </c>
      <c r="CR275" s="11">
        <f t="shared" si="124"/>
        <v>0</v>
      </c>
      <c r="CS275" s="11">
        <f t="shared" si="125"/>
        <v>0</v>
      </c>
      <c r="CT275" s="11">
        <f t="shared" si="126"/>
        <v>0</v>
      </c>
      <c r="CU275" s="11">
        <f t="shared" si="127"/>
        <v>0</v>
      </c>
      <c r="CV275" s="11">
        <f t="shared" si="128"/>
        <v>0</v>
      </c>
      <c r="CW275" s="11">
        <f t="shared" si="129"/>
        <v>0</v>
      </c>
      <c r="CX275" s="11">
        <f t="shared" si="130"/>
        <v>0</v>
      </c>
      <c r="CY275" s="11">
        <f t="shared" si="131"/>
        <v>0</v>
      </c>
      <c r="CZ275" s="13"/>
      <c r="DA275" s="3"/>
    </row>
    <row r="276" spans="1:105" ht="18" customHeight="1">
      <c r="A276" s="301"/>
      <c r="B276" s="303"/>
      <c r="C276" s="311"/>
      <c r="D276" s="311"/>
      <c r="E276" s="303"/>
      <c r="F276" s="303"/>
      <c r="G276" s="409"/>
      <c r="H276" s="312">
        <f t="shared" si="241"/>
        <v>0</v>
      </c>
      <c r="I276" s="409"/>
      <c r="J276" s="304"/>
      <c r="K276" s="333"/>
      <c r="L276" s="464"/>
      <c r="M276" s="447"/>
      <c r="N276" s="366">
        <f t="shared" ref="N276:N289" si="246">L276*M276</f>
        <v>0</v>
      </c>
      <c r="O276" s="359"/>
      <c r="P276" s="334"/>
      <c r="Q276" s="347"/>
      <c r="R276" s="431">
        <f t="shared" ref="R276:R289" si="247">Q276*P276</f>
        <v>0</v>
      </c>
      <c r="S276" s="442">
        <f t="shared" ref="S276:S289" si="248">R276+N276</f>
        <v>0</v>
      </c>
      <c r="T276" s="343">
        <f t="shared" ref="T276:T289" si="249">IF(H276&lt;&gt;0,1-(S276/H276),0)</f>
        <v>0</v>
      </c>
      <c r="U276" s="279"/>
      <c r="V276" s="7">
        <f t="shared" si="50"/>
        <v>0</v>
      </c>
      <c r="W276" s="11">
        <f t="shared" si="149"/>
        <v>0</v>
      </c>
      <c r="X276" s="11">
        <f t="shared" si="52"/>
        <v>0</v>
      </c>
      <c r="Y276" s="11">
        <f t="shared" si="53"/>
        <v>0</v>
      </c>
      <c r="Z276" s="11">
        <f t="shared" si="54"/>
        <v>0</v>
      </c>
      <c r="AA276" s="11">
        <f t="shared" si="55"/>
        <v>0</v>
      </c>
      <c r="AB276" s="11">
        <f t="shared" si="56"/>
        <v>0</v>
      </c>
      <c r="AC276" s="11">
        <f t="shared" si="57"/>
        <v>0</v>
      </c>
      <c r="AD276" s="11">
        <f t="shared" si="58"/>
        <v>0</v>
      </c>
      <c r="AE276" s="11">
        <f t="shared" si="59"/>
        <v>0</v>
      </c>
      <c r="AF276" s="11">
        <f t="shared" si="60"/>
        <v>0</v>
      </c>
      <c r="AG276" s="11">
        <f t="shared" si="61"/>
        <v>0</v>
      </c>
      <c r="AH276" s="11">
        <f t="shared" si="62"/>
        <v>0</v>
      </c>
      <c r="AI276" s="11">
        <f t="shared" si="63"/>
        <v>0</v>
      </c>
      <c r="AJ276" s="11">
        <f t="shared" si="64"/>
        <v>0</v>
      </c>
      <c r="AK276" s="11">
        <f t="shared" si="65"/>
        <v>0</v>
      </c>
      <c r="AL276" s="11">
        <f t="shared" si="66"/>
        <v>0</v>
      </c>
      <c r="AM276" s="11">
        <f t="shared" si="67"/>
        <v>0</v>
      </c>
      <c r="AN276" s="11">
        <f t="shared" si="68"/>
        <v>0</v>
      </c>
      <c r="AO276" s="11">
        <f t="shared" si="69"/>
        <v>0</v>
      </c>
      <c r="AP276" s="11">
        <f t="shared" si="70"/>
        <v>0</v>
      </c>
      <c r="AQ276" s="11">
        <f t="shared" si="71"/>
        <v>0</v>
      </c>
      <c r="AR276" s="11">
        <f t="shared" si="72"/>
        <v>0</v>
      </c>
      <c r="AS276" s="11">
        <f t="shared" si="73"/>
        <v>0</v>
      </c>
      <c r="AT276" s="11">
        <f t="shared" si="74"/>
        <v>0</v>
      </c>
      <c r="AU276" s="11">
        <f t="shared" si="75"/>
        <v>0</v>
      </c>
      <c r="AV276" s="11">
        <f t="shared" si="76"/>
        <v>0</v>
      </c>
      <c r="AW276" s="11">
        <f t="shared" si="77"/>
        <v>0</v>
      </c>
      <c r="AX276" s="11">
        <f t="shared" si="78"/>
        <v>0</v>
      </c>
      <c r="AY276" s="11">
        <f t="shared" si="79"/>
        <v>0</v>
      </c>
      <c r="AZ276" s="11">
        <f t="shared" si="80"/>
        <v>0</v>
      </c>
      <c r="BA276" s="11">
        <f t="shared" si="81"/>
        <v>0</v>
      </c>
      <c r="BB276" s="11">
        <f t="shared" si="82"/>
        <v>0</v>
      </c>
      <c r="BC276" s="11">
        <f t="shared" si="83"/>
        <v>0</v>
      </c>
      <c r="BD276" s="11">
        <f t="shared" si="84"/>
        <v>0</v>
      </c>
      <c r="BE276" s="11">
        <f t="shared" si="85"/>
        <v>0</v>
      </c>
      <c r="BF276" s="11">
        <f t="shared" si="86"/>
        <v>0</v>
      </c>
      <c r="BG276" s="11">
        <f t="shared" si="87"/>
        <v>0</v>
      </c>
      <c r="BH276" s="11">
        <f t="shared" si="88"/>
        <v>0</v>
      </c>
      <c r="BI276" s="11">
        <f t="shared" si="89"/>
        <v>0</v>
      </c>
      <c r="BJ276" s="11">
        <f t="shared" si="90"/>
        <v>0</v>
      </c>
      <c r="BK276" s="11">
        <f t="shared" si="91"/>
        <v>0</v>
      </c>
      <c r="BL276" s="11">
        <f t="shared" si="92"/>
        <v>0</v>
      </c>
      <c r="BM276" s="11">
        <f t="shared" si="93"/>
        <v>0</v>
      </c>
      <c r="BN276" s="11">
        <f t="shared" si="94"/>
        <v>0</v>
      </c>
      <c r="BO276" s="11">
        <f t="shared" si="95"/>
        <v>0</v>
      </c>
      <c r="BP276" s="11">
        <f t="shared" si="96"/>
        <v>0</v>
      </c>
      <c r="BQ276" s="11">
        <f t="shared" si="97"/>
        <v>0</v>
      </c>
      <c r="BR276" s="11">
        <f t="shared" si="98"/>
        <v>0</v>
      </c>
      <c r="BS276" s="11">
        <f t="shared" si="99"/>
        <v>0</v>
      </c>
      <c r="BT276" s="11">
        <f t="shared" si="100"/>
        <v>0</v>
      </c>
      <c r="BU276" s="11">
        <f t="shared" si="101"/>
        <v>0</v>
      </c>
      <c r="BV276" s="11">
        <f t="shared" si="102"/>
        <v>0</v>
      </c>
      <c r="BW276" s="11">
        <f t="shared" si="103"/>
        <v>0</v>
      </c>
      <c r="BX276" s="11">
        <f t="shared" si="104"/>
        <v>0</v>
      </c>
      <c r="BY276" s="11">
        <f t="shared" si="105"/>
        <v>0</v>
      </c>
      <c r="BZ276" s="11">
        <f t="shared" si="106"/>
        <v>0</v>
      </c>
      <c r="CA276" s="11">
        <f t="shared" si="107"/>
        <v>0</v>
      </c>
      <c r="CB276" s="11">
        <f t="shared" si="108"/>
        <v>0</v>
      </c>
      <c r="CC276" s="11">
        <f t="shared" si="109"/>
        <v>0</v>
      </c>
      <c r="CD276" s="11">
        <f t="shared" si="110"/>
        <v>0</v>
      </c>
      <c r="CE276" s="11">
        <f t="shared" si="111"/>
        <v>0</v>
      </c>
      <c r="CF276" s="11">
        <f t="shared" si="112"/>
        <v>0</v>
      </c>
      <c r="CG276" s="11">
        <f t="shared" si="113"/>
        <v>0</v>
      </c>
      <c r="CH276" s="11">
        <f t="shared" si="114"/>
        <v>0</v>
      </c>
      <c r="CI276" s="11">
        <f t="shared" si="115"/>
        <v>0</v>
      </c>
      <c r="CJ276" s="11">
        <f t="shared" si="116"/>
        <v>0</v>
      </c>
      <c r="CK276" s="11">
        <f t="shared" si="117"/>
        <v>0</v>
      </c>
      <c r="CL276" s="11">
        <f t="shared" si="118"/>
        <v>0</v>
      </c>
      <c r="CM276" s="11">
        <f t="shared" si="119"/>
        <v>0</v>
      </c>
      <c r="CN276" s="11">
        <f t="shared" si="120"/>
        <v>0</v>
      </c>
      <c r="CO276" s="11">
        <f t="shared" si="121"/>
        <v>0</v>
      </c>
      <c r="CP276" s="11">
        <f t="shared" si="122"/>
        <v>0</v>
      </c>
      <c r="CQ276" s="11">
        <f t="shared" si="123"/>
        <v>0</v>
      </c>
      <c r="CR276" s="11">
        <f t="shared" si="124"/>
        <v>0</v>
      </c>
      <c r="CS276" s="11">
        <f t="shared" si="125"/>
        <v>0</v>
      </c>
      <c r="CT276" s="11">
        <f t="shared" si="126"/>
        <v>0</v>
      </c>
      <c r="CU276" s="11">
        <f t="shared" si="127"/>
        <v>0</v>
      </c>
      <c r="CV276" s="11">
        <f t="shared" si="128"/>
        <v>0</v>
      </c>
      <c r="CW276" s="11">
        <f t="shared" si="129"/>
        <v>0</v>
      </c>
      <c r="CX276" s="11">
        <f t="shared" si="130"/>
        <v>0</v>
      </c>
      <c r="CY276" s="11">
        <f t="shared" si="131"/>
        <v>0</v>
      </c>
      <c r="CZ276" s="13"/>
      <c r="DA276" s="3"/>
    </row>
    <row r="277" spans="1:105" ht="18" customHeight="1">
      <c r="A277" s="301"/>
      <c r="B277" s="303"/>
      <c r="C277" s="645"/>
      <c r="D277" s="311"/>
      <c r="E277" s="303"/>
      <c r="F277" s="303"/>
      <c r="G277" s="409"/>
      <c r="H277" s="312">
        <f t="shared" si="241"/>
        <v>0</v>
      </c>
      <c r="I277" s="409"/>
      <c r="J277" s="304"/>
      <c r="K277" s="331"/>
      <c r="L277" s="465"/>
      <c r="M277" s="448"/>
      <c r="N277" s="367">
        <f t="shared" si="246"/>
        <v>0</v>
      </c>
      <c r="O277" s="360"/>
      <c r="P277" s="332"/>
      <c r="Q277" s="355"/>
      <c r="R277" s="432">
        <f t="shared" si="247"/>
        <v>0</v>
      </c>
      <c r="S277" s="443">
        <f t="shared" si="248"/>
        <v>0</v>
      </c>
      <c r="T277" s="344">
        <f t="shared" si="249"/>
        <v>0</v>
      </c>
      <c r="U277" s="279"/>
      <c r="V277" s="7">
        <f t="shared" si="50"/>
        <v>0</v>
      </c>
      <c r="W277" s="11">
        <f t="shared" si="149"/>
        <v>0</v>
      </c>
      <c r="X277" s="11">
        <f t="shared" si="52"/>
        <v>0</v>
      </c>
      <c r="Y277" s="11">
        <f t="shared" si="53"/>
        <v>0</v>
      </c>
      <c r="Z277" s="11">
        <f t="shared" si="54"/>
        <v>0</v>
      </c>
      <c r="AA277" s="11">
        <f t="shared" si="55"/>
        <v>0</v>
      </c>
      <c r="AB277" s="11">
        <f t="shared" si="56"/>
        <v>0</v>
      </c>
      <c r="AC277" s="11">
        <f t="shared" si="57"/>
        <v>0</v>
      </c>
      <c r="AD277" s="11">
        <f t="shared" si="58"/>
        <v>0</v>
      </c>
      <c r="AE277" s="11">
        <f t="shared" si="59"/>
        <v>0</v>
      </c>
      <c r="AF277" s="11">
        <f t="shared" si="60"/>
        <v>0</v>
      </c>
      <c r="AG277" s="11">
        <f t="shared" si="61"/>
        <v>0</v>
      </c>
      <c r="AH277" s="11">
        <f t="shared" si="62"/>
        <v>0</v>
      </c>
      <c r="AI277" s="11">
        <f t="shared" si="63"/>
        <v>0</v>
      </c>
      <c r="AJ277" s="11">
        <f t="shared" si="64"/>
        <v>0</v>
      </c>
      <c r="AK277" s="11">
        <f t="shared" si="65"/>
        <v>0</v>
      </c>
      <c r="AL277" s="11">
        <f t="shared" si="66"/>
        <v>0</v>
      </c>
      <c r="AM277" s="11">
        <f t="shared" si="67"/>
        <v>0</v>
      </c>
      <c r="AN277" s="11">
        <f t="shared" si="68"/>
        <v>0</v>
      </c>
      <c r="AO277" s="11">
        <f t="shared" si="69"/>
        <v>0</v>
      </c>
      <c r="AP277" s="11">
        <f t="shared" si="70"/>
        <v>0</v>
      </c>
      <c r="AQ277" s="11">
        <f t="shared" si="71"/>
        <v>0</v>
      </c>
      <c r="AR277" s="11">
        <f t="shared" si="72"/>
        <v>0</v>
      </c>
      <c r="AS277" s="11">
        <f t="shared" si="73"/>
        <v>0</v>
      </c>
      <c r="AT277" s="11">
        <f t="shared" si="74"/>
        <v>0</v>
      </c>
      <c r="AU277" s="11">
        <f t="shared" si="75"/>
        <v>0</v>
      </c>
      <c r="AV277" s="11">
        <f t="shared" si="76"/>
        <v>0</v>
      </c>
      <c r="AW277" s="11">
        <f t="shared" si="77"/>
        <v>0</v>
      </c>
      <c r="AX277" s="11">
        <f t="shared" si="78"/>
        <v>0</v>
      </c>
      <c r="AY277" s="11">
        <f t="shared" si="79"/>
        <v>0</v>
      </c>
      <c r="AZ277" s="11">
        <f t="shared" si="80"/>
        <v>0</v>
      </c>
      <c r="BA277" s="11">
        <f t="shared" si="81"/>
        <v>0</v>
      </c>
      <c r="BB277" s="11">
        <f t="shared" si="82"/>
        <v>0</v>
      </c>
      <c r="BC277" s="11">
        <f t="shared" si="83"/>
        <v>0</v>
      </c>
      <c r="BD277" s="11">
        <f t="shared" si="84"/>
        <v>0</v>
      </c>
      <c r="BE277" s="11">
        <f t="shared" si="85"/>
        <v>0</v>
      </c>
      <c r="BF277" s="11">
        <f t="shared" si="86"/>
        <v>0</v>
      </c>
      <c r="BG277" s="11">
        <f t="shared" si="87"/>
        <v>0</v>
      </c>
      <c r="BH277" s="11">
        <f t="shared" si="88"/>
        <v>0</v>
      </c>
      <c r="BI277" s="11">
        <f t="shared" si="89"/>
        <v>0</v>
      </c>
      <c r="BJ277" s="11">
        <f t="shared" si="90"/>
        <v>0</v>
      </c>
      <c r="BK277" s="11">
        <f t="shared" si="91"/>
        <v>0</v>
      </c>
      <c r="BL277" s="11">
        <f t="shared" si="92"/>
        <v>0</v>
      </c>
      <c r="BM277" s="11">
        <f t="shared" si="93"/>
        <v>0</v>
      </c>
      <c r="BN277" s="11">
        <f t="shared" si="94"/>
        <v>0</v>
      </c>
      <c r="BO277" s="11">
        <f t="shared" si="95"/>
        <v>0</v>
      </c>
      <c r="BP277" s="11">
        <f t="shared" si="96"/>
        <v>0</v>
      </c>
      <c r="BQ277" s="11">
        <f t="shared" si="97"/>
        <v>0</v>
      </c>
      <c r="BR277" s="11">
        <f t="shared" si="98"/>
        <v>0</v>
      </c>
      <c r="BS277" s="11">
        <f t="shared" si="99"/>
        <v>0</v>
      </c>
      <c r="BT277" s="11">
        <f t="shared" si="100"/>
        <v>0</v>
      </c>
      <c r="BU277" s="11">
        <f t="shared" si="101"/>
        <v>0</v>
      </c>
      <c r="BV277" s="11">
        <f t="shared" si="102"/>
        <v>0</v>
      </c>
      <c r="BW277" s="11">
        <f t="shared" si="103"/>
        <v>0</v>
      </c>
      <c r="BX277" s="11">
        <f t="shared" si="104"/>
        <v>0</v>
      </c>
      <c r="BY277" s="11">
        <f t="shared" si="105"/>
        <v>0</v>
      </c>
      <c r="BZ277" s="11">
        <f t="shared" si="106"/>
        <v>0</v>
      </c>
      <c r="CA277" s="11">
        <f t="shared" si="107"/>
        <v>0</v>
      </c>
      <c r="CB277" s="11">
        <f t="shared" si="108"/>
        <v>0</v>
      </c>
      <c r="CC277" s="11">
        <f t="shared" si="109"/>
        <v>0</v>
      </c>
      <c r="CD277" s="11">
        <f t="shared" si="110"/>
        <v>0</v>
      </c>
      <c r="CE277" s="11">
        <f t="shared" si="111"/>
        <v>0</v>
      </c>
      <c r="CF277" s="11">
        <f t="shared" si="112"/>
        <v>0</v>
      </c>
      <c r="CG277" s="11">
        <f t="shared" si="113"/>
        <v>0</v>
      </c>
      <c r="CH277" s="11">
        <f t="shared" si="114"/>
        <v>0</v>
      </c>
      <c r="CI277" s="11">
        <f t="shared" si="115"/>
        <v>0</v>
      </c>
      <c r="CJ277" s="11">
        <f t="shared" si="116"/>
        <v>0</v>
      </c>
      <c r="CK277" s="11">
        <f t="shared" si="117"/>
        <v>0</v>
      </c>
      <c r="CL277" s="11">
        <f t="shared" si="118"/>
        <v>0</v>
      </c>
      <c r="CM277" s="11">
        <f t="shared" si="119"/>
        <v>0</v>
      </c>
      <c r="CN277" s="11">
        <f t="shared" si="120"/>
        <v>0</v>
      </c>
      <c r="CO277" s="11">
        <f t="shared" si="121"/>
        <v>0</v>
      </c>
      <c r="CP277" s="11">
        <f t="shared" si="122"/>
        <v>0</v>
      </c>
      <c r="CQ277" s="11">
        <f t="shared" si="123"/>
        <v>0</v>
      </c>
      <c r="CR277" s="11">
        <f t="shared" si="124"/>
        <v>0</v>
      </c>
      <c r="CS277" s="11">
        <f t="shared" si="125"/>
        <v>0</v>
      </c>
      <c r="CT277" s="11">
        <f t="shared" si="126"/>
        <v>0</v>
      </c>
      <c r="CU277" s="11">
        <f t="shared" si="127"/>
        <v>0</v>
      </c>
      <c r="CV277" s="11">
        <f t="shared" si="128"/>
        <v>0</v>
      </c>
      <c r="CW277" s="11">
        <f t="shared" si="129"/>
        <v>0</v>
      </c>
      <c r="CX277" s="11">
        <f t="shared" si="130"/>
        <v>0</v>
      </c>
      <c r="CY277" s="11">
        <f t="shared" si="131"/>
        <v>0</v>
      </c>
      <c r="CZ277" s="13"/>
      <c r="DA277" s="3"/>
    </row>
    <row r="278" spans="1:105" ht="18" customHeight="1">
      <c r="A278" s="301"/>
      <c r="B278" s="303"/>
      <c r="C278" s="311"/>
      <c r="D278" s="311"/>
      <c r="E278" s="644"/>
      <c r="F278" s="303"/>
      <c r="G278" s="409"/>
      <c r="H278" s="312">
        <f t="shared" si="241"/>
        <v>0</v>
      </c>
      <c r="I278" s="409"/>
      <c r="J278" s="304"/>
      <c r="K278" s="333"/>
      <c r="L278" s="464"/>
      <c r="M278" s="447"/>
      <c r="N278" s="366">
        <f t="shared" si="246"/>
        <v>0</v>
      </c>
      <c r="O278" s="359"/>
      <c r="P278" s="334"/>
      <c r="Q278" s="347"/>
      <c r="R278" s="431">
        <f t="shared" si="247"/>
        <v>0</v>
      </c>
      <c r="S278" s="442">
        <f t="shared" si="248"/>
        <v>0</v>
      </c>
      <c r="T278" s="343">
        <f t="shared" si="249"/>
        <v>0</v>
      </c>
      <c r="U278" s="279"/>
      <c r="V278" s="7">
        <f t="shared" si="50"/>
        <v>0</v>
      </c>
      <c r="W278" s="11">
        <f t="shared" si="149"/>
        <v>0</v>
      </c>
      <c r="X278" s="11">
        <f t="shared" si="52"/>
        <v>0</v>
      </c>
      <c r="Y278" s="11">
        <f t="shared" si="53"/>
        <v>0</v>
      </c>
      <c r="Z278" s="11">
        <f t="shared" si="54"/>
        <v>0</v>
      </c>
      <c r="AA278" s="11">
        <f t="shared" si="55"/>
        <v>0</v>
      </c>
      <c r="AB278" s="11">
        <f t="shared" si="56"/>
        <v>0</v>
      </c>
      <c r="AC278" s="11">
        <f t="shared" si="57"/>
        <v>0</v>
      </c>
      <c r="AD278" s="11">
        <f t="shared" si="58"/>
        <v>0</v>
      </c>
      <c r="AE278" s="11">
        <f t="shared" si="59"/>
        <v>0</v>
      </c>
      <c r="AF278" s="11">
        <f t="shared" si="60"/>
        <v>0</v>
      </c>
      <c r="AG278" s="11">
        <f t="shared" si="61"/>
        <v>0</v>
      </c>
      <c r="AH278" s="11">
        <f t="shared" si="62"/>
        <v>0</v>
      </c>
      <c r="AI278" s="11">
        <f t="shared" si="63"/>
        <v>0</v>
      </c>
      <c r="AJ278" s="11">
        <f t="shared" si="64"/>
        <v>0</v>
      </c>
      <c r="AK278" s="11">
        <f t="shared" si="65"/>
        <v>0</v>
      </c>
      <c r="AL278" s="11">
        <f t="shared" si="66"/>
        <v>0</v>
      </c>
      <c r="AM278" s="11">
        <f t="shared" si="67"/>
        <v>0</v>
      </c>
      <c r="AN278" s="11">
        <f t="shared" si="68"/>
        <v>0</v>
      </c>
      <c r="AO278" s="11">
        <f t="shared" si="69"/>
        <v>0</v>
      </c>
      <c r="AP278" s="11">
        <f t="shared" si="70"/>
        <v>0</v>
      </c>
      <c r="AQ278" s="11">
        <f t="shared" si="71"/>
        <v>0</v>
      </c>
      <c r="AR278" s="11">
        <f t="shared" si="72"/>
        <v>0</v>
      </c>
      <c r="AS278" s="11">
        <f t="shared" si="73"/>
        <v>0</v>
      </c>
      <c r="AT278" s="11">
        <f t="shared" si="74"/>
        <v>0</v>
      </c>
      <c r="AU278" s="11">
        <f t="shared" si="75"/>
        <v>0</v>
      </c>
      <c r="AV278" s="11">
        <f t="shared" si="76"/>
        <v>0</v>
      </c>
      <c r="AW278" s="11">
        <f t="shared" si="77"/>
        <v>0</v>
      </c>
      <c r="AX278" s="11">
        <f t="shared" si="78"/>
        <v>0</v>
      </c>
      <c r="AY278" s="11">
        <f t="shared" si="79"/>
        <v>0</v>
      </c>
      <c r="AZ278" s="11">
        <f t="shared" si="80"/>
        <v>0</v>
      </c>
      <c r="BA278" s="11">
        <f t="shared" si="81"/>
        <v>0</v>
      </c>
      <c r="BB278" s="11">
        <f t="shared" si="82"/>
        <v>0</v>
      </c>
      <c r="BC278" s="11">
        <f t="shared" si="83"/>
        <v>0</v>
      </c>
      <c r="BD278" s="11">
        <f t="shared" si="84"/>
        <v>0</v>
      </c>
      <c r="BE278" s="11">
        <f t="shared" si="85"/>
        <v>0</v>
      </c>
      <c r="BF278" s="11">
        <f t="shared" si="86"/>
        <v>0</v>
      </c>
      <c r="BG278" s="11">
        <f t="shared" si="87"/>
        <v>0</v>
      </c>
      <c r="BH278" s="11">
        <f t="shared" si="88"/>
        <v>0</v>
      </c>
      <c r="BI278" s="11">
        <f t="shared" si="89"/>
        <v>0</v>
      </c>
      <c r="BJ278" s="11">
        <f t="shared" si="90"/>
        <v>0</v>
      </c>
      <c r="BK278" s="11">
        <f t="shared" si="91"/>
        <v>0</v>
      </c>
      <c r="BL278" s="11">
        <f t="shared" si="92"/>
        <v>0</v>
      </c>
      <c r="BM278" s="11">
        <f t="shared" si="93"/>
        <v>0</v>
      </c>
      <c r="BN278" s="11">
        <f t="shared" si="94"/>
        <v>0</v>
      </c>
      <c r="BO278" s="11">
        <f t="shared" si="95"/>
        <v>0</v>
      </c>
      <c r="BP278" s="11">
        <f t="shared" si="96"/>
        <v>0</v>
      </c>
      <c r="BQ278" s="11">
        <f t="shared" si="97"/>
        <v>0</v>
      </c>
      <c r="BR278" s="11">
        <f t="shared" si="98"/>
        <v>0</v>
      </c>
      <c r="BS278" s="11">
        <f t="shared" si="99"/>
        <v>0</v>
      </c>
      <c r="BT278" s="11">
        <f t="shared" si="100"/>
        <v>0</v>
      </c>
      <c r="BU278" s="11">
        <f t="shared" si="101"/>
        <v>0</v>
      </c>
      <c r="BV278" s="11">
        <f t="shared" si="102"/>
        <v>0</v>
      </c>
      <c r="BW278" s="11">
        <f t="shared" si="103"/>
        <v>0</v>
      </c>
      <c r="BX278" s="11">
        <f t="shared" si="104"/>
        <v>0</v>
      </c>
      <c r="BY278" s="11">
        <f t="shared" si="105"/>
        <v>0</v>
      </c>
      <c r="BZ278" s="11">
        <f t="shared" si="106"/>
        <v>0</v>
      </c>
      <c r="CA278" s="11">
        <f t="shared" si="107"/>
        <v>0</v>
      </c>
      <c r="CB278" s="11">
        <f t="shared" si="108"/>
        <v>0</v>
      </c>
      <c r="CC278" s="11">
        <f t="shared" si="109"/>
        <v>0</v>
      </c>
      <c r="CD278" s="11">
        <f t="shared" si="110"/>
        <v>0</v>
      </c>
      <c r="CE278" s="11">
        <f t="shared" si="111"/>
        <v>0</v>
      </c>
      <c r="CF278" s="11">
        <f t="shared" si="112"/>
        <v>0</v>
      </c>
      <c r="CG278" s="11">
        <f t="shared" si="113"/>
        <v>0</v>
      </c>
      <c r="CH278" s="11">
        <f t="shared" si="114"/>
        <v>0</v>
      </c>
      <c r="CI278" s="11">
        <f t="shared" si="115"/>
        <v>0</v>
      </c>
      <c r="CJ278" s="11">
        <f t="shared" si="116"/>
        <v>0</v>
      </c>
      <c r="CK278" s="11">
        <f t="shared" si="117"/>
        <v>0</v>
      </c>
      <c r="CL278" s="11">
        <f t="shared" si="118"/>
        <v>0</v>
      </c>
      <c r="CM278" s="11">
        <f t="shared" si="119"/>
        <v>0</v>
      </c>
      <c r="CN278" s="11">
        <f t="shared" si="120"/>
        <v>0</v>
      </c>
      <c r="CO278" s="11">
        <f t="shared" si="121"/>
        <v>0</v>
      </c>
      <c r="CP278" s="11">
        <f t="shared" si="122"/>
        <v>0</v>
      </c>
      <c r="CQ278" s="11">
        <f t="shared" si="123"/>
        <v>0</v>
      </c>
      <c r="CR278" s="11">
        <f t="shared" si="124"/>
        <v>0</v>
      </c>
      <c r="CS278" s="11">
        <f t="shared" si="125"/>
        <v>0</v>
      </c>
      <c r="CT278" s="11">
        <f t="shared" si="126"/>
        <v>0</v>
      </c>
      <c r="CU278" s="11">
        <f t="shared" si="127"/>
        <v>0</v>
      </c>
      <c r="CV278" s="11">
        <f t="shared" si="128"/>
        <v>0</v>
      </c>
      <c r="CW278" s="11">
        <f t="shared" si="129"/>
        <v>0</v>
      </c>
      <c r="CX278" s="11">
        <f t="shared" si="130"/>
        <v>0</v>
      </c>
      <c r="CY278" s="11">
        <f t="shared" si="131"/>
        <v>0</v>
      </c>
      <c r="CZ278" s="13"/>
      <c r="DA278" s="3"/>
    </row>
    <row r="279" spans="1:105" ht="18" customHeight="1">
      <c r="A279" s="301"/>
      <c r="B279" s="303"/>
      <c r="C279" s="311"/>
      <c r="D279" s="311"/>
      <c r="E279" s="303"/>
      <c r="F279" s="303"/>
      <c r="G279" s="409"/>
      <c r="H279" s="312">
        <f t="shared" si="241"/>
        <v>0</v>
      </c>
      <c r="I279" s="409"/>
      <c r="J279" s="304"/>
      <c r="K279" s="331"/>
      <c r="L279" s="465"/>
      <c r="M279" s="448"/>
      <c r="N279" s="367">
        <f t="shared" si="246"/>
        <v>0</v>
      </c>
      <c r="O279" s="360"/>
      <c r="P279" s="332"/>
      <c r="Q279" s="355"/>
      <c r="R279" s="432">
        <f t="shared" si="247"/>
        <v>0</v>
      </c>
      <c r="S279" s="443">
        <f t="shared" si="248"/>
        <v>0</v>
      </c>
      <c r="T279" s="344">
        <f t="shared" si="249"/>
        <v>0</v>
      </c>
      <c r="U279" s="279"/>
      <c r="V279" s="7">
        <f t="shared" si="50"/>
        <v>0</v>
      </c>
      <c r="W279" s="11">
        <f t="shared" si="149"/>
        <v>0</v>
      </c>
      <c r="X279" s="11">
        <f t="shared" si="52"/>
        <v>0</v>
      </c>
      <c r="Y279" s="11">
        <f t="shared" si="53"/>
        <v>0</v>
      </c>
      <c r="Z279" s="11">
        <f t="shared" si="54"/>
        <v>0</v>
      </c>
      <c r="AA279" s="11">
        <f t="shared" si="55"/>
        <v>0</v>
      </c>
      <c r="AB279" s="11">
        <f t="shared" si="56"/>
        <v>0</v>
      </c>
      <c r="AC279" s="11">
        <f t="shared" si="57"/>
        <v>0</v>
      </c>
      <c r="AD279" s="11">
        <f t="shared" si="58"/>
        <v>0</v>
      </c>
      <c r="AE279" s="11">
        <f t="shared" si="59"/>
        <v>0</v>
      </c>
      <c r="AF279" s="11">
        <f t="shared" si="60"/>
        <v>0</v>
      </c>
      <c r="AG279" s="11">
        <f t="shared" si="61"/>
        <v>0</v>
      </c>
      <c r="AH279" s="11">
        <f t="shared" si="62"/>
        <v>0</v>
      </c>
      <c r="AI279" s="11">
        <f t="shared" si="63"/>
        <v>0</v>
      </c>
      <c r="AJ279" s="11">
        <f t="shared" si="64"/>
        <v>0</v>
      </c>
      <c r="AK279" s="11">
        <f t="shared" si="65"/>
        <v>0</v>
      </c>
      <c r="AL279" s="11">
        <f t="shared" si="66"/>
        <v>0</v>
      </c>
      <c r="AM279" s="11">
        <f t="shared" si="67"/>
        <v>0</v>
      </c>
      <c r="AN279" s="11">
        <f t="shared" si="68"/>
        <v>0</v>
      </c>
      <c r="AO279" s="11">
        <f t="shared" si="69"/>
        <v>0</v>
      </c>
      <c r="AP279" s="11">
        <f t="shared" si="70"/>
        <v>0</v>
      </c>
      <c r="AQ279" s="11">
        <f t="shared" si="71"/>
        <v>0</v>
      </c>
      <c r="AR279" s="11">
        <f t="shared" si="72"/>
        <v>0</v>
      </c>
      <c r="AS279" s="11">
        <f t="shared" si="73"/>
        <v>0</v>
      </c>
      <c r="AT279" s="11">
        <f t="shared" si="74"/>
        <v>0</v>
      </c>
      <c r="AU279" s="11">
        <f t="shared" si="75"/>
        <v>0</v>
      </c>
      <c r="AV279" s="11">
        <f t="shared" si="76"/>
        <v>0</v>
      </c>
      <c r="AW279" s="11">
        <f t="shared" si="77"/>
        <v>0</v>
      </c>
      <c r="AX279" s="11">
        <f t="shared" si="78"/>
        <v>0</v>
      </c>
      <c r="AY279" s="11">
        <f t="shared" si="79"/>
        <v>0</v>
      </c>
      <c r="AZ279" s="11">
        <f t="shared" si="80"/>
        <v>0</v>
      </c>
      <c r="BA279" s="11">
        <f t="shared" si="81"/>
        <v>0</v>
      </c>
      <c r="BB279" s="11">
        <f t="shared" si="82"/>
        <v>0</v>
      </c>
      <c r="BC279" s="11">
        <f t="shared" si="83"/>
        <v>0</v>
      </c>
      <c r="BD279" s="11">
        <f t="shared" si="84"/>
        <v>0</v>
      </c>
      <c r="BE279" s="11">
        <f t="shared" si="85"/>
        <v>0</v>
      </c>
      <c r="BF279" s="11">
        <f t="shared" si="86"/>
        <v>0</v>
      </c>
      <c r="BG279" s="11">
        <f t="shared" si="87"/>
        <v>0</v>
      </c>
      <c r="BH279" s="11">
        <f t="shared" si="88"/>
        <v>0</v>
      </c>
      <c r="BI279" s="11">
        <f t="shared" si="89"/>
        <v>0</v>
      </c>
      <c r="BJ279" s="11">
        <f t="shared" si="90"/>
        <v>0</v>
      </c>
      <c r="BK279" s="11">
        <f t="shared" si="91"/>
        <v>0</v>
      </c>
      <c r="BL279" s="11">
        <f t="shared" si="92"/>
        <v>0</v>
      </c>
      <c r="BM279" s="11">
        <f t="shared" si="93"/>
        <v>0</v>
      </c>
      <c r="BN279" s="11">
        <f t="shared" si="94"/>
        <v>0</v>
      </c>
      <c r="BO279" s="11">
        <f t="shared" si="95"/>
        <v>0</v>
      </c>
      <c r="BP279" s="11">
        <f t="shared" si="96"/>
        <v>0</v>
      </c>
      <c r="BQ279" s="11">
        <f t="shared" si="97"/>
        <v>0</v>
      </c>
      <c r="BR279" s="11">
        <f t="shared" si="98"/>
        <v>0</v>
      </c>
      <c r="BS279" s="11">
        <f t="shared" si="99"/>
        <v>0</v>
      </c>
      <c r="BT279" s="11">
        <f t="shared" si="100"/>
        <v>0</v>
      </c>
      <c r="BU279" s="11">
        <f t="shared" si="101"/>
        <v>0</v>
      </c>
      <c r="BV279" s="11">
        <f t="shared" si="102"/>
        <v>0</v>
      </c>
      <c r="BW279" s="11">
        <f t="shared" si="103"/>
        <v>0</v>
      </c>
      <c r="BX279" s="11">
        <f t="shared" si="104"/>
        <v>0</v>
      </c>
      <c r="BY279" s="11">
        <f t="shared" si="105"/>
        <v>0</v>
      </c>
      <c r="BZ279" s="11">
        <f t="shared" si="106"/>
        <v>0</v>
      </c>
      <c r="CA279" s="11">
        <f t="shared" si="107"/>
        <v>0</v>
      </c>
      <c r="CB279" s="11">
        <f t="shared" si="108"/>
        <v>0</v>
      </c>
      <c r="CC279" s="11">
        <f t="shared" si="109"/>
        <v>0</v>
      </c>
      <c r="CD279" s="11">
        <f t="shared" si="110"/>
        <v>0</v>
      </c>
      <c r="CE279" s="11">
        <f t="shared" si="111"/>
        <v>0</v>
      </c>
      <c r="CF279" s="11">
        <f t="shared" si="112"/>
        <v>0</v>
      </c>
      <c r="CG279" s="11">
        <f t="shared" si="113"/>
        <v>0</v>
      </c>
      <c r="CH279" s="11">
        <f t="shared" si="114"/>
        <v>0</v>
      </c>
      <c r="CI279" s="11">
        <f t="shared" si="115"/>
        <v>0</v>
      </c>
      <c r="CJ279" s="11">
        <f t="shared" si="116"/>
        <v>0</v>
      </c>
      <c r="CK279" s="11">
        <f t="shared" si="117"/>
        <v>0</v>
      </c>
      <c r="CL279" s="11">
        <f t="shared" si="118"/>
        <v>0</v>
      </c>
      <c r="CM279" s="11">
        <f t="shared" si="119"/>
        <v>0</v>
      </c>
      <c r="CN279" s="11">
        <f t="shared" si="120"/>
        <v>0</v>
      </c>
      <c r="CO279" s="11">
        <f t="shared" si="121"/>
        <v>0</v>
      </c>
      <c r="CP279" s="11">
        <f t="shared" si="122"/>
        <v>0</v>
      </c>
      <c r="CQ279" s="11">
        <f t="shared" si="123"/>
        <v>0</v>
      </c>
      <c r="CR279" s="11">
        <f t="shared" si="124"/>
        <v>0</v>
      </c>
      <c r="CS279" s="11">
        <f t="shared" si="125"/>
        <v>0</v>
      </c>
      <c r="CT279" s="11">
        <f t="shared" si="126"/>
        <v>0</v>
      </c>
      <c r="CU279" s="11">
        <f t="shared" si="127"/>
        <v>0</v>
      </c>
      <c r="CV279" s="11">
        <f t="shared" si="128"/>
        <v>0</v>
      </c>
      <c r="CW279" s="11">
        <f t="shared" si="129"/>
        <v>0</v>
      </c>
      <c r="CX279" s="11">
        <f t="shared" si="130"/>
        <v>0</v>
      </c>
      <c r="CY279" s="11">
        <f t="shared" si="131"/>
        <v>0</v>
      </c>
      <c r="CZ279" s="13"/>
      <c r="DA279" s="3"/>
    </row>
    <row r="280" spans="1:105" ht="18" customHeight="1">
      <c r="A280" s="301"/>
      <c r="B280" s="303"/>
      <c r="C280" s="311"/>
      <c r="D280" s="311"/>
      <c r="E280" s="303"/>
      <c r="F280" s="303"/>
      <c r="G280" s="409"/>
      <c r="H280" s="312">
        <f t="shared" si="241"/>
        <v>0</v>
      </c>
      <c r="I280" s="409"/>
      <c r="J280" s="304"/>
      <c r="K280" s="333"/>
      <c r="L280" s="464"/>
      <c r="M280" s="447"/>
      <c r="N280" s="366">
        <f t="shared" si="246"/>
        <v>0</v>
      </c>
      <c r="O280" s="359"/>
      <c r="P280" s="334"/>
      <c r="Q280" s="347"/>
      <c r="R280" s="431">
        <f t="shared" si="247"/>
        <v>0</v>
      </c>
      <c r="S280" s="442">
        <f t="shared" si="248"/>
        <v>0</v>
      </c>
      <c r="T280" s="343">
        <f t="shared" si="249"/>
        <v>0</v>
      </c>
      <c r="U280" s="279"/>
      <c r="V280" s="7">
        <f t="shared" si="50"/>
        <v>0</v>
      </c>
      <c r="W280" s="11">
        <f t="shared" si="149"/>
        <v>0</v>
      </c>
      <c r="X280" s="11">
        <f t="shared" si="52"/>
        <v>0</v>
      </c>
      <c r="Y280" s="11">
        <f t="shared" si="53"/>
        <v>0</v>
      </c>
      <c r="Z280" s="11">
        <f t="shared" si="54"/>
        <v>0</v>
      </c>
      <c r="AA280" s="11">
        <f t="shared" si="55"/>
        <v>0</v>
      </c>
      <c r="AB280" s="11">
        <f t="shared" si="56"/>
        <v>0</v>
      </c>
      <c r="AC280" s="11">
        <f t="shared" si="57"/>
        <v>0</v>
      </c>
      <c r="AD280" s="11">
        <f t="shared" si="58"/>
        <v>0</v>
      </c>
      <c r="AE280" s="11">
        <f t="shared" si="59"/>
        <v>0</v>
      </c>
      <c r="AF280" s="11">
        <f t="shared" si="60"/>
        <v>0</v>
      </c>
      <c r="AG280" s="11">
        <f t="shared" si="61"/>
        <v>0</v>
      </c>
      <c r="AH280" s="11">
        <f t="shared" si="62"/>
        <v>0</v>
      </c>
      <c r="AI280" s="11">
        <f t="shared" si="63"/>
        <v>0</v>
      </c>
      <c r="AJ280" s="11">
        <f t="shared" si="64"/>
        <v>0</v>
      </c>
      <c r="AK280" s="11">
        <f t="shared" si="65"/>
        <v>0</v>
      </c>
      <c r="AL280" s="11">
        <f t="shared" si="66"/>
        <v>0</v>
      </c>
      <c r="AM280" s="11">
        <f t="shared" si="67"/>
        <v>0</v>
      </c>
      <c r="AN280" s="11">
        <f t="shared" si="68"/>
        <v>0</v>
      </c>
      <c r="AO280" s="11">
        <f t="shared" si="69"/>
        <v>0</v>
      </c>
      <c r="AP280" s="11">
        <f t="shared" si="70"/>
        <v>0</v>
      </c>
      <c r="AQ280" s="11">
        <f t="shared" si="71"/>
        <v>0</v>
      </c>
      <c r="AR280" s="11">
        <f t="shared" si="72"/>
        <v>0</v>
      </c>
      <c r="AS280" s="11">
        <f t="shared" si="73"/>
        <v>0</v>
      </c>
      <c r="AT280" s="11">
        <f t="shared" si="74"/>
        <v>0</v>
      </c>
      <c r="AU280" s="11">
        <f t="shared" si="75"/>
        <v>0</v>
      </c>
      <c r="AV280" s="11">
        <f t="shared" si="76"/>
        <v>0</v>
      </c>
      <c r="AW280" s="11">
        <f t="shared" si="77"/>
        <v>0</v>
      </c>
      <c r="AX280" s="11">
        <f t="shared" si="78"/>
        <v>0</v>
      </c>
      <c r="AY280" s="11">
        <f t="shared" si="79"/>
        <v>0</v>
      </c>
      <c r="AZ280" s="11">
        <f t="shared" si="80"/>
        <v>0</v>
      </c>
      <c r="BA280" s="11">
        <f t="shared" si="81"/>
        <v>0</v>
      </c>
      <c r="BB280" s="11">
        <f t="shared" si="82"/>
        <v>0</v>
      </c>
      <c r="BC280" s="11">
        <f t="shared" si="83"/>
        <v>0</v>
      </c>
      <c r="BD280" s="11">
        <f t="shared" si="84"/>
        <v>0</v>
      </c>
      <c r="BE280" s="11">
        <f t="shared" si="85"/>
        <v>0</v>
      </c>
      <c r="BF280" s="11">
        <f t="shared" si="86"/>
        <v>0</v>
      </c>
      <c r="BG280" s="11">
        <f t="shared" si="87"/>
        <v>0</v>
      </c>
      <c r="BH280" s="11">
        <f t="shared" si="88"/>
        <v>0</v>
      </c>
      <c r="BI280" s="11">
        <f t="shared" si="89"/>
        <v>0</v>
      </c>
      <c r="BJ280" s="11">
        <f t="shared" si="90"/>
        <v>0</v>
      </c>
      <c r="BK280" s="11">
        <f t="shared" si="91"/>
        <v>0</v>
      </c>
      <c r="BL280" s="11">
        <f t="shared" si="92"/>
        <v>0</v>
      </c>
      <c r="BM280" s="11">
        <f t="shared" si="93"/>
        <v>0</v>
      </c>
      <c r="BN280" s="11">
        <f t="shared" si="94"/>
        <v>0</v>
      </c>
      <c r="BO280" s="11">
        <f t="shared" si="95"/>
        <v>0</v>
      </c>
      <c r="BP280" s="11">
        <f t="shared" si="96"/>
        <v>0</v>
      </c>
      <c r="BQ280" s="11">
        <f t="shared" si="97"/>
        <v>0</v>
      </c>
      <c r="BR280" s="11">
        <f t="shared" si="98"/>
        <v>0</v>
      </c>
      <c r="BS280" s="11">
        <f t="shared" si="99"/>
        <v>0</v>
      </c>
      <c r="BT280" s="11">
        <f t="shared" si="100"/>
        <v>0</v>
      </c>
      <c r="BU280" s="11">
        <f t="shared" si="101"/>
        <v>0</v>
      </c>
      <c r="BV280" s="11">
        <f t="shared" si="102"/>
        <v>0</v>
      </c>
      <c r="BW280" s="11">
        <f t="shared" si="103"/>
        <v>0</v>
      </c>
      <c r="BX280" s="11">
        <f t="shared" si="104"/>
        <v>0</v>
      </c>
      <c r="BY280" s="11">
        <f t="shared" si="105"/>
        <v>0</v>
      </c>
      <c r="BZ280" s="11">
        <f t="shared" si="106"/>
        <v>0</v>
      </c>
      <c r="CA280" s="11">
        <f t="shared" si="107"/>
        <v>0</v>
      </c>
      <c r="CB280" s="11">
        <f t="shared" si="108"/>
        <v>0</v>
      </c>
      <c r="CC280" s="11">
        <f t="shared" si="109"/>
        <v>0</v>
      </c>
      <c r="CD280" s="11">
        <f t="shared" si="110"/>
        <v>0</v>
      </c>
      <c r="CE280" s="11">
        <f t="shared" si="111"/>
        <v>0</v>
      </c>
      <c r="CF280" s="11">
        <f t="shared" si="112"/>
        <v>0</v>
      </c>
      <c r="CG280" s="11">
        <f t="shared" si="113"/>
        <v>0</v>
      </c>
      <c r="CH280" s="11">
        <f t="shared" si="114"/>
        <v>0</v>
      </c>
      <c r="CI280" s="11">
        <f t="shared" si="115"/>
        <v>0</v>
      </c>
      <c r="CJ280" s="11">
        <f t="shared" si="116"/>
        <v>0</v>
      </c>
      <c r="CK280" s="11">
        <f t="shared" si="117"/>
        <v>0</v>
      </c>
      <c r="CL280" s="11">
        <f t="shared" si="118"/>
        <v>0</v>
      </c>
      <c r="CM280" s="11">
        <f t="shared" si="119"/>
        <v>0</v>
      </c>
      <c r="CN280" s="11">
        <f t="shared" si="120"/>
        <v>0</v>
      </c>
      <c r="CO280" s="11">
        <f t="shared" si="121"/>
        <v>0</v>
      </c>
      <c r="CP280" s="11">
        <f t="shared" si="122"/>
        <v>0</v>
      </c>
      <c r="CQ280" s="11">
        <f t="shared" si="123"/>
        <v>0</v>
      </c>
      <c r="CR280" s="11">
        <f t="shared" si="124"/>
        <v>0</v>
      </c>
      <c r="CS280" s="11">
        <f t="shared" si="125"/>
        <v>0</v>
      </c>
      <c r="CT280" s="11">
        <f t="shared" si="126"/>
        <v>0</v>
      </c>
      <c r="CU280" s="11">
        <f t="shared" si="127"/>
        <v>0</v>
      </c>
      <c r="CV280" s="11">
        <f t="shared" si="128"/>
        <v>0</v>
      </c>
      <c r="CW280" s="11">
        <f t="shared" si="129"/>
        <v>0</v>
      </c>
      <c r="CX280" s="11">
        <f t="shared" si="130"/>
        <v>0</v>
      </c>
      <c r="CY280" s="11">
        <f t="shared" si="131"/>
        <v>0</v>
      </c>
      <c r="CZ280" s="13"/>
      <c r="DA280" s="3"/>
    </row>
    <row r="281" spans="1:105" ht="18" customHeight="1">
      <c r="A281" s="301"/>
      <c r="B281" s="303"/>
      <c r="C281" s="311"/>
      <c r="D281" s="311"/>
      <c r="E281" s="302"/>
      <c r="F281" s="303"/>
      <c r="G281" s="409"/>
      <c r="H281" s="312">
        <f t="shared" si="241"/>
        <v>0</v>
      </c>
      <c r="I281" s="409"/>
      <c r="J281" s="304"/>
      <c r="K281" s="331"/>
      <c r="L281" s="465"/>
      <c r="M281" s="448"/>
      <c r="N281" s="367">
        <f t="shared" si="246"/>
        <v>0</v>
      </c>
      <c r="O281" s="360"/>
      <c r="P281" s="332"/>
      <c r="Q281" s="355"/>
      <c r="R281" s="432">
        <f t="shared" si="247"/>
        <v>0</v>
      </c>
      <c r="S281" s="443">
        <f t="shared" si="248"/>
        <v>0</v>
      </c>
      <c r="T281" s="344">
        <f t="shared" si="249"/>
        <v>0</v>
      </c>
      <c r="U281" s="279"/>
      <c r="V281" s="7">
        <f t="shared" si="50"/>
        <v>0</v>
      </c>
      <c r="W281" s="11">
        <f t="shared" si="149"/>
        <v>0</v>
      </c>
      <c r="X281" s="11">
        <f t="shared" si="52"/>
        <v>0</v>
      </c>
      <c r="Y281" s="11">
        <f t="shared" si="53"/>
        <v>0</v>
      </c>
      <c r="Z281" s="11">
        <f t="shared" si="54"/>
        <v>0</v>
      </c>
      <c r="AA281" s="11">
        <f t="shared" si="55"/>
        <v>0</v>
      </c>
      <c r="AB281" s="11">
        <f t="shared" si="56"/>
        <v>0</v>
      </c>
      <c r="AC281" s="11">
        <f t="shared" si="57"/>
        <v>0</v>
      </c>
      <c r="AD281" s="11">
        <f t="shared" si="58"/>
        <v>0</v>
      </c>
      <c r="AE281" s="11">
        <f t="shared" si="59"/>
        <v>0</v>
      </c>
      <c r="AF281" s="11">
        <f t="shared" si="60"/>
        <v>0</v>
      </c>
      <c r="AG281" s="11">
        <f t="shared" si="61"/>
        <v>0</v>
      </c>
      <c r="AH281" s="11">
        <f t="shared" si="62"/>
        <v>0</v>
      </c>
      <c r="AI281" s="11">
        <f t="shared" si="63"/>
        <v>0</v>
      </c>
      <c r="AJ281" s="11">
        <f t="shared" si="64"/>
        <v>0</v>
      </c>
      <c r="AK281" s="11">
        <f t="shared" si="65"/>
        <v>0</v>
      </c>
      <c r="AL281" s="11">
        <f t="shared" si="66"/>
        <v>0</v>
      </c>
      <c r="AM281" s="11">
        <f t="shared" si="67"/>
        <v>0</v>
      </c>
      <c r="AN281" s="11">
        <f t="shared" si="68"/>
        <v>0</v>
      </c>
      <c r="AO281" s="11">
        <f t="shared" si="69"/>
        <v>0</v>
      </c>
      <c r="AP281" s="11">
        <f t="shared" si="70"/>
        <v>0</v>
      </c>
      <c r="AQ281" s="11">
        <f t="shared" si="71"/>
        <v>0</v>
      </c>
      <c r="AR281" s="11">
        <f t="shared" si="72"/>
        <v>0</v>
      </c>
      <c r="AS281" s="11">
        <f t="shared" si="73"/>
        <v>0</v>
      </c>
      <c r="AT281" s="11">
        <f t="shared" si="74"/>
        <v>0</v>
      </c>
      <c r="AU281" s="11">
        <f t="shared" si="75"/>
        <v>0</v>
      </c>
      <c r="AV281" s="11">
        <f t="shared" si="76"/>
        <v>0</v>
      </c>
      <c r="AW281" s="11">
        <f t="shared" si="77"/>
        <v>0</v>
      </c>
      <c r="AX281" s="11">
        <f t="shared" si="78"/>
        <v>0</v>
      </c>
      <c r="AY281" s="11">
        <f t="shared" si="79"/>
        <v>0</v>
      </c>
      <c r="AZ281" s="11">
        <f t="shared" si="80"/>
        <v>0</v>
      </c>
      <c r="BA281" s="11">
        <f t="shared" si="81"/>
        <v>0</v>
      </c>
      <c r="BB281" s="11">
        <f t="shared" si="82"/>
        <v>0</v>
      </c>
      <c r="BC281" s="11">
        <f t="shared" si="83"/>
        <v>0</v>
      </c>
      <c r="BD281" s="11">
        <f t="shared" si="84"/>
        <v>0</v>
      </c>
      <c r="BE281" s="11">
        <f t="shared" si="85"/>
        <v>0</v>
      </c>
      <c r="BF281" s="11">
        <f t="shared" si="86"/>
        <v>0</v>
      </c>
      <c r="BG281" s="11">
        <f t="shared" si="87"/>
        <v>0</v>
      </c>
      <c r="BH281" s="11">
        <f t="shared" si="88"/>
        <v>0</v>
      </c>
      <c r="BI281" s="11">
        <f t="shared" si="89"/>
        <v>0</v>
      </c>
      <c r="BJ281" s="11">
        <f t="shared" si="90"/>
        <v>0</v>
      </c>
      <c r="BK281" s="11">
        <f t="shared" si="91"/>
        <v>0</v>
      </c>
      <c r="BL281" s="11">
        <f t="shared" si="92"/>
        <v>0</v>
      </c>
      <c r="BM281" s="11">
        <f t="shared" si="93"/>
        <v>0</v>
      </c>
      <c r="BN281" s="11">
        <f t="shared" si="94"/>
        <v>0</v>
      </c>
      <c r="BO281" s="11">
        <f t="shared" si="95"/>
        <v>0</v>
      </c>
      <c r="BP281" s="11">
        <f t="shared" si="96"/>
        <v>0</v>
      </c>
      <c r="BQ281" s="11">
        <f t="shared" si="97"/>
        <v>0</v>
      </c>
      <c r="BR281" s="11">
        <f t="shared" si="98"/>
        <v>0</v>
      </c>
      <c r="BS281" s="11">
        <f t="shared" si="99"/>
        <v>0</v>
      </c>
      <c r="BT281" s="11">
        <f t="shared" si="100"/>
        <v>0</v>
      </c>
      <c r="BU281" s="11">
        <f t="shared" si="101"/>
        <v>0</v>
      </c>
      <c r="BV281" s="11">
        <f t="shared" si="102"/>
        <v>0</v>
      </c>
      <c r="BW281" s="11">
        <f t="shared" si="103"/>
        <v>0</v>
      </c>
      <c r="BX281" s="11">
        <f t="shared" si="104"/>
        <v>0</v>
      </c>
      <c r="BY281" s="11">
        <f t="shared" si="105"/>
        <v>0</v>
      </c>
      <c r="BZ281" s="11">
        <f t="shared" si="106"/>
        <v>0</v>
      </c>
      <c r="CA281" s="11">
        <f t="shared" si="107"/>
        <v>0</v>
      </c>
      <c r="CB281" s="11">
        <f t="shared" si="108"/>
        <v>0</v>
      </c>
      <c r="CC281" s="11">
        <f t="shared" si="109"/>
        <v>0</v>
      </c>
      <c r="CD281" s="11">
        <f t="shared" si="110"/>
        <v>0</v>
      </c>
      <c r="CE281" s="11">
        <f t="shared" si="111"/>
        <v>0</v>
      </c>
      <c r="CF281" s="11">
        <f t="shared" si="112"/>
        <v>0</v>
      </c>
      <c r="CG281" s="11">
        <f t="shared" si="113"/>
        <v>0</v>
      </c>
      <c r="CH281" s="11">
        <f t="shared" si="114"/>
        <v>0</v>
      </c>
      <c r="CI281" s="11">
        <f t="shared" si="115"/>
        <v>0</v>
      </c>
      <c r="CJ281" s="11">
        <f t="shared" si="116"/>
        <v>0</v>
      </c>
      <c r="CK281" s="11">
        <f t="shared" si="117"/>
        <v>0</v>
      </c>
      <c r="CL281" s="11">
        <f t="shared" si="118"/>
        <v>0</v>
      </c>
      <c r="CM281" s="11">
        <f t="shared" si="119"/>
        <v>0</v>
      </c>
      <c r="CN281" s="11">
        <f t="shared" si="120"/>
        <v>0</v>
      </c>
      <c r="CO281" s="11">
        <f t="shared" si="121"/>
        <v>0</v>
      </c>
      <c r="CP281" s="11">
        <f t="shared" si="122"/>
        <v>0</v>
      </c>
      <c r="CQ281" s="11">
        <f t="shared" si="123"/>
        <v>0</v>
      </c>
      <c r="CR281" s="11">
        <f t="shared" si="124"/>
        <v>0</v>
      </c>
      <c r="CS281" s="11">
        <f t="shared" si="125"/>
        <v>0</v>
      </c>
      <c r="CT281" s="11">
        <f t="shared" si="126"/>
        <v>0</v>
      </c>
      <c r="CU281" s="11">
        <f t="shared" si="127"/>
        <v>0</v>
      </c>
      <c r="CV281" s="11">
        <f t="shared" si="128"/>
        <v>0</v>
      </c>
      <c r="CW281" s="11">
        <f t="shared" si="129"/>
        <v>0</v>
      </c>
      <c r="CX281" s="11">
        <f t="shared" si="130"/>
        <v>0</v>
      </c>
      <c r="CY281" s="11">
        <f t="shared" si="131"/>
        <v>0</v>
      </c>
      <c r="CZ281" s="13"/>
      <c r="DA281" s="3"/>
    </row>
    <row r="282" spans="1:105" ht="18" customHeight="1">
      <c r="A282" s="301"/>
      <c r="B282" s="303"/>
      <c r="C282" s="311"/>
      <c r="D282" s="311"/>
      <c r="E282" s="302"/>
      <c r="F282" s="303"/>
      <c r="G282" s="409"/>
      <c r="H282" s="312">
        <f t="shared" si="241"/>
        <v>0</v>
      </c>
      <c r="I282" s="409"/>
      <c r="J282" s="304"/>
      <c r="K282" s="333"/>
      <c r="L282" s="464"/>
      <c r="M282" s="447"/>
      <c r="N282" s="366">
        <f t="shared" si="246"/>
        <v>0</v>
      </c>
      <c r="O282" s="359"/>
      <c r="P282" s="334"/>
      <c r="Q282" s="347"/>
      <c r="R282" s="431">
        <f t="shared" si="247"/>
        <v>0</v>
      </c>
      <c r="S282" s="442">
        <f t="shared" si="248"/>
        <v>0</v>
      </c>
      <c r="T282" s="343">
        <f t="shared" si="249"/>
        <v>0</v>
      </c>
      <c r="U282" s="279"/>
      <c r="V282" s="7">
        <f t="shared" si="50"/>
        <v>0</v>
      </c>
      <c r="W282" s="11">
        <f t="shared" si="149"/>
        <v>0</v>
      </c>
      <c r="X282" s="11">
        <f t="shared" si="52"/>
        <v>0</v>
      </c>
      <c r="Y282" s="11">
        <f t="shared" si="53"/>
        <v>0</v>
      </c>
      <c r="Z282" s="11">
        <f t="shared" si="54"/>
        <v>0</v>
      </c>
      <c r="AA282" s="11">
        <f t="shared" si="55"/>
        <v>0</v>
      </c>
      <c r="AB282" s="11">
        <f t="shared" si="56"/>
        <v>0</v>
      </c>
      <c r="AC282" s="11">
        <f t="shared" si="57"/>
        <v>0</v>
      </c>
      <c r="AD282" s="11">
        <f t="shared" si="58"/>
        <v>0</v>
      </c>
      <c r="AE282" s="11">
        <f t="shared" si="59"/>
        <v>0</v>
      </c>
      <c r="AF282" s="11">
        <f t="shared" si="60"/>
        <v>0</v>
      </c>
      <c r="AG282" s="11">
        <f t="shared" si="61"/>
        <v>0</v>
      </c>
      <c r="AH282" s="11">
        <f t="shared" si="62"/>
        <v>0</v>
      </c>
      <c r="AI282" s="11">
        <f t="shared" si="63"/>
        <v>0</v>
      </c>
      <c r="AJ282" s="11">
        <f t="shared" si="64"/>
        <v>0</v>
      </c>
      <c r="AK282" s="11">
        <f t="shared" si="65"/>
        <v>0</v>
      </c>
      <c r="AL282" s="11">
        <f t="shared" si="66"/>
        <v>0</v>
      </c>
      <c r="AM282" s="11">
        <f t="shared" si="67"/>
        <v>0</v>
      </c>
      <c r="AN282" s="11">
        <f t="shared" si="68"/>
        <v>0</v>
      </c>
      <c r="AO282" s="11">
        <f t="shared" si="69"/>
        <v>0</v>
      </c>
      <c r="AP282" s="11">
        <f t="shared" si="70"/>
        <v>0</v>
      </c>
      <c r="AQ282" s="11">
        <f t="shared" si="71"/>
        <v>0</v>
      </c>
      <c r="AR282" s="11">
        <f t="shared" si="72"/>
        <v>0</v>
      </c>
      <c r="AS282" s="11">
        <f t="shared" si="73"/>
        <v>0</v>
      </c>
      <c r="AT282" s="11">
        <f t="shared" si="74"/>
        <v>0</v>
      </c>
      <c r="AU282" s="11">
        <f t="shared" si="75"/>
        <v>0</v>
      </c>
      <c r="AV282" s="11">
        <f t="shared" si="76"/>
        <v>0</v>
      </c>
      <c r="AW282" s="11">
        <f t="shared" si="77"/>
        <v>0</v>
      </c>
      <c r="AX282" s="11">
        <f t="shared" si="78"/>
        <v>0</v>
      </c>
      <c r="AY282" s="11">
        <f t="shared" si="79"/>
        <v>0</v>
      </c>
      <c r="AZ282" s="11">
        <f t="shared" si="80"/>
        <v>0</v>
      </c>
      <c r="BA282" s="11">
        <f t="shared" si="81"/>
        <v>0</v>
      </c>
      <c r="BB282" s="11">
        <f t="shared" si="82"/>
        <v>0</v>
      </c>
      <c r="BC282" s="11">
        <f t="shared" si="83"/>
        <v>0</v>
      </c>
      <c r="BD282" s="11">
        <f t="shared" si="84"/>
        <v>0</v>
      </c>
      <c r="BE282" s="11">
        <f t="shared" si="85"/>
        <v>0</v>
      </c>
      <c r="BF282" s="11">
        <f t="shared" si="86"/>
        <v>0</v>
      </c>
      <c r="BG282" s="11">
        <f t="shared" si="87"/>
        <v>0</v>
      </c>
      <c r="BH282" s="11">
        <f t="shared" si="88"/>
        <v>0</v>
      </c>
      <c r="BI282" s="11">
        <f t="shared" si="89"/>
        <v>0</v>
      </c>
      <c r="BJ282" s="11">
        <f t="shared" si="90"/>
        <v>0</v>
      </c>
      <c r="BK282" s="11">
        <f t="shared" si="91"/>
        <v>0</v>
      </c>
      <c r="BL282" s="11">
        <f t="shared" si="92"/>
        <v>0</v>
      </c>
      <c r="BM282" s="11">
        <f t="shared" si="93"/>
        <v>0</v>
      </c>
      <c r="BN282" s="11">
        <f t="shared" si="94"/>
        <v>0</v>
      </c>
      <c r="BO282" s="11">
        <f t="shared" si="95"/>
        <v>0</v>
      </c>
      <c r="BP282" s="11">
        <f t="shared" si="96"/>
        <v>0</v>
      </c>
      <c r="BQ282" s="11">
        <f t="shared" si="97"/>
        <v>0</v>
      </c>
      <c r="BR282" s="11">
        <f t="shared" si="98"/>
        <v>0</v>
      </c>
      <c r="BS282" s="11">
        <f t="shared" si="99"/>
        <v>0</v>
      </c>
      <c r="BT282" s="11">
        <f t="shared" si="100"/>
        <v>0</v>
      </c>
      <c r="BU282" s="11">
        <f t="shared" si="101"/>
        <v>0</v>
      </c>
      <c r="BV282" s="11">
        <f t="shared" si="102"/>
        <v>0</v>
      </c>
      <c r="BW282" s="11">
        <f t="shared" si="103"/>
        <v>0</v>
      </c>
      <c r="BX282" s="11">
        <f t="shared" si="104"/>
        <v>0</v>
      </c>
      <c r="BY282" s="11">
        <f t="shared" si="105"/>
        <v>0</v>
      </c>
      <c r="BZ282" s="11">
        <f t="shared" si="106"/>
        <v>0</v>
      </c>
      <c r="CA282" s="11">
        <f t="shared" si="107"/>
        <v>0</v>
      </c>
      <c r="CB282" s="11">
        <f t="shared" si="108"/>
        <v>0</v>
      </c>
      <c r="CC282" s="11">
        <f t="shared" si="109"/>
        <v>0</v>
      </c>
      <c r="CD282" s="11">
        <f t="shared" si="110"/>
        <v>0</v>
      </c>
      <c r="CE282" s="11">
        <f t="shared" si="111"/>
        <v>0</v>
      </c>
      <c r="CF282" s="11">
        <f t="shared" si="112"/>
        <v>0</v>
      </c>
      <c r="CG282" s="11">
        <f t="shared" si="113"/>
        <v>0</v>
      </c>
      <c r="CH282" s="11">
        <f t="shared" si="114"/>
        <v>0</v>
      </c>
      <c r="CI282" s="11">
        <f t="shared" si="115"/>
        <v>0</v>
      </c>
      <c r="CJ282" s="11">
        <f t="shared" si="116"/>
        <v>0</v>
      </c>
      <c r="CK282" s="11">
        <f t="shared" si="117"/>
        <v>0</v>
      </c>
      <c r="CL282" s="11">
        <f t="shared" si="118"/>
        <v>0</v>
      </c>
      <c r="CM282" s="11">
        <f t="shared" si="119"/>
        <v>0</v>
      </c>
      <c r="CN282" s="11">
        <f t="shared" si="120"/>
        <v>0</v>
      </c>
      <c r="CO282" s="11">
        <f t="shared" si="121"/>
        <v>0</v>
      </c>
      <c r="CP282" s="11">
        <f t="shared" si="122"/>
        <v>0</v>
      </c>
      <c r="CQ282" s="11">
        <f t="shared" si="123"/>
        <v>0</v>
      </c>
      <c r="CR282" s="11">
        <f t="shared" si="124"/>
        <v>0</v>
      </c>
      <c r="CS282" s="11">
        <f t="shared" si="125"/>
        <v>0</v>
      </c>
      <c r="CT282" s="11">
        <f t="shared" si="126"/>
        <v>0</v>
      </c>
      <c r="CU282" s="11">
        <f t="shared" si="127"/>
        <v>0</v>
      </c>
      <c r="CV282" s="11">
        <f t="shared" si="128"/>
        <v>0</v>
      </c>
      <c r="CW282" s="11">
        <f t="shared" si="129"/>
        <v>0</v>
      </c>
      <c r="CX282" s="11">
        <f t="shared" si="130"/>
        <v>0</v>
      </c>
      <c r="CY282" s="11">
        <f t="shared" si="131"/>
        <v>0</v>
      </c>
      <c r="CZ282" s="13"/>
      <c r="DA282" s="3"/>
    </row>
    <row r="283" spans="1:105" ht="18" customHeight="1">
      <c r="A283" s="301"/>
      <c r="B283" s="303"/>
      <c r="C283" s="311"/>
      <c r="D283" s="311"/>
      <c r="E283" s="302"/>
      <c r="F283" s="303"/>
      <c r="G283" s="409"/>
      <c r="H283" s="312">
        <f t="shared" si="241"/>
        <v>0</v>
      </c>
      <c r="I283" s="409"/>
      <c r="J283" s="304"/>
      <c r="K283" s="331"/>
      <c r="L283" s="465"/>
      <c r="M283" s="448"/>
      <c r="N283" s="367">
        <f t="shared" si="246"/>
        <v>0</v>
      </c>
      <c r="O283" s="360"/>
      <c r="P283" s="332"/>
      <c r="Q283" s="355"/>
      <c r="R283" s="432">
        <f t="shared" si="247"/>
        <v>0</v>
      </c>
      <c r="S283" s="443">
        <f t="shared" si="248"/>
        <v>0</v>
      </c>
      <c r="T283" s="344">
        <f t="shared" si="249"/>
        <v>0</v>
      </c>
      <c r="U283" s="279"/>
      <c r="V283" s="7">
        <f t="shared" si="50"/>
        <v>0</v>
      </c>
      <c r="W283" s="11">
        <f t="shared" si="149"/>
        <v>0</v>
      </c>
      <c r="X283" s="11">
        <f t="shared" si="52"/>
        <v>0</v>
      </c>
      <c r="Y283" s="11">
        <f t="shared" si="53"/>
        <v>0</v>
      </c>
      <c r="Z283" s="11">
        <f t="shared" si="54"/>
        <v>0</v>
      </c>
      <c r="AA283" s="11">
        <f t="shared" si="55"/>
        <v>0</v>
      </c>
      <c r="AB283" s="11">
        <f t="shared" si="56"/>
        <v>0</v>
      </c>
      <c r="AC283" s="11">
        <f t="shared" si="57"/>
        <v>0</v>
      </c>
      <c r="AD283" s="11">
        <f t="shared" si="58"/>
        <v>0</v>
      </c>
      <c r="AE283" s="11">
        <f t="shared" si="59"/>
        <v>0</v>
      </c>
      <c r="AF283" s="11">
        <f t="shared" si="60"/>
        <v>0</v>
      </c>
      <c r="AG283" s="11">
        <f t="shared" si="61"/>
        <v>0</v>
      </c>
      <c r="AH283" s="11">
        <f t="shared" si="62"/>
        <v>0</v>
      </c>
      <c r="AI283" s="11">
        <f t="shared" si="63"/>
        <v>0</v>
      </c>
      <c r="AJ283" s="11">
        <f t="shared" si="64"/>
        <v>0</v>
      </c>
      <c r="AK283" s="11">
        <f t="shared" si="65"/>
        <v>0</v>
      </c>
      <c r="AL283" s="11">
        <f t="shared" si="66"/>
        <v>0</v>
      </c>
      <c r="AM283" s="11">
        <f t="shared" si="67"/>
        <v>0</v>
      </c>
      <c r="AN283" s="11">
        <f t="shared" si="68"/>
        <v>0</v>
      </c>
      <c r="AO283" s="11">
        <f t="shared" si="69"/>
        <v>0</v>
      </c>
      <c r="AP283" s="11">
        <f t="shared" si="70"/>
        <v>0</v>
      </c>
      <c r="AQ283" s="11">
        <f t="shared" si="71"/>
        <v>0</v>
      </c>
      <c r="AR283" s="11">
        <f t="shared" si="72"/>
        <v>0</v>
      </c>
      <c r="AS283" s="11">
        <f t="shared" si="73"/>
        <v>0</v>
      </c>
      <c r="AT283" s="11">
        <f t="shared" si="74"/>
        <v>0</v>
      </c>
      <c r="AU283" s="11">
        <f t="shared" si="75"/>
        <v>0</v>
      </c>
      <c r="AV283" s="11">
        <f t="shared" si="76"/>
        <v>0</v>
      </c>
      <c r="AW283" s="11">
        <f t="shared" si="77"/>
        <v>0</v>
      </c>
      <c r="AX283" s="11">
        <f t="shared" si="78"/>
        <v>0</v>
      </c>
      <c r="AY283" s="11">
        <f t="shared" si="79"/>
        <v>0</v>
      </c>
      <c r="AZ283" s="11">
        <f t="shared" si="80"/>
        <v>0</v>
      </c>
      <c r="BA283" s="11">
        <f t="shared" si="81"/>
        <v>0</v>
      </c>
      <c r="BB283" s="11">
        <f t="shared" si="82"/>
        <v>0</v>
      </c>
      <c r="BC283" s="11">
        <f t="shared" si="83"/>
        <v>0</v>
      </c>
      <c r="BD283" s="11">
        <f t="shared" si="84"/>
        <v>0</v>
      </c>
      <c r="BE283" s="11">
        <f t="shared" si="85"/>
        <v>0</v>
      </c>
      <c r="BF283" s="11">
        <f t="shared" si="86"/>
        <v>0</v>
      </c>
      <c r="BG283" s="11">
        <f t="shared" si="87"/>
        <v>0</v>
      </c>
      <c r="BH283" s="11">
        <f t="shared" si="88"/>
        <v>0</v>
      </c>
      <c r="BI283" s="11">
        <f t="shared" si="89"/>
        <v>0</v>
      </c>
      <c r="BJ283" s="11">
        <f t="shared" si="90"/>
        <v>0</v>
      </c>
      <c r="BK283" s="11">
        <f t="shared" si="91"/>
        <v>0</v>
      </c>
      <c r="BL283" s="11">
        <f t="shared" si="92"/>
        <v>0</v>
      </c>
      <c r="BM283" s="11">
        <f t="shared" si="93"/>
        <v>0</v>
      </c>
      <c r="BN283" s="11">
        <f t="shared" si="94"/>
        <v>0</v>
      </c>
      <c r="BO283" s="11">
        <f t="shared" si="95"/>
        <v>0</v>
      </c>
      <c r="BP283" s="11">
        <f t="shared" si="96"/>
        <v>0</v>
      </c>
      <c r="BQ283" s="11">
        <f t="shared" si="97"/>
        <v>0</v>
      </c>
      <c r="BR283" s="11">
        <f t="shared" si="98"/>
        <v>0</v>
      </c>
      <c r="BS283" s="11">
        <f t="shared" si="99"/>
        <v>0</v>
      </c>
      <c r="BT283" s="11">
        <f t="shared" si="100"/>
        <v>0</v>
      </c>
      <c r="BU283" s="11">
        <f t="shared" si="101"/>
        <v>0</v>
      </c>
      <c r="BV283" s="11">
        <f t="shared" si="102"/>
        <v>0</v>
      </c>
      <c r="BW283" s="11">
        <f t="shared" si="103"/>
        <v>0</v>
      </c>
      <c r="BX283" s="11">
        <f t="shared" si="104"/>
        <v>0</v>
      </c>
      <c r="BY283" s="11">
        <f t="shared" si="105"/>
        <v>0</v>
      </c>
      <c r="BZ283" s="11">
        <f t="shared" si="106"/>
        <v>0</v>
      </c>
      <c r="CA283" s="11">
        <f t="shared" si="107"/>
        <v>0</v>
      </c>
      <c r="CB283" s="11">
        <f t="shared" si="108"/>
        <v>0</v>
      </c>
      <c r="CC283" s="11">
        <f t="shared" si="109"/>
        <v>0</v>
      </c>
      <c r="CD283" s="11">
        <f t="shared" si="110"/>
        <v>0</v>
      </c>
      <c r="CE283" s="11">
        <f t="shared" si="111"/>
        <v>0</v>
      </c>
      <c r="CF283" s="11">
        <f t="shared" si="112"/>
        <v>0</v>
      </c>
      <c r="CG283" s="11">
        <f t="shared" si="113"/>
        <v>0</v>
      </c>
      <c r="CH283" s="11">
        <f t="shared" si="114"/>
        <v>0</v>
      </c>
      <c r="CI283" s="11">
        <f t="shared" si="115"/>
        <v>0</v>
      </c>
      <c r="CJ283" s="11">
        <f t="shared" si="116"/>
        <v>0</v>
      </c>
      <c r="CK283" s="11">
        <f t="shared" si="117"/>
        <v>0</v>
      </c>
      <c r="CL283" s="11">
        <f t="shared" si="118"/>
        <v>0</v>
      </c>
      <c r="CM283" s="11">
        <f t="shared" si="119"/>
        <v>0</v>
      </c>
      <c r="CN283" s="11">
        <f t="shared" si="120"/>
        <v>0</v>
      </c>
      <c r="CO283" s="11">
        <f t="shared" si="121"/>
        <v>0</v>
      </c>
      <c r="CP283" s="11">
        <f t="shared" si="122"/>
        <v>0</v>
      </c>
      <c r="CQ283" s="11">
        <f t="shared" si="123"/>
        <v>0</v>
      </c>
      <c r="CR283" s="11">
        <f t="shared" si="124"/>
        <v>0</v>
      </c>
      <c r="CS283" s="11">
        <f t="shared" si="125"/>
        <v>0</v>
      </c>
      <c r="CT283" s="11">
        <f t="shared" si="126"/>
        <v>0</v>
      </c>
      <c r="CU283" s="11">
        <f t="shared" si="127"/>
        <v>0</v>
      </c>
      <c r="CV283" s="11">
        <f t="shared" si="128"/>
        <v>0</v>
      </c>
      <c r="CW283" s="11">
        <f t="shared" si="129"/>
        <v>0</v>
      </c>
      <c r="CX283" s="11">
        <f t="shared" si="130"/>
        <v>0</v>
      </c>
      <c r="CY283" s="11">
        <f t="shared" si="131"/>
        <v>0</v>
      </c>
      <c r="CZ283" s="13"/>
      <c r="DA283" s="3"/>
    </row>
    <row r="284" spans="1:105" ht="18" customHeight="1">
      <c r="A284" s="301"/>
      <c r="B284" s="303"/>
      <c r="C284" s="311"/>
      <c r="D284" s="311"/>
      <c r="E284" s="302"/>
      <c r="F284" s="303"/>
      <c r="G284" s="302"/>
      <c r="H284" s="312">
        <f t="shared" si="241"/>
        <v>0</v>
      </c>
      <c r="I284" s="409"/>
      <c r="J284" s="304"/>
      <c r="K284" s="333"/>
      <c r="L284" s="464"/>
      <c r="M284" s="447"/>
      <c r="N284" s="366">
        <f t="shared" si="246"/>
        <v>0</v>
      </c>
      <c r="O284" s="359"/>
      <c r="P284" s="334"/>
      <c r="Q284" s="347"/>
      <c r="R284" s="431">
        <f t="shared" si="247"/>
        <v>0</v>
      </c>
      <c r="S284" s="442">
        <f t="shared" si="248"/>
        <v>0</v>
      </c>
      <c r="T284" s="343">
        <f t="shared" si="249"/>
        <v>0</v>
      </c>
      <c r="U284" s="279"/>
      <c r="V284" s="7">
        <f t="shared" si="50"/>
        <v>0</v>
      </c>
      <c r="W284" s="11">
        <f t="shared" si="149"/>
        <v>0</v>
      </c>
      <c r="X284" s="11">
        <f t="shared" si="52"/>
        <v>0</v>
      </c>
      <c r="Y284" s="11">
        <f t="shared" si="53"/>
        <v>0</v>
      </c>
      <c r="Z284" s="11">
        <f t="shared" si="54"/>
        <v>0</v>
      </c>
      <c r="AA284" s="11">
        <f t="shared" si="55"/>
        <v>0</v>
      </c>
      <c r="AB284" s="11">
        <f t="shared" si="56"/>
        <v>0</v>
      </c>
      <c r="AC284" s="11">
        <f t="shared" si="57"/>
        <v>0</v>
      </c>
      <c r="AD284" s="11">
        <f t="shared" si="58"/>
        <v>0</v>
      </c>
      <c r="AE284" s="11">
        <f t="shared" si="59"/>
        <v>0</v>
      </c>
      <c r="AF284" s="11">
        <f t="shared" si="60"/>
        <v>0</v>
      </c>
      <c r="AG284" s="11">
        <f t="shared" si="61"/>
        <v>0</v>
      </c>
      <c r="AH284" s="11">
        <f t="shared" si="62"/>
        <v>0</v>
      </c>
      <c r="AI284" s="11">
        <f t="shared" si="63"/>
        <v>0</v>
      </c>
      <c r="AJ284" s="11">
        <f t="shared" si="64"/>
        <v>0</v>
      </c>
      <c r="AK284" s="11">
        <f t="shared" si="65"/>
        <v>0</v>
      </c>
      <c r="AL284" s="11">
        <f t="shared" si="66"/>
        <v>0</v>
      </c>
      <c r="AM284" s="11">
        <f t="shared" si="67"/>
        <v>0</v>
      </c>
      <c r="AN284" s="11">
        <f t="shared" si="68"/>
        <v>0</v>
      </c>
      <c r="AO284" s="11">
        <f t="shared" si="69"/>
        <v>0</v>
      </c>
      <c r="AP284" s="11">
        <f t="shared" si="70"/>
        <v>0</v>
      </c>
      <c r="AQ284" s="11">
        <f t="shared" si="71"/>
        <v>0</v>
      </c>
      <c r="AR284" s="11">
        <f t="shared" si="72"/>
        <v>0</v>
      </c>
      <c r="AS284" s="11">
        <f t="shared" si="73"/>
        <v>0</v>
      </c>
      <c r="AT284" s="11">
        <f t="shared" si="74"/>
        <v>0</v>
      </c>
      <c r="AU284" s="11">
        <f t="shared" si="75"/>
        <v>0</v>
      </c>
      <c r="AV284" s="11">
        <f t="shared" si="76"/>
        <v>0</v>
      </c>
      <c r="AW284" s="11">
        <f t="shared" si="77"/>
        <v>0</v>
      </c>
      <c r="AX284" s="11">
        <f t="shared" si="78"/>
        <v>0</v>
      </c>
      <c r="AY284" s="11">
        <f t="shared" si="79"/>
        <v>0</v>
      </c>
      <c r="AZ284" s="11">
        <f t="shared" si="80"/>
        <v>0</v>
      </c>
      <c r="BA284" s="11">
        <f t="shared" si="81"/>
        <v>0</v>
      </c>
      <c r="BB284" s="11">
        <f t="shared" si="82"/>
        <v>0</v>
      </c>
      <c r="BC284" s="11">
        <f t="shared" si="83"/>
        <v>0</v>
      </c>
      <c r="BD284" s="11">
        <f t="shared" si="84"/>
        <v>0</v>
      </c>
      <c r="BE284" s="11">
        <f t="shared" si="85"/>
        <v>0</v>
      </c>
      <c r="BF284" s="11">
        <f t="shared" si="86"/>
        <v>0</v>
      </c>
      <c r="BG284" s="11">
        <f t="shared" si="87"/>
        <v>0</v>
      </c>
      <c r="BH284" s="11">
        <f t="shared" si="88"/>
        <v>0</v>
      </c>
      <c r="BI284" s="11">
        <f t="shared" si="89"/>
        <v>0</v>
      </c>
      <c r="BJ284" s="11">
        <f t="shared" si="90"/>
        <v>0</v>
      </c>
      <c r="BK284" s="11">
        <f t="shared" si="91"/>
        <v>0</v>
      </c>
      <c r="BL284" s="11">
        <f t="shared" si="92"/>
        <v>0</v>
      </c>
      <c r="BM284" s="11">
        <f t="shared" si="93"/>
        <v>0</v>
      </c>
      <c r="BN284" s="11">
        <f t="shared" si="94"/>
        <v>0</v>
      </c>
      <c r="BO284" s="11">
        <f t="shared" si="95"/>
        <v>0</v>
      </c>
      <c r="BP284" s="11">
        <f t="shared" si="96"/>
        <v>0</v>
      </c>
      <c r="BQ284" s="11">
        <f t="shared" si="97"/>
        <v>0</v>
      </c>
      <c r="BR284" s="11">
        <f t="shared" si="98"/>
        <v>0</v>
      </c>
      <c r="BS284" s="11">
        <f t="shared" si="99"/>
        <v>0</v>
      </c>
      <c r="BT284" s="11">
        <f t="shared" si="100"/>
        <v>0</v>
      </c>
      <c r="BU284" s="11">
        <f t="shared" si="101"/>
        <v>0</v>
      </c>
      <c r="BV284" s="11">
        <f t="shared" si="102"/>
        <v>0</v>
      </c>
      <c r="BW284" s="11">
        <f t="shared" si="103"/>
        <v>0</v>
      </c>
      <c r="BX284" s="11">
        <f t="shared" si="104"/>
        <v>0</v>
      </c>
      <c r="BY284" s="11">
        <f t="shared" si="105"/>
        <v>0</v>
      </c>
      <c r="BZ284" s="11">
        <f t="shared" si="106"/>
        <v>0</v>
      </c>
      <c r="CA284" s="11">
        <f t="shared" si="107"/>
        <v>0</v>
      </c>
      <c r="CB284" s="11">
        <f t="shared" si="108"/>
        <v>0</v>
      </c>
      <c r="CC284" s="11">
        <f t="shared" si="109"/>
        <v>0</v>
      </c>
      <c r="CD284" s="11">
        <f t="shared" si="110"/>
        <v>0</v>
      </c>
      <c r="CE284" s="11">
        <f t="shared" si="111"/>
        <v>0</v>
      </c>
      <c r="CF284" s="11">
        <f t="shared" si="112"/>
        <v>0</v>
      </c>
      <c r="CG284" s="11">
        <f t="shared" si="113"/>
        <v>0</v>
      </c>
      <c r="CH284" s="11">
        <f t="shared" si="114"/>
        <v>0</v>
      </c>
      <c r="CI284" s="11">
        <f t="shared" si="115"/>
        <v>0</v>
      </c>
      <c r="CJ284" s="11">
        <f t="shared" si="116"/>
        <v>0</v>
      </c>
      <c r="CK284" s="11">
        <f t="shared" si="117"/>
        <v>0</v>
      </c>
      <c r="CL284" s="11">
        <f t="shared" si="118"/>
        <v>0</v>
      </c>
      <c r="CM284" s="11">
        <f t="shared" si="119"/>
        <v>0</v>
      </c>
      <c r="CN284" s="11">
        <f t="shared" si="120"/>
        <v>0</v>
      </c>
      <c r="CO284" s="11">
        <f t="shared" si="121"/>
        <v>0</v>
      </c>
      <c r="CP284" s="11">
        <f t="shared" si="122"/>
        <v>0</v>
      </c>
      <c r="CQ284" s="11">
        <f t="shared" si="123"/>
        <v>0</v>
      </c>
      <c r="CR284" s="11">
        <f t="shared" si="124"/>
        <v>0</v>
      </c>
      <c r="CS284" s="11">
        <f t="shared" si="125"/>
        <v>0</v>
      </c>
      <c r="CT284" s="11">
        <f t="shared" si="126"/>
        <v>0</v>
      </c>
      <c r="CU284" s="11">
        <f t="shared" si="127"/>
        <v>0</v>
      </c>
      <c r="CV284" s="11">
        <f t="shared" si="128"/>
        <v>0</v>
      </c>
      <c r="CW284" s="11">
        <f t="shared" si="129"/>
        <v>0</v>
      </c>
      <c r="CX284" s="11">
        <f t="shared" si="130"/>
        <v>0</v>
      </c>
      <c r="CY284" s="11">
        <f t="shared" si="131"/>
        <v>0</v>
      </c>
      <c r="CZ284" s="13"/>
      <c r="DA284" s="3"/>
    </row>
    <row r="285" spans="1:105" ht="18" customHeight="1">
      <c r="A285" s="301"/>
      <c r="B285" s="303"/>
      <c r="C285" s="311"/>
      <c r="D285" s="311"/>
      <c r="E285" s="302"/>
      <c r="F285" s="303"/>
      <c r="G285" s="302"/>
      <c r="H285" s="312">
        <f t="shared" si="241"/>
        <v>0</v>
      </c>
      <c r="I285" s="409"/>
      <c r="J285" s="304"/>
      <c r="K285" s="331"/>
      <c r="L285" s="465"/>
      <c r="M285" s="448"/>
      <c r="N285" s="367">
        <f t="shared" si="246"/>
        <v>0</v>
      </c>
      <c r="O285" s="360"/>
      <c r="P285" s="332"/>
      <c r="Q285" s="355"/>
      <c r="R285" s="432">
        <f t="shared" si="247"/>
        <v>0</v>
      </c>
      <c r="S285" s="443">
        <f t="shared" si="248"/>
        <v>0</v>
      </c>
      <c r="T285" s="344">
        <f t="shared" si="249"/>
        <v>0</v>
      </c>
      <c r="U285" s="279"/>
      <c r="V285" s="7">
        <f t="shared" si="50"/>
        <v>0</v>
      </c>
      <c r="W285" s="11">
        <f t="shared" si="149"/>
        <v>0</v>
      </c>
      <c r="X285" s="11">
        <f t="shared" si="52"/>
        <v>0</v>
      </c>
      <c r="Y285" s="11">
        <f t="shared" si="53"/>
        <v>0</v>
      </c>
      <c r="Z285" s="11">
        <f t="shared" si="54"/>
        <v>0</v>
      </c>
      <c r="AA285" s="11">
        <f t="shared" si="55"/>
        <v>0</v>
      </c>
      <c r="AB285" s="11">
        <f t="shared" si="56"/>
        <v>0</v>
      </c>
      <c r="AC285" s="11">
        <f t="shared" si="57"/>
        <v>0</v>
      </c>
      <c r="AD285" s="11">
        <f t="shared" si="58"/>
        <v>0</v>
      </c>
      <c r="AE285" s="11">
        <f t="shared" si="59"/>
        <v>0</v>
      </c>
      <c r="AF285" s="11">
        <f t="shared" si="60"/>
        <v>0</v>
      </c>
      <c r="AG285" s="11">
        <f t="shared" si="61"/>
        <v>0</v>
      </c>
      <c r="AH285" s="11">
        <f t="shared" si="62"/>
        <v>0</v>
      </c>
      <c r="AI285" s="11">
        <f t="shared" si="63"/>
        <v>0</v>
      </c>
      <c r="AJ285" s="11">
        <f t="shared" si="64"/>
        <v>0</v>
      </c>
      <c r="AK285" s="11">
        <f t="shared" si="65"/>
        <v>0</v>
      </c>
      <c r="AL285" s="11">
        <f t="shared" si="66"/>
        <v>0</v>
      </c>
      <c r="AM285" s="11">
        <f t="shared" si="67"/>
        <v>0</v>
      </c>
      <c r="AN285" s="11">
        <f t="shared" si="68"/>
        <v>0</v>
      </c>
      <c r="AO285" s="11">
        <f t="shared" si="69"/>
        <v>0</v>
      </c>
      <c r="AP285" s="11">
        <f t="shared" si="70"/>
        <v>0</v>
      </c>
      <c r="AQ285" s="11">
        <f t="shared" si="71"/>
        <v>0</v>
      </c>
      <c r="AR285" s="11">
        <f t="shared" si="72"/>
        <v>0</v>
      </c>
      <c r="AS285" s="11">
        <f t="shared" si="73"/>
        <v>0</v>
      </c>
      <c r="AT285" s="11">
        <f t="shared" si="74"/>
        <v>0</v>
      </c>
      <c r="AU285" s="11">
        <f t="shared" si="75"/>
        <v>0</v>
      </c>
      <c r="AV285" s="11">
        <f t="shared" si="76"/>
        <v>0</v>
      </c>
      <c r="AW285" s="11">
        <f t="shared" si="77"/>
        <v>0</v>
      </c>
      <c r="AX285" s="11">
        <f t="shared" si="78"/>
        <v>0</v>
      </c>
      <c r="AY285" s="11">
        <f t="shared" si="79"/>
        <v>0</v>
      </c>
      <c r="AZ285" s="11">
        <f t="shared" si="80"/>
        <v>0</v>
      </c>
      <c r="BA285" s="11">
        <f t="shared" si="81"/>
        <v>0</v>
      </c>
      <c r="BB285" s="11">
        <f t="shared" si="82"/>
        <v>0</v>
      </c>
      <c r="BC285" s="11">
        <f t="shared" si="83"/>
        <v>0</v>
      </c>
      <c r="BD285" s="11">
        <f t="shared" si="84"/>
        <v>0</v>
      </c>
      <c r="BE285" s="11">
        <f t="shared" si="85"/>
        <v>0</v>
      </c>
      <c r="BF285" s="11">
        <f t="shared" si="86"/>
        <v>0</v>
      </c>
      <c r="BG285" s="11">
        <f t="shared" si="87"/>
        <v>0</v>
      </c>
      <c r="BH285" s="11">
        <f t="shared" si="88"/>
        <v>0</v>
      </c>
      <c r="BI285" s="11">
        <f t="shared" si="89"/>
        <v>0</v>
      </c>
      <c r="BJ285" s="11">
        <f t="shared" si="90"/>
        <v>0</v>
      </c>
      <c r="BK285" s="11">
        <f t="shared" si="91"/>
        <v>0</v>
      </c>
      <c r="BL285" s="11">
        <f t="shared" si="92"/>
        <v>0</v>
      </c>
      <c r="BM285" s="11">
        <f t="shared" si="93"/>
        <v>0</v>
      </c>
      <c r="BN285" s="11">
        <f t="shared" si="94"/>
        <v>0</v>
      </c>
      <c r="BO285" s="11">
        <f t="shared" si="95"/>
        <v>0</v>
      </c>
      <c r="BP285" s="11">
        <f t="shared" si="96"/>
        <v>0</v>
      </c>
      <c r="BQ285" s="11">
        <f t="shared" si="97"/>
        <v>0</v>
      </c>
      <c r="BR285" s="11">
        <f t="shared" si="98"/>
        <v>0</v>
      </c>
      <c r="BS285" s="11">
        <f t="shared" si="99"/>
        <v>0</v>
      </c>
      <c r="BT285" s="11">
        <f t="shared" si="100"/>
        <v>0</v>
      </c>
      <c r="BU285" s="11">
        <f t="shared" si="101"/>
        <v>0</v>
      </c>
      <c r="BV285" s="11">
        <f t="shared" si="102"/>
        <v>0</v>
      </c>
      <c r="BW285" s="11">
        <f t="shared" si="103"/>
        <v>0</v>
      </c>
      <c r="BX285" s="11">
        <f t="shared" si="104"/>
        <v>0</v>
      </c>
      <c r="BY285" s="11">
        <f t="shared" si="105"/>
        <v>0</v>
      </c>
      <c r="BZ285" s="11">
        <f t="shared" si="106"/>
        <v>0</v>
      </c>
      <c r="CA285" s="11">
        <f t="shared" si="107"/>
        <v>0</v>
      </c>
      <c r="CB285" s="11">
        <f t="shared" si="108"/>
        <v>0</v>
      </c>
      <c r="CC285" s="11">
        <f t="shared" si="109"/>
        <v>0</v>
      </c>
      <c r="CD285" s="11">
        <f t="shared" si="110"/>
        <v>0</v>
      </c>
      <c r="CE285" s="11">
        <f t="shared" si="111"/>
        <v>0</v>
      </c>
      <c r="CF285" s="11">
        <f t="shared" si="112"/>
        <v>0</v>
      </c>
      <c r="CG285" s="11">
        <f t="shared" si="113"/>
        <v>0</v>
      </c>
      <c r="CH285" s="11">
        <f t="shared" si="114"/>
        <v>0</v>
      </c>
      <c r="CI285" s="11">
        <f t="shared" si="115"/>
        <v>0</v>
      </c>
      <c r="CJ285" s="11">
        <f t="shared" si="116"/>
        <v>0</v>
      </c>
      <c r="CK285" s="11">
        <f t="shared" si="117"/>
        <v>0</v>
      </c>
      <c r="CL285" s="11">
        <f t="shared" si="118"/>
        <v>0</v>
      </c>
      <c r="CM285" s="11">
        <f t="shared" si="119"/>
        <v>0</v>
      </c>
      <c r="CN285" s="11">
        <f t="shared" si="120"/>
        <v>0</v>
      </c>
      <c r="CO285" s="11">
        <f t="shared" si="121"/>
        <v>0</v>
      </c>
      <c r="CP285" s="11">
        <f t="shared" si="122"/>
        <v>0</v>
      </c>
      <c r="CQ285" s="11">
        <f t="shared" si="123"/>
        <v>0</v>
      </c>
      <c r="CR285" s="11">
        <f t="shared" si="124"/>
        <v>0</v>
      </c>
      <c r="CS285" s="11">
        <f t="shared" si="125"/>
        <v>0</v>
      </c>
      <c r="CT285" s="11">
        <f t="shared" si="126"/>
        <v>0</v>
      </c>
      <c r="CU285" s="11">
        <f t="shared" si="127"/>
        <v>0</v>
      </c>
      <c r="CV285" s="11">
        <f t="shared" si="128"/>
        <v>0</v>
      </c>
      <c r="CW285" s="11">
        <f t="shared" si="129"/>
        <v>0</v>
      </c>
      <c r="CX285" s="11">
        <f t="shared" si="130"/>
        <v>0</v>
      </c>
      <c r="CY285" s="11">
        <f t="shared" si="131"/>
        <v>0</v>
      </c>
      <c r="CZ285" s="13"/>
      <c r="DA285" s="3"/>
    </row>
    <row r="286" spans="1:105" ht="18" customHeight="1">
      <c r="A286" s="301"/>
      <c r="B286" s="303"/>
      <c r="C286" s="311"/>
      <c r="D286" s="311"/>
      <c r="E286" s="302"/>
      <c r="F286" s="303"/>
      <c r="G286" s="302"/>
      <c r="H286" s="312">
        <f t="shared" si="241"/>
        <v>0</v>
      </c>
      <c r="I286" s="409"/>
      <c r="J286" s="304"/>
      <c r="K286" s="333"/>
      <c r="L286" s="464"/>
      <c r="M286" s="447"/>
      <c r="N286" s="366">
        <f t="shared" si="246"/>
        <v>0</v>
      </c>
      <c r="O286" s="359"/>
      <c r="P286" s="334"/>
      <c r="Q286" s="347"/>
      <c r="R286" s="431">
        <f t="shared" si="247"/>
        <v>0</v>
      </c>
      <c r="S286" s="442">
        <f t="shared" si="248"/>
        <v>0</v>
      </c>
      <c r="T286" s="343">
        <f t="shared" si="249"/>
        <v>0</v>
      </c>
      <c r="U286" s="279"/>
      <c r="V286" s="7">
        <f t="shared" si="50"/>
        <v>0</v>
      </c>
      <c r="W286" s="11">
        <f t="shared" si="149"/>
        <v>0</v>
      </c>
      <c r="X286" s="11">
        <f t="shared" si="52"/>
        <v>0</v>
      </c>
      <c r="Y286" s="11">
        <f t="shared" si="53"/>
        <v>0</v>
      </c>
      <c r="Z286" s="11">
        <f t="shared" si="54"/>
        <v>0</v>
      </c>
      <c r="AA286" s="11">
        <f t="shared" si="55"/>
        <v>0</v>
      </c>
      <c r="AB286" s="11">
        <f t="shared" si="56"/>
        <v>0</v>
      </c>
      <c r="AC286" s="11">
        <f t="shared" si="57"/>
        <v>0</v>
      </c>
      <c r="AD286" s="11">
        <f t="shared" si="58"/>
        <v>0</v>
      </c>
      <c r="AE286" s="11">
        <f t="shared" si="59"/>
        <v>0</v>
      </c>
      <c r="AF286" s="11">
        <f t="shared" si="60"/>
        <v>0</v>
      </c>
      <c r="AG286" s="11">
        <f t="shared" si="61"/>
        <v>0</v>
      </c>
      <c r="AH286" s="11">
        <f t="shared" si="62"/>
        <v>0</v>
      </c>
      <c r="AI286" s="11">
        <f t="shared" si="63"/>
        <v>0</v>
      </c>
      <c r="AJ286" s="11">
        <f t="shared" si="64"/>
        <v>0</v>
      </c>
      <c r="AK286" s="11">
        <f t="shared" si="65"/>
        <v>0</v>
      </c>
      <c r="AL286" s="11">
        <f t="shared" si="66"/>
        <v>0</v>
      </c>
      <c r="AM286" s="11">
        <f t="shared" si="67"/>
        <v>0</v>
      </c>
      <c r="AN286" s="11">
        <f t="shared" si="68"/>
        <v>0</v>
      </c>
      <c r="AO286" s="11">
        <f t="shared" si="69"/>
        <v>0</v>
      </c>
      <c r="AP286" s="11">
        <f t="shared" si="70"/>
        <v>0</v>
      </c>
      <c r="AQ286" s="11">
        <f t="shared" si="71"/>
        <v>0</v>
      </c>
      <c r="AR286" s="11">
        <f t="shared" si="72"/>
        <v>0</v>
      </c>
      <c r="AS286" s="11">
        <f t="shared" si="73"/>
        <v>0</v>
      </c>
      <c r="AT286" s="11">
        <f t="shared" si="74"/>
        <v>0</v>
      </c>
      <c r="AU286" s="11">
        <f t="shared" si="75"/>
        <v>0</v>
      </c>
      <c r="AV286" s="11">
        <f t="shared" si="76"/>
        <v>0</v>
      </c>
      <c r="AW286" s="11">
        <f t="shared" si="77"/>
        <v>0</v>
      </c>
      <c r="AX286" s="11">
        <f t="shared" si="78"/>
        <v>0</v>
      </c>
      <c r="AY286" s="11">
        <f t="shared" si="79"/>
        <v>0</v>
      </c>
      <c r="AZ286" s="11">
        <f t="shared" si="80"/>
        <v>0</v>
      </c>
      <c r="BA286" s="11">
        <f t="shared" si="81"/>
        <v>0</v>
      </c>
      <c r="BB286" s="11">
        <f t="shared" si="82"/>
        <v>0</v>
      </c>
      <c r="BC286" s="11">
        <f t="shared" si="83"/>
        <v>0</v>
      </c>
      <c r="BD286" s="11">
        <f t="shared" si="84"/>
        <v>0</v>
      </c>
      <c r="BE286" s="11">
        <f t="shared" si="85"/>
        <v>0</v>
      </c>
      <c r="BF286" s="11">
        <f t="shared" si="86"/>
        <v>0</v>
      </c>
      <c r="BG286" s="11">
        <f t="shared" si="87"/>
        <v>0</v>
      </c>
      <c r="BH286" s="11">
        <f t="shared" si="88"/>
        <v>0</v>
      </c>
      <c r="BI286" s="11">
        <f t="shared" si="89"/>
        <v>0</v>
      </c>
      <c r="BJ286" s="11">
        <f t="shared" si="90"/>
        <v>0</v>
      </c>
      <c r="BK286" s="11">
        <f t="shared" si="91"/>
        <v>0</v>
      </c>
      <c r="BL286" s="11">
        <f t="shared" si="92"/>
        <v>0</v>
      </c>
      <c r="BM286" s="11">
        <f t="shared" si="93"/>
        <v>0</v>
      </c>
      <c r="BN286" s="11">
        <f t="shared" si="94"/>
        <v>0</v>
      </c>
      <c r="BO286" s="11">
        <f t="shared" si="95"/>
        <v>0</v>
      </c>
      <c r="BP286" s="11">
        <f t="shared" si="96"/>
        <v>0</v>
      </c>
      <c r="BQ286" s="11">
        <f t="shared" si="97"/>
        <v>0</v>
      </c>
      <c r="BR286" s="11">
        <f t="shared" si="98"/>
        <v>0</v>
      </c>
      <c r="BS286" s="11">
        <f t="shared" si="99"/>
        <v>0</v>
      </c>
      <c r="BT286" s="11">
        <f t="shared" si="100"/>
        <v>0</v>
      </c>
      <c r="BU286" s="11">
        <f t="shared" si="101"/>
        <v>0</v>
      </c>
      <c r="BV286" s="11">
        <f t="shared" si="102"/>
        <v>0</v>
      </c>
      <c r="BW286" s="11">
        <f t="shared" si="103"/>
        <v>0</v>
      </c>
      <c r="BX286" s="11">
        <f t="shared" si="104"/>
        <v>0</v>
      </c>
      <c r="BY286" s="11">
        <f t="shared" si="105"/>
        <v>0</v>
      </c>
      <c r="BZ286" s="11">
        <f t="shared" si="106"/>
        <v>0</v>
      </c>
      <c r="CA286" s="11">
        <f t="shared" si="107"/>
        <v>0</v>
      </c>
      <c r="CB286" s="11">
        <f t="shared" si="108"/>
        <v>0</v>
      </c>
      <c r="CC286" s="11">
        <f t="shared" si="109"/>
        <v>0</v>
      </c>
      <c r="CD286" s="11">
        <f t="shared" si="110"/>
        <v>0</v>
      </c>
      <c r="CE286" s="11">
        <f t="shared" si="111"/>
        <v>0</v>
      </c>
      <c r="CF286" s="11">
        <f t="shared" si="112"/>
        <v>0</v>
      </c>
      <c r="CG286" s="11">
        <f t="shared" si="113"/>
        <v>0</v>
      </c>
      <c r="CH286" s="11">
        <f t="shared" si="114"/>
        <v>0</v>
      </c>
      <c r="CI286" s="11">
        <f t="shared" si="115"/>
        <v>0</v>
      </c>
      <c r="CJ286" s="11">
        <f t="shared" si="116"/>
        <v>0</v>
      </c>
      <c r="CK286" s="11">
        <f t="shared" si="117"/>
        <v>0</v>
      </c>
      <c r="CL286" s="11">
        <f t="shared" si="118"/>
        <v>0</v>
      </c>
      <c r="CM286" s="11">
        <f t="shared" si="119"/>
        <v>0</v>
      </c>
      <c r="CN286" s="11">
        <f t="shared" si="120"/>
        <v>0</v>
      </c>
      <c r="CO286" s="11">
        <f t="shared" si="121"/>
        <v>0</v>
      </c>
      <c r="CP286" s="11">
        <f t="shared" si="122"/>
        <v>0</v>
      </c>
      <c r="CQ286" s="11">
        <f t="shared" si="123"/>
        <v>0</v>
      </c>
      <c r="CR286" s="11">
        <f t="shared" si="124"/>
        <v>0</v>
      </c>
      <c r="CS286" s="11">
        <f t="shared" si="125"/>
        <v>0</v>
      </c>
      <c r="CT286" s="11">
        <f t="shared" si="126"/>
        <v>0</v>
      </c>
      <c r="CU286" s="11">
        <f t="shared" si="127"/>
        <v>0</v>
      </c>
      <c r="CV286" s="11">
        <f t="shared" si="128"/>
        <v>0</v>
      </c>
      <c r="CW286" s="11">
        <f t="shared" si="129"/>
        <v>0</v>
      </c>
      <c r="CX286" s="11">
        <f t="shared" si="130"/>
        <v>0</v>
      </c>
      <c r="CY286" s="11">
        <f t="shared" si="131"/>
        <v>0</v>
      </c>
      <c r="CZ286" s="13"/>
      <c r="DA286" s="3"/>
    </row>
    <row r="287" spans="1:105" ht="18" customHeight="1">
      <c r="A287" s="301"/>
      <c r="B287" s="303"/>
      <c r="C287" s="311"/>
      <c r="D287" s="311"/>
      <c r="E287" s="302"/>
      <c r="F287" s="303"/>
      <c r="G287" s="302"/>
      <c r="H287" s="312">
        <f t="shared" si="241"/>
        <v>0</v>
      </c>
      <c r="I287" s="409"/>
      <c r="J287" s="304"/>
      <c r="K287" s="331"/>
      <c r="L287" s="465"/>
      <c r="M287" s="448"/>
      <c r="N287" s="367">
        <f t="shared" si="246"/>
        <v>0</v>
      </c>
      <c r="O287" s="360"/>
      <c r="P287" s="332"/>
      <c r="Q287" s="355"/>
      <c r="R287" s="432">
        <f t="shared" si="247"/>
        <v>0</v>
      </c>
      <c r="S287" s="443">
        <f t="shared" si="248"/>
        <v>0</v>
      </c>
      <c r="T287" s="344">
        <f t="shared" si="249"/>
        <v>0</v>
      </c>
      <c r="U287" s="279"/>
      <c r="V287" s="7">
        <f t="shared" si="50"/>
        <v>0</v>
      </c>
      <c r="W287" s="11">
        <f t="shared" si="149"/>
        <v>0</v>
      </c>
      <c r="X287" s="11">
        <f t="shared" si="52"/>
        <v>0</v>
      </c>
      <c r="Y287" s="11">
        <f t="shared" si="53"/>
        <v>0</v>
      </c>
      <c r="Z287" s="11">
        <f t="shared" si="54"/>
        <v>0</v>
      </c>
      <c r="AA287" s="11">
        <f t="shared" si="55"/>
        <v>0</v>
      </c>
      <c r="AB287" s="11">
        <f t="shared" si="56"/>
        <v>0</v>
      </c>
      <c r="AC287" s="11">
        <f t="shared" si="57"/>
        <v>0</v>
      </c>
      <c r="AD287" s="11">
        <f t="shared" si="58"/>
        <v>0</v>
      </c>
      <c r="AE287" s="11">
        <f t="shared" si="59"/>
        <v>0</v>
      </c>
      <c r="AF287" s="11">
        <f t="shared" si="60"/>
        <v>0</v>
      </c>
      <c r="AG287" s="11">
        <f t="shared" si="61"/>
        <v>0</v>
      </c>
      <c r="AH287" s="11">
        <f t="shared" si="62"/>
        <v>0</v>
      </c>
      <c r="AI287" s="11">
        <f t="shared" si="63"/>
        <v>0</v>
      </c>
      <c r="AJ287" s="11">
        <f t="shared" si="64"/>
        <v>0</v>
      </c>
      <c r="AK287" s="11">
        <f t="shared" si="65"/>
        <v>0</v>
      </c>
      <c r="AL287" s="11">
        <f t="shared" si="66"/>
        <v>0</v>
      </c>
      <c r="AM287" s="11">
        <f t="shared" si="67"/>
        <v>0</v>
      </c>
      <c r="AN287" s="11">
        <f t="shared" si="68"/>
        <v>0</v>
      </c>
      <c r="AO287" s="11">
        <f t="shared" si="69"/>
        <v>0</v>
      </c>
      <c r="AP287" s="11">
        <f t="shared" si="70"/>
        <v>0</v>
      </c>
      <c r="AQ287" s="11">
        <f t="shared" si="71"/>
        <v>0</v>
      </c>
      <c r="AR287" s="11">
        <f t="shared" si="72"/>
        <v>0</v>
      </c>
      <c r="AS287" s="11">
        <f t="shared" si="73"/>
        <v>0</v>
      </c>
      <c r="AT287" s="11">
        <f t="shared" si="74"/>
        <v>0</v>
      </c>
      <c r="AU287" s="11">
        <f t="shared" si="75"/>
        <v>0</v>
      </c>
      <c r="AV287" s="11">
        <f t="shared" si="76"/>
        <v>0</v>
      </c>
      <c r="AW287" s="11">
        <f t="shared" si="77"/>
        <v>0</v>
      </c>
      <c r="AX287" s="11">
        <f t="shared" si="78"/>
        <v>0</v>
      </c>
      <c r="AY287" s="11">
        <f t="shared" si="79"/>
        <v>0</v>
      </c>
      <c r="AZ287" s="11">
        <f t="shared" si="80"/>
        <v>0</v>
      </c>
      <c r="BA287" s="11">
        <f t="shared" si="81"/>
        <v>0</v>
      </c>
      <c r="BB287" s="11">
        <f t="shared" si="82"/>
        <v>0</v>
      </c>
      <c r="BC287" s="11">
        <f t="shared" si="83"/>
        <v>0</v>
      </c>
      <c r="BD287" s="11">
        <f t="shared" si="84"/>
        <v>0</v>
      </c>
      <c r="BE287" s="11">
        <f t="shared" si="85"/>
        <v>0</v>
      </c>
      <c r="BF287" s="11">
        <f t="shared" si="86"/>
        <v>0</v>
      </c>
      <c r="BG287" s="11">
        <f t="shared" si="87"/>
        <v>0</v>
      </c>
      <c r="BH287" s="11">
        <f t="shared" si="88"/>
        <v>0</v>
      </c>
      <c r="BI287" s="11">
        <f t="shared" si="89"/>
        <v>0</v>
      </c>
      <c r="BJ287" s="11">
        <f t="shared" si="90"/>
        <v>0</v>
      </c>
      <c r="BK287" s="11">
        <f t="shared" si="91"/>
        <v>0</v>
      </c>
      <c r="BL287" s="11">
        <f t="shared" si="92"/>
        <v>0</v>
      </c>
      <c r="BM287" s="11">
        <f t="shared" si="93"/>
        <v>0</v>
      </c>
      <c r="BN287" s="11">
        <f t="shared" si="94"/>
        <v>0</v>
      </c>
      <c r="BO287" s="11">
        <f t="shared" si="95"/>
        <v>0</v>
      </c>
      <c r="BP287" s="11">
        <f t="shared" si="96"/>
        <v>0</v>
      </c>
      <c r="BQ287" s="11">
        <f t="shared" si="97"/>
        <v>0</v>
      </c>
      <c r="BR287" s="11">
        <f t="shared" si="98"/>
        <v>0</v>
      </c>
      <c r="BS287" s="11">
        <f t="shared" si="99"/>
        <v>0</v>
      </c>
      <c r="BT287" s="11">
        <f t="shared" si="100"/>
        <v>0</v>
      </c>
      <c r="BU287" s="11">
        <f t="shared" si="101"/>
        <v>0</v>
      </c>
      <c r="BV287" s="11">
        <f t="shared" si="102"/>
        <v>0</v>
      </c>
      <c r="BW287" s="11">
        <f t="shared" si="103"/>
        <v>0</v>
      </c>
      <c r="BX287" s="11">
        <f t="shared" si="104"/>
        <v>0</v>
      </c>
      <c r="BY287" s="11">
        <f t="shared" si="105"/>
        <v>0</v>
      </c>
      <c r="BZ287" s="11">
        <f t="shared" si="106"/>
        <v>0</v>
      </c>
      <c r="CA287" s="11">
        <f t="shared" si="107"/>
        <v>0</v>
      </c>
      <c r="CB287" s="11">
        <f t="shared" si="108"/>
        <v>0</v>
      </c>
      <c r="CC287" s="11">
        <f t="shared" si="109"/>
        <v>0</v>
      </c>
      <c r="CD287" s="11">
        <f t="shared" si="110"/>
        <v>0</v>
      </c>
      <c r="CE287" s="11">
        <f t="shared" si="111"/>
        <v>0</v>
      </c>
      <c r="CF287" s="11">
        <f t="shared" si="112"/>
        <v>0</v>
      </c>
      <c r="CG287" s="11">
        <f t="shared" si="113"/>
        <v>0</v>
      </c>
      <c r="CH287" s="11">
        <f t="shared" si="114"/>
        <v>0</v>
      </c>
      <c r="CI287" s="11">
        <f t="shared" si="115"/>
        <v>0</v>
      </c>
      <c r="CJ287" s="11">
        <f t="shared" si="116"/>
        <v>0</v>
      </c>
      <c r="CK287" s="11">
        <f t="shared" si="117"/>
        <v>0</v>
      </c>
      <c r="CL287" s="11">
        <f t="shared" si="118"/>
        <v>0</v>
      </c>
      <c r="CM287" s="11">
        <f t="shared" si="119"/>
        <v>0</v>
      </c>
      <c r="CN287" s="11">
        <f t="shared" si="120"/>
        <v>0</v>
      </c>
      <c r="CO287" s="11">
        <f t="shared" si="121"/>
        <v>0</v>
      </c>
      <c r="CP287" s="11">
        <f t="shared" si="122"/>
        <v>0</v>
      </c>
      <c r="CQ287" s="11">
        <f t="shared" si="123"/>
        <v>0</v>
      </c>
      <c r="CR287" s="11">
        <f t="shared" si="124"/>
        <v>0</v>
      </c>
      <c r="CS287" s="11">
        <f t="shared" si="125"/>
        <v>0</v>
      </c>
      <c r="CT287" s="11">
        <f t="shared" si="126"/>
        <v>0</v>
      </c>
      <c r="CU287" s="11">
        <f t="shared" si="127"/>
        <v>0</v>
      </c>
      <c r="CV287" s="11">
        <f t="shared" si="128"/>
        <v>0</v>
      </c>
      <c r="CW287" s="11">
        <f t="shared" si="129"/>
        <v>0</v>
      </c>
      <c r="CX287" s="11">
        <f t="shared" si="130"/>
        <v>0</v>
      </c>
      <c r="CY287" s="11">
        <f t="shared" si="131"/>
        <v>0</v>
      </c>
      <c r="CZ287" s="13"/>
      <c r="DA287" s="3"/>
    </row>
    <row r="288" spans="1:105" ht="18" customHeight="1">
      <c r="A288" s="301"/>
      <c r="B288" s="303"/>
      <c r="C288" s="311"/>
      <c r="D288" s="311"/>
      <c r="E288" s="302"/>
      <c r="F288" s="303"/>
      <c r="G288" s="302"/>
      <c r="H288" s="312">
        <f t="shared" si="241"/>
        <v>0</v>
      </c>
      <c r="I288" s="409"/>
      <c r="J288" s="304"/>
      <c r="K288" s="333"/>
      <c r="L288" s="464"/>
      <c r="M288" s="447"/>
      <c r="N288" s="366">
        <f t="shared" si="246"/>
        <v>0</v>
      </c>
      <c r="O288" s="359"/>
      <c r="P288" s="334"/>
      <c r="Q288" s="347"/>
      <c r="R288" s="431">
        <f t="shared" si="247"/>
        <v>0</v>
      </c>
      <c r="S288" s="442">
        <f t="shared" si="248"/>
        <v>0</v>
      </c>
      <c r="T288" s="343">
        <f t="shared" si="249"/>
        <v>0</v>
      </c>
      <c r="U288" s="279"/>
      <c r="V288" s="7">
        <f t="shared" si="50"/>
        <v>0</v>
      </c>
      <c r="W288" s="11">
        <f t="shared" si="149"/>
        <v>0</v>
      </c>
      <c r="X288" s="11">
        <f t="shared" si="52"/>
        <v>0</v>
      </c>
      <c r="Y288" s="11">
        <f t="shared" si="53"/>
        <v>0</v>
      </c>
      <c r="Z288" s="11">
        <f t="shared" si="54"/>
        <v>0</v>
      </c>
      <c r="AA288" s="11">
        <f t="shared" si="55"/>
        <v>0</v>
      </c>
      <c r="AB288" s="11">
        <f t="shared" si="56"/>
        <v>0</v>
      </c>
      <c r="AC288" s="11">
        <f t="shared" si="57"/>
        <v>0</v>
      </c>
      <c r="AD288" s="11">
        <f t="shared" si="58"/>
        <v>0</v>
      </c>
      <c r="AE288" s="11">
        <f t="shared" si="59"/>
        <v>0</v>
      </c>
      <c r="AF288" s="11">
        <f t="shared" si="60"/>
        <v>0</v>
      </c>
      <c r="AG288" s="11">
        <f t="shared" si="61"/>
        <v>0</v>
      </c>
      <c r="AH288" s="11">
        <f t="shared" si="62"/>
        <v>0</v>
      </c>
      <c r="AI288" s="11">
        <f t="shared" si="63"/>
        <v>0</v>
      </c>
      <c r="AJ288" s="11">
        <f t="shared" si="64"/>
        <v>0</v>
      </c>
      <c r="AK288" s="11">
        <f t="shared" si="65"/>
        <v>0</v>
      </c>
      <c r="AL288" s="11">
        <f t="shared" si="66"/>
        <v>0</v>
      </c>
      <c r="AM288" s="11">
        <f t="shared" si="67"/>
        <v>0</v>
      </c>
      <c r="AN288" s="11">
        <f t="shared" si="68"/>
        <v>0</v>
      </c>
      <c r="AO288" s="11">
        <f t="shared" si="69"/>
        <v>0</v>
      </c>
      <c r="AP288" s="11">
        <f t="shared" si="70"/>
        <v>0</v>
      </c>
      <c r="AQ288" s="11">
        <f t="shared" si="71"/>
        <v>0</v>
      </c>
      <c r="AR288" s="11">
        <f t="shared" si="72"/>
        <v>0</v>
      </c>
      <c r="AS288" s="11">
        <f t="shared" si="73"/>
        <v>0</v>
      </c>
      <c r="AT288" s="11">
        <f t="shared" si="74"/>
        <v>0</v>
      </c>
      <c r="AU288" s="11">
        <f t="shared" si="75"/>
        <v>0</v>
      </c>
      <c r="AV288" s="11">
        <f t="shared" si="76"/>
        <v>0</v>
      </c>
      <c r="AW288" s="11">
        <f t="shared" si="77"/>
        <v>0</v>
      </c>
      <c r="AX288" s="11">
        <f t="shared" si="78"/>
        <v>0</v>
      </c>
      <c r="AY288" s="11">
        <f t="shared" si="79"/>
        <v>0</v>
      </c>
      <c r="AZ288" s="11">
        <f t="shared" si="80"/>
        <v>0</v>
      </c>
      <c r="BA288" s="11">
        <f t="shared" si="81"/>
        <v>0</v>
      </c>
      <c r="BB288" s="11">
        <f t="shared" si="82"/>
        <v>0</v>
      </c>
      <c r="BC288" s="11">
        <f t="shared" si="83"/>
        <v>0</v>
      </c>
      <c r="BD288" s="11">
        <f t="shared" si="84"/>
        <v>0</v>
      </c>
      <c r="BE288" s="11">
        <f t="shared" si="85"/>
        <v>0</v>
      </c>
      <c r="BF288" s="11">
        <f t="shared" si="86"/>
        <v>0</v>
      </c>
      <c r="BG288" s="11">
        <f t="shared" si="87"/>
        <v>0</v>
      </c>
      <c r="BH288" s="11">
        <f t="shared" si="88"/>
        <v>0</v>
      </c>
      <c r="BI288" s="11">
        <f t="shared" si="89"/>
        <v>0</v>
      </c>
      <c r="BJ288" s="11">
        <f t="shared" si="90"/>
        <v>0</v>
      </c>
      <c r="BK288" s="11">
        <f t="shared" si="91"/>
        <v>0</v>
      </c>
      <c r="BL288" s="11">
        <f t="shared" si="92"/>
        <v>0</v>
      </c>
      <c r="BM288" s="11">
        <f t="shared" si="93"/>
        <v>0</v>
      </c>
      <c r="BN288" s="11">
        <f t="shared" si="94"/>
        <v>0</v>
      </c>
      <c r="BO288" s="11">
        <f t="shared" si="95"/>
        <v>0</v>
      </c>
      <c r="BP288" s="11">
        <f t="shared" si="96"/>
        <v>0</v>
      </c>
      <c r="BQ288" s="11">
        <f t="shared" si="97"/>
        <v>0</v>
      </c>
      <c r="BR288" s="11">
        <f t="shared" si="98"/>
        <v>0</v>
      </c>
      <c r="BS288" s="11">
        <f t="shared" si="99"/>
        <v>0</v>
      </c>
      <c r="BT288" s="11">
        <f t="shared" si="100"/>
        <v>0</v>
      </c>
      <c r="BU288" s="11">
        <f t="shared" si="101"/>
        <v>0</v>
      </c>
      <c r="BV288" s="11">
        <f t="shared" si="102"/>
        <v>0</v>
      </c>
      <c r="BW288" s="11">
        <f t="shared" si="103"/>
        <v>0</v>
      </c>
      <c r="BX288" s="11">
        <f t="shared" si="104"/>
        <v>0</v>
      </c>
      <c r="BY288" s="11">
        <f t="shared" si="105"/>
        <v>0</v>
      </c>
      <c r="BZ288" s="11">
        <f t="shared" si="106"/>
        <v>0</v>
      </c>
      <c r="CA288" s="11">
        <f t="shared" si="107"/>
        <v>0</v>
      </c>
      <c r="CB288" s="11">
        <f t="shared" si="108"/>
        <v>0</v>
      </c>
      <c r="CC288" s="11">
        <f t="shared" si="109"/>
        <v>0</v>
      </c>
      <c r="CD288" s="11">
        <f t="shared" si="110"/>
        <v>0</v>
      </c>
      <c r="CE288" s="11">
        <f t="shared" si="111"/>
        <v>0</v>
      </c>
      <c r="CF288" s="11">
        <f t="shared" si="112"/>
        <v>0</v>
      </c>
      <c r="CG288" s="11">
        <f t="shared" si="113"/>
        <v>0</v>
      </c>
      <c r="CH288" s="11">
        <f t="shared" si="114"/>
        <v>0</v>
      </c>
      <c r="CI288" s="11">
        <f t="shared" si="115"/>
        <v>0</v>
      </c>
      <c r="CJ288" s="11">
        <f t="shared" si="116"/>
        <v>0</v>
      </c>
      <c r="CK288" s="11">
        <f t="shared" si="117"/>
        <v>0</v>
      </c>
      <c r="CL288" s="11">
        <f t="shared" si="118"/>
        <v>0</v>
      </c>
      <c r="CM288" s="11">
        <f t="shared" si="119"/>
        <v>0</v>
      </c>
      <c r="CN288" s="11">
        <f t="shared" si="120"/>
        <v>0</v>
      </c>
      <c r="CO288" s="11">
        <f t="shared" si="121"/>
        <v>0</v>
      </c>
      <c r="CP288" s="11">
        <f t="shared" si="122"/>
        <v>0</v>
      </c>
      <c r="CQ288" s="11">
        <f t="shared" si="123"/>
        <v>0</v>
      </c>
      <c r="CR288" s="11">
        <f t="shared" si="124"/>
        <v>0</v>
      </c>
      <c r="CS288" s="11">
        <f t="shared" si="125"/>
        <v>0</v>
      </c>
      <c r="CT288" s="11">
        <f t="shared" si="126"/>
        <v>0</v>
      </c>
      <c r="CU288" s="11">
        <f t="shared" si="127"/>
        <v>0</v>
      </c>
      <c r="CV288" s="11">
        <f t="shared" si="128"/>
        <v>0</v>
      </c>
      <c r="CW288" s="11">
        <f t="shared" si="129"/>
        <v>0</v>
      </c>
      <c r="CX288" s="11">
        <f t="shared" si="130"/>
        <v>0</v>
      </c>
      <c r="CY288" s="11">
        <f t="shared" si="131"/>
        <v>0</v>
      </c>
      <c r="CZ288" s="13"/>
      <c r="DA288" s="3"/>
    </row>
    <row r="289" spans="1:105" ht="18" customHeight="1">
      <c r="A289" s="301"/>
      <c r="B289" s="303"/>
      <c r="C289" s="629"/>
      <c r="D289" s="311"/>
      <c r="E289" s="302"/>
      <c r="F289" s="303"/>
      <c r="G289" s="302"/>
      <c r="H289" s="312">
        <f t="shared" si="241"/>
        <v>0</v>
      </c>
      <c r="I289" s="409"/>
      <c r="J289" s="304"/>
      <c r="K289" s="331"/>
      <c r="L289" s="465"/>
      <c r="M289" s="448"/>
      <c r="N289" s="367">
        <f t="shared" si="246"/>
        <v>0</v>
      </c>
      <c r="O289" s="360"/>
      <c r="P289" s="332"/>
      <c r="Q289" s="355"/>
      <c r="R289" s="432">
        <f t="shared" si="247"/>
        <v>0</v>
      </c>
      <c r="S289" s="443">
        <f t="shared" si="248"/>
        <v>0</v>
      </c>
      <c r="T289" s="344">
        <f t="shared" si="249"/>
        <v>0</v>
      </c>
      <c r="U289" s="279"/>
      <c r="V289" s="7">
        <f t="shared" si="50"/>
        <v>0</v>
      </c>
      <c r="W289" s="11">
        <f t="shared" si="149"/>
        <v>0</v>
      </c>
      <c r="X289" s="11">
        <f t="shared" si="52"/>
        <v>0</v>
      </c>
      <c r="Y289" s="11">
        <f t="shared" si="53"/>
        <v>0</v>
      </c>
      <c r="Z289" s="11">
        <f t="shared" si="54"/>
        <v>0</v>
      </c>
      <c r="AA289" s="11">
        <f t="shared" si="55"/>
        <v>0</v>
      </c>
      <c r="AB289" s="11">
        <f t="shared" si="56"/>
        <v>0</v>
      </c>
      <c r="AC289" s="11">
        <f t="shared" si="57"/>
        <v>0</v>
      </c>
      <c r="AD289" s="11">
        <f t="shared" si="58"/>
        <v>0</v>
      </c>
      <c r="AE289" s="11">
        <f t="shared" si="59"/>
        <v>0</v>
      </c>
      <c r="AF289" s="11">
        <f t="shared" si="60"/>
        <v>0</v>
      </c>
      <c r="AG289" s="11">
        <f t="shared" si="61"/>
        <v>0</v>
      </c>
      <c r="AH289" s="11">
        <f t="shared" si="62"/>
        <v>0</v>
      </c>
      <c r="AI289" s="11">
        <f t="shared" si="63"/>
        <v>0</v>
      </c>
      <c r="AJ289" s="11">
        <f t="shared" si="64"/>
        <v>0</v>
      </c>
      <c r="AK289" s="11">
        <f t="shared" si="65"/>
        <v>0</v>
      </c>
      <c r="AL289" s="11">
        <f t="shared" si="66"/>
        <v>0</v>
      </c>
      <c r="AM289" s="11">
        <f t="shared" si="67"/>
        <v>0</v>
      </c>
      <c r="AN289" s="11">
        <f t="shared" si="68"/>
        <v>0</v>
      </c>
      <c r="AO289" s="11">
        <f t="shared" si="69"/>
        <v>0</v>
      </c>
      <c r="AP289" s="11">
        <f t="shared" si="70"/>
        <v>0</v>
      </c>
      <c r="AQ289" s="11">
        <f t="shared" si="71"/>
        <v>0</v>
      </c>
      <c r="AR289" s="11">
        <f t="shared" si="72"/>
        <v>0</v>
      </c>
      <c r="AS289" s="11">
        <f t="shared" si="73"/>
        <v>0</v>
      </c>
      <c r="AT289" s="11">
        <f t="shared" si="74"/>
        <v>0</v>
      </c>
      <c r="AU289" s="11">
        <f t="shared" si="75"/>
        <v>0</v>
      </c>
      <c r="AV289" s="11">
        <f t="shared" si="76"/>
        <v>0</v>
      </c>
      <c r="AW289" s="11">
        <f t="shared" si="77"/>
        <v>0</v>
      </c>
      <c r="AX289" s="11">
        <f t="shared" si="78"/>
        <v>0</v>
      </c>
      <c r="AY289" s="11">
        <f t="shared" si="79"/>
        <v>0</v>
      </c>
      <c r="AZ289" s="11">
        <f t="shared" si="80"/>
        <v>0</v>
      </c>
      <c r="BA289" s="11">
        <f t="shared" si="81"/>
        <v>0</v>
      </c>
      <c r="BB289" s="11">
        <f t="shared" si="82"/>
        <v>0</v>
      </c>
      <c r="BC289" s="11">
        <f t="shared" si="83"/>
        <v>0</v>
      </c>
      <c r="BD289" s="11">
        <f t="shared" si="84"/>
        <v>0</v>
      </c>
      <c r="BE289" s="11">
        <f t="shared" si="85"/>
        <v>0</v>
      </c>
      <c r="BF289" s="11">
        <f t="shared" si="86"/>
        <v>0</v>
      </c>
      <c r="BG289" s="11">
        <f t="shared" si="87"/>
        <v>0</v>
      </c>
      <c r="BH289" s="11">
        <f t="shared" si="88"/>
        <v>0</v>
      </c>
      <c r="BI289" s="11">
        <f t="shared" si="89"/>
        <v>0</v>
      </c>
      <c r="BJ289" s="11">
        <f t="shared" si="90"/>
        <v>0</v>
      </c>
      <c r="BK289" s="11">
        <f t="shared" si="91"/>
        <v>0</v>
      </c>
      <c r="BL289" s="11">
        <f t="shared" si="92"/>
        <v>0</v>
      </c>
      <c r="BM289" s="11">
        <f t="shared" si="93"/>
        <v>0</v>
      </c>
      <c r="BN289" s="11">
        <f t="shared" si="94"/>
        <v>0</v>
      </c>
      <c r="BO289" s="11">
        <f t="shared" si="95"/>
        <v>0</v>
      </c>
      <c r="BP289" s="11">
        <f t="shared" si="96"/>
        <v>0</v>
      </c>
      <c r="BQ289" s="11">
        <f t="shared" si="97"/>
        <v>0</v>
      </c>
      <c r="BR289" s="11">
        <f t="shared" si="98"/>
        <v>0</v>
      </c>
      <c r="BS289" s="11">
        <f t="shared" si="99"/>
        <v>0</v>
      </c>
      <c r="BT289" s="11">
        <f t="shared" si="100"/>
        <v>0</v>
      </c>
      <c r="BU289" s="11">
        <f t="shared" si="101"/>
        <v>0</v>
      </c>
      <c r="BV289" s="11">
        <f t="shared" si="102"/>
        <v>0</v>
      </c>
      <c r="BW289" s="11">
        <f t="shared" si="103"/>
        <v>0</v>
      </c>
      <c r="BX289" s="11">
        <f t="shared" si="104"/>
        <v>0</v>
      </c>
      <c r="BY289" s="11">
        <f t="shared" si="105"/>
        <v>0</v>
      </c>
      <c r="BZ289" s="11">
        <f t="shared" si="106"/>
        <v>0</v>
      </c>
      <c r="CA289" s="11">
        <f t="shared" si="107"/>
        <v>0</v>
      </c>
      <c r="CB289" s="11">
        <f t="shared" si="108"/>
        <v>0</v>
      </c>
      <c r="CC289" s="11">
        <f t="shared" si="109"/>
        <v>0</v>
      </c>
      <c r="CD289" s="11">
        <f t="shared" si="110"/>
        <v>0</v>
      </c>
      <c r="CE289" s="11">
        <f t="shared" si="111"/>
        <v>0</v>
      </c>
      <c r="CF289" s="11">
        <f t="shared" si="112"/>
        <v>0</v>
      </c>
      <c r="CG289" s="11">
        <f t="shared" si="113"/>
        <v>0</v>
      </c>
      <c r="CH289" s="11">
        <f t="shared" si="114"/>
        <v>0</v>
      </c>
      <c r="CI289" s="11">
        <f t="shared" si="115"/>
        <v>0</v>
      </c>
      <c r="CJ289" s="11">
        <f t="shared" si="116"/>
        <v>0</v>
      </c>
      <c r="CK289" s="11">
        <f t="shared" si="117"/>
        <v>0</v>
      </c>
      <c r="CL289" s="11">
        <f t="shared" si="118"/>
        <v>0</v>
      </c>
      <c r="CM289" s="11">
        <f t="shared" si="119"/>
        <v>0</v>
      </c>
      <c r="CN289" s="11">
        <f t="shared" si="120"/>
        <v>0</v>
      </c>
      <c r="CO289" s="11">
        <f t="shared" si="121"/>
        <v>0</v>
      </c>
      <c r="CP289" s="11">
        <f t="shared" si="122"/>
        <v>0</v>
      </c>
      <c r="CQ289" s="11">
        <f t="shared" si="123"/>
        <v>0</v>
      </c>
      <c r="CR289" s="11">
        <f t="shared" si="124"/>
        <v>0</v>
      </c>
      <c r="CS289" s="11">
        <f t="shared" si="125"/>
        <v>0</v>
      </c>
      <c r="CT289" s="11">
        <f t="shared" si="126"/>
        <v>0</v>
      </c>
      <c r="CU289" s="11">
        <f t="shared" si="127"/>
        <v>0</v>
      </c>
      <c r="CV289" s="11">
        <f t="shared" si="128"/>
        <v>0</v>
      </c>
      <c r="CW289" s="11">
        <f t="shared" si="129"/>
        <v>0</v>
      </c>
      <c r="CX289" s="11">
        <f t="shared" si="130"/>
        <v>0</v>
      </c>
      <c r="CY289" s="11">
        <f t="shared" si="131"/>
        <v>0</v>
      </c>
      <c r="CZ289" s="13"/>
      <c r="DA289" s="3"/>
    </row>
    <row r="290" spans="1:105" ht="18" customHeight="1">
      <c r="A290" s="301"/>
      <c r="B290" s="303"/>
      <c r="C290" s="303" t="s">
        <v>29</v>
      </c>
      <c r="D290" s="303"/>
      <c r="E290" s="303"/>
      <c r="F290" s="303"/>
      <c r="G290" s="302"/>
      <c r="H290" s="312">
        <f>SUM(H271:H289)</f>
        <v>0</v>
      </c>
      <c r="I290" s="409"/>
      <c r="J290" s="304"/>
      <c r="K290" s="333" t="s">
        <v>30</v>
      </c>
      <c r="L290" s="464"/>
      <c r="M290" s="447"/>
      <c r="N290" s="366">
        <f t="shared" si="237"/>
        <v>0</v>
      </c>
      <c r="O290" s="359"/>
      <c r="P290" s="334"/>
      <c r="Q290" s="347"/>
      <c r="R290" s="431" t="s">
        <v>31</v>
      </c>
      <c r="S290" s="442">
        <f>SUM(S270:S289)</f>
        <v>0</v>
      </c>
      <c r="T290" s="343">
        <f t="shared" si="240"/>
        <v>0</v>
      </c>
      <c r="U290" s="279"/>
      <c r="V290" s="7">
        <f t="shared" si="50"/>
        <v>0</v>
      </c>
      <c r="W290" s="11">
        <f t="shared" si="149"/>
        <v>0</v>
      </c>
      <c r="X290" s="11">
        <f t="shared" si="52"/>
        <v>0</v>
      </c>
      <c r="Y290" s="11">
        <f t="shared" si="53"/>
        <v>0</v>
      </c>
      <c r="Z290" s="11">
        <f t="shared" si="54"/>
        <v>0</v>
      </c>
      <c r="AA290" s="11">
        <f t="shared" si="55"/>
        <v>0</v>
      </c>
      <c r="AB290" s="11">
        <f t="shared" si="56"/>
        <v>0</v>
      </c>
      <c r="AC290" s="11">
        <f t="shared" si="57"/>
        <v>0</v>
      </c>
      <c r="AD290" s="11">
        <f t="shared" si="58"/>
        <v>0</v>
      </c>
      <c r="AE290" s="11">
        <f t="shared" si="59"/>
        <v>0</v>
      </c>
      <c r="AF290" s="11">
        <f t="shared" si="60"/>
        <v>0</v>
      </c>
      <c r="AG290" s="11">
        <f t="shared" si="61"/>
        <v>0</v>
      </c>
      <c r="AH290" s="11">
        <f t="shared" si="62"/>
        <v>0</v>
      </c>
      <c r="AI290" s="11">
        <f t="shared" si="63"/>
        <v>0</v>
      </c>
      <c r="AJ290" s="11">
        <f t="shared" si="64"/>
        <v>0</v>
      </c>
      <c r="AK290" s="11">
        <f t="shared" si="65"/>
        <v>0</v>
      </c>
      <c r="AL290" s="11">
        <f t="shared" si="66"/>
        <v>0</v>
      </c>
      <c r="AM290" s="11">
        <f t="shared" si="67"/>
        <v>0</v>
      </c>
      <c r="AN290" s="11">
        <f t="shared" si="68"/>
        <v>0</v>
      </c>
      <c r="AO290" s="11">
        <f t="shared" si="69"/>
        <v>0</v>
      </c>
      <c r="AP290" s="11">
        <f t="shared" si="70"/>
        <v>0</v>
      </c>
      <c r="AQ290" s="11">
        <f t="shared" si="71"/>
        <v>0</v>
      </c>
      <c r="AR290" s="11">
        <f t="shared" si="72"/>
        <v>0</v>
      </c>
      <c r="AS290" s="11">
        <f t="shared" si="73"/>
        <v>0</v>
      </c>
      <c r="AT290" s="11">
        <f t="shared" si="74"/>
        <v>0</v>
      </c>
      <c r="AU290" s="11">
        <f t="shared" si="75"/>
        <v>0</v>
      </c>
      <c r="AV290" s="11">
        <f t="shared" si="76"/>
        <v>0</v>
      </c>
      <c r="AW290" s="11">
        <f t="shared" si="77"/>
        <v>0</v>
      </c>
      <c r="AX290" s="11">
        <f t="shared" si="78"/>
        <v>0</v>
      </c>
      <c r="AY290" s="11">
        <f t="shared" si="79"/>
        <v>0</v>
      </c>
      <c r="AZ290" s="11">
        <f t="shared" si="80"/>
        <v>0</v>
      </c>
      <c r="BA290" s="11">
        <f t="shared" si="81"/>
        <v>0</v>
      </c>
      <c r="BB290" s="11">
        <f t="shared" si="82"/>
        <v>0</v>
      </c>
      <c r="BC290" s="11">
        <f t="shared" si="83"/>
        <v>0</v>
      </c>
      <c r="BD290" s="11">
        <f t="shared" si="84"/>
        <v>0</v>
      </c>
      <c r="BE290" s="11">
        <f t="shared" si="85"/>
        <v>0</v>
      </c>
      <c r="BF290" s="11">
        <f t="shared" si="86"/>
        <v>0</v>
      </c>
      <c r="BG290" s="11">
        <f t="shared" si="87"/>
        <v>0</v>
      </c>
      <c r="BH290" s="11">
        <f t="shared" si="88"/>
        <v>0</v>
      </c>
      <c r="BI290" s="11">
        <f t="shared" si="89"/>
        <v>0</v>
      </c>
      <c r="BJ290" s="11">
        <f t="shared" si="90"/>
        <v>0</v>
      </c>
      <c r="BK290" s="11">
        <f t="shared" si="91"/>
        <v>0</v>
      </c>
      <c r="BL290" s="11">
        <f t="shared" si="92"/>
        <v>0</v>
      </c>
      <c r="BM290" s="11">
        <f t="shared" si="93"/>
        <v>0</v>
      </c>
      <c r="BN290" s="11">
        <f t="shared" si="94"/>
        <v>0</v>
      </c>
      <c r="BO290" s="11">
        <f t="shared" si="95"/>
        <v>0</v>
      </c>
      <c r="BP290" s="11">
        <f t="shared" si="96"/>
        <v>0</v>
      </c>
      <c r="BQ290" s="11">
        <f t="shared" si="97"/>
        <v>0</v>
      </c>
      <c r="BR290" s="11">
        <f t="shared" si="98"/>
        <v>0</v>
      </c>
      <c r="BS290" s="11">
        <f t="shared" si="99"/>
        <v>0</v>
      </c>
      <c r="BT290" s="11">
        <f t="shared" si="100"/>
        <v>0</v>
      </c>
      <c r="BU290" s="11">
        <f t="shared" si="101"/>
        <v>0</v>
      </c>
      <c r="BV290" s="11">
        <f t="shared" si="102"/>
        <v>0</v>
      </c>
      <c r="BW290" s="11">
        <f t="shared" si="103"/>
        <v>0</v>
      </c>
      <c r="BX290" s="11">
        <f t="shared" si="104"/>
        <v>0</v>
      </c>
      <c r="BY290" s="11">
        <f t="shared" si="105"/>
        <v>0</v>
      </c>
      <c r="BZ290" s="11">
        <f t="shared" si="106"/>
        <v>0</v>
      </c>
      <c r="CA290" s="11">
        <f t="shared" si="107"/>
        <v>0</v>
      </c>
      <c r="CB290" s="11">
        <f t="shared" si="108"/>
        <v>0</v>
      </c>
      <c r="CC290" s="11">
        <f t="shared" si="109"/>
        <v>0</v>
      </c>
      <c r="CD290" s="11">
        <f t="shared" si="110"/>
        <v>0</v>
      </c>
      <c r="CE290" s="11">
        <f t="shared" si="111"/>
        <v>0</v>
      </c>
      <c r="CF290" s="11">
        <f t="shared" si="112"/>
        <v>0</v>
      </c>
      <c r="CG290" s="11">
        <f t="shared" si="113"/>
        <v>0</v>
      </c>
      <c r="CH290" s="11">
        <f t="shared" si="114"/>
        <v>0</v>
      </c>
      <c r="CI290" s="11">
        <f t="shared" si="115"/>
        <v>0</v>
      </c>
      <c r="CJ290" s="11">
        <f t="shared" si="116"/>
        <v>0</v>
      </c>
      <c r="CK290" s="11">
        <f t="shared" si="117"/>
        <v>0</v>
      </c>
      <c r="CL290" s="11">
        <f t="shared" si="118"/>
        <v>0</v>
      </c>
      <c r="CM290" s="11">
        <f t="shared" si="119"/>
        <v>0</v>
      </c>
      <c r="CN290" s="11">
        <f t="shared" si="120"/>
        <v>0</v>
      </c>
      <c r="CO290" s="11">
        <f t="shared" si="121"/>
        <v>0</v>
      </c>
      <c r="CP290" s="11">
        <f t="shared" si="122"/>
        <v>0</v>
      </c>
      <c r="CQ290" s="11">
        <f t="shared" si="123"/>
        <v>0</v>
      </c>
      <c r="CR290" s="11">
        <f t="shared" si="124"/>
        <v>0</v>
      </c>
      <c r="CS290" s="11">
        <f t="shared" si="125"/>
        <v>0</v>
      </c>
      <c r="CT290" s="11">
        <f t="shared" si="126"/>
        <v>0</v>
      </c>
      <c r="CU290" s="11">
        <f t="shared" si="127"/>
        <v>0</v>
      </c>
      <c r="CV290" s="11">
        <f t="shared" si="128"/>
        <v>0</v>
      </c>
      <c r="CW290" s="11">
        <f t="shared" si="129"/>
        <v>0</v>
      </c>
      <c r="CX290" s="11">
        <f t="shared" si="130"/>
        <v>0</v>
      </c>
      <c r="CY290" s="11">
        <f t="shared" si="131"/>
        <v>0</v>
      </c>
      <c r="CZ290" s="13"/>
      <c r="DA290" s="3"/>
    </row>
    <row r="291" spans="1:105" ht="18" customHeight="1">
      <c r="A291" s="630"/>
      <c r="B291" s="631"/>
      <c r="C291" s="631"/>
      <c r="D291" s="631"/>
      <c r="E291" s="631"/>
      <c r="F291" s="632"/>
      <c r="G291" s="632"/>
      <c r="H291" s="633"/>
      <c r="I291" s="634"/>
      <c r="J291" s="635"/>
      <c r="K291" s="348"/>
      <c r="L291" s="466"/>
      <c r="M291" s="449"/>
      <c r="N291" s="367">
        <f t="shared" si="237"/>
        <v>0</v>
      </c>
      <c r="O291" s="361"/>
      <c r="P291" s="349"/>
      <c r="Q291" s="356"/>
      <c r="R291" s="432">
        <f t="shared" ref="R291:R294" si="250">P291*Q291</f>
        <v>0</v>
      </c>
      <c r="S291" s="443">
        <f t="shared" ref="S291:S294" si="251">N291+R291</f>
        <v>0</v>
      </c>
      <c r="T291" s="344">
        <f t="shared" si="240"/>
        <v>0</v>
      </c>
      <c r="U291" s="279"/>
      <c r="V291" s="7">
        <f t="shared" si="50"/>
        <v>0</v>
      </c>
      <c r="W291" s="11">
        <f t="shared" si="149"/>
        <v>0</v>
      </c>
      <c r="X291" s="11">
        <f t="shared" si="52"/>
        <v>0</v>
      </c>
      <c r="Y291" s="11">
        <f t="shared" si="53"/>
        <v>0</v>
      </c>
      <c r="Z291" s="11">
        <f t="shared" si="54"/>
        <v>0</v>
      </c>
      <c r="AA291" s="11">
        <f t="shared" si="55"/>
        <v>0</v>
      </c>
      <c r="AB291" s="11">
        <f t="shared" si="56"/>
        <v>0</v>
      </c>
      <c r="AC291" s="11">
        <f t="shared" si="57"/>
        <v>0</v>
      </c>
      <c r="AD291" s="11">
        <f t="shared" si="58"/>
        <v>0</v>
      </c>
      <c r="AE291" s="11">
        <f t="shared" si="59"/>
        <v>0</v>
      </c>
      <c r="AF291" s="11">
        <f t="shared" si="60"/>
        <v>0</v>
      </c>
      <c r="AG291" s="11">
        <f t="shared" si="61"/>
        <v>0</v>
      </c>
      <c r="AH291" s="11">
        <f t="shared" si="62"/>
        <v>0</v>
      </c>
      <c r="AI291" s="11">
        <f t="shared" si="63"/>
        <v>0</v>
      </c>
      <c r="AJ291" s="11">
        <f t="shared" si="64"/>
        <v>0</v>
      </c>
      <c r="AK291" s="11">
        <f t="shared" si="65"/>
        <v>0</v>
      </c>
      <c r="AL291" s="11">
        <f t="shared" si="66"/>
        <v>0</v>
      </c>
      <c r="AM291" s="11">
        <f t="shared" si="67"/>
        <v>0</v>
      </c>
      <c r="AN291" s="11">
        <f t="shared" si="68"/>
        <v>0</v>
      </c>
      <c r="AO291" s="11">
        <f t="shared" si="69"/>
        <v>0</v>
      </c>
      <c r="AP291" s="11">
        <f t="shared" si="70"/>
        <v>0</v>
      </c>
      <c r="AQ291" s="11">
        <f t="shared" si="71"/>
        <v>0</v>
      </c>
      <c r="AR291" s="11">
        <f t="shared" si="72"/>
        <v>0</v>
      </c>
      <c r="AS291" s="11">
        <f t="shared" si="73"/>
        <v>0</v>
      </c>
      <c r="AT291" s="11">
        <f t="shared" si="74"/>
        <v>0</v>
      </c>
      <c r="AU291" s="11">
        <f t="shared" si="75"/>
        <v>0</v>
      </c>
      <c r="AV291" s="11">
        <f t="shared" si="76"/>
        <v>0</v>
      </c>
      <c r="AW291" s="11">
        <f t="shared" si="77"/>
        <v>0</v>
      </c>
      <c r="AX291" s="11">
        <f t="shared" si="78"/>
        <v>0</v>
      </c>
      <c r="AY291" s="11">
        <f t="shared" si="79"/>
        <v>0</v>
      </c>
      <c r="AZ291" s="11">
        <f t="shared" si="80"/>
        <v>0</v>
      </c>
      <c r="BA291" s="11">
        <f t="shared" si="81"/>
        <v>0</v>
      </c>
      <c r="BB291" s="11">
        <f t="shared" si="82"/>
        <v>0</v>
      </c>
      <c r="BC291" s="11">
        <f t="shared" si="83"/>
        <v>0</v>
      </c>
      <c r="BD291" s="11">
        <f t="shared" si="84"/>
        <v>0</v>
      </c>
      <c r="BE291" s="11">
        <f t="shared" si="85"/>
        <v>0</v>
      </c>
      <c r="BF291" s="11">
        <f t="shared" si="86"/>
        <v>0</v>
      </c>
      <c r="BG291" s="11">
        <f t="shared" si="87"/>
        <v>0</v>
      </c>
      <c r="BH291" s="11">
        <f t="shared" si="88"/>
        <v>0</v>
      </c>
      <c r="BI291" s="11">
        <f t="shared" si="89"/>
        <v>0</v>
      </c>
      <c r="BJ291" s="11">
        <f t="shared" si="90"/>
        <v>0</v>
      </c>
      <c r="BK291" s="11">
        <f t="shared" si="91"/>
        <v>0</v>
      </c>
      <c r="BL291" s="11">
        <f t="shared" si="92"/>
        <v>0</v>
      </c>
      <c r="BM291" s="11">
        <f t="shared" si="93"/>
        <v>0</v>
      </c>
      <c r="BN291" s="11">
        <f t="shared" si="94"/>
        <v>0</v>
      </c>
      <c r="BO291" s="11">
        <f t="shared" si="95"/>
        <v>0</v>
      </c>
      <c r="BP291" s="11">
        <f t="shared" si="96"/>
        <v>0</v>
      </c>
      <c r="BQ291" s="11">
        <f t="shared" si="97"/>
        <v>0</v>
      </c>
      <c r="BR291" s="11">
        <f t="shared" si="98"/>
        <v>0</v>
      </c>
      <c r="BS291" s="11">
        <f t="shared" si="99"/>
        <v>0</v>
      </c>
      <c r="BT291" s="11">
        <f t="shared" si="100"/>
        <v>0</v>
      </c>
      <c r="BU291" s="11">
        <f t="shared" si="101"/>
        <v>0</v>
      </c>
      <c r="BV291" s="11">
        <f t="shared" si="102"/>
        <v>0</v>
      </c>
      <c r="BW291" s="11">
        <f t="shared" si="103"/>
        <v>0</v>
      </c>
      <c r="BX291" s="11">
        <f t="shared" si="104"/>
        <v>0</v>
      </c>
      <c r="BY291" s="11">
        <f t="shared" si="105"/>
        <v>0</v>
      </c>
      <c r="BZ291" s="11">
        <f t="shared" si="106"/>
        <v>0</v>
      </c>
      <c r="CA291" s="11">
        <f t="shared" si="107"/>
        <v>0</v>
      </c>
      <c r="CB291" s="11">
        <f t="shared" si="108"/>
        <v>0</v>
      </c>
      <c r="CC291" s="11">
        <f t="shared" si="109"/>
        <v>0</v>
      </c>
      <c r="CD291" s="11">
        <f t="shared" si="110"/>
        <v>0</v>
      </c>
      <c r="CE291" s="11">
        <f t="shared" si="111"/>
        <v>0</v>
      </c>
      <c r="CF291" s="11">
        <f t="shared" si="112"/>
        <v>0</v>
      </c>
      <c r="CG291" s="11">
        <f t="shared" si="113"/>
        <v>0</v>
      </c>
      <c r="CH291" s="11">
        <f t="shared" si="114"/>
        <v>0</v>
      </c>
      <c r="CI291" s="11">
        <f t="shared" si="115"/>
        <v>0</v>
      </c>
      <c r="CJ291" s="11">
        <f t="shared" si="116"/>
        <v>0</v>
      </c>
      <c r="CK291" s="11">
        <f t="shared" si="117"/>
        <v>0</v>
      </c>
      <c r="CL291" s="11">
        <f t="shared" si="118"/>
        <v>0</v>
      </c>
      <c r="CM291" s="11">
        <f t="shared" si="119"/>
        <v>0</v>
      </c>
      <c r="CN291" s="11">
        <f t="shared" si="120"/>
        <v>0</v>
      </c>
      <c r="CO291" s="11">
        <f t="shared" si="121"/>
        <v>0</v>
      </c>
      <c r="CP291" s="11">
        <f t="shared" si="122"/>
        <v>0</v>
      </c>
      <c r="CQ291" s="11">
        <f t="shared" si="123"/>
        <v>0</v>
      </c>
      <c r="CR291" s="11">
        <f t="shared" si="124"/>
        <v>0</v>
      </c>
      <c r="CS291" s="11">
        <f t="shared" si="125"/>
        <v>0</v>
      </c>
      <c r="CT291" s="11">
        <f t="shared" si="126"/>
        <v>0</v>
      </c>
      <c r="CU291" s="11">
        <f t="shared" si="127"/>
        <v>0</v>
      </c>
      <c r="CV291" s="11">
        <f t="shared" si="128"/>
        <v>0</v>
      </c>
      <c r="CW291" s="11">
        <f t="shared" si="129"/>
        <v>0</v>
      </c>
      <c r="CX291" s="11">
        <f t="shared" si="130"/>
        <v>0</v>
      </c>
      <c r="CY291" s="11">
        <f t="shared" si="131"/>
        <v>0</v>
      </c>
      <c r="CZ291" s="13"/>
      <c r="DA291" s="3"/>
    </row>
    <row r="292" spans="1:105" ht="18" customHeight="1">
      <c r="A292" s="281"/>
      <c r="B292" s="281"/>
      <c r="C292" s="281"/>
      <c r="D292" s="281"/>
      <c r="E292" s="281"/>
      <c r="F292" s="281"/>
      <c r="G292" s="281"/>
      <c r="H292" s="318"/>
      <c r="I292" s="408" t="s">
        <v>57</v>
      </c>
      <c r="J292" s="281"/>
      <c r="K292" s="350"/>
      <c r="L292" s="467"/>
      <c r="M292" s="450"/>
      <c r="N292" s="366">
        <f t="shared" si="237"/>
        <v>0</v>
      </c>
      <c r="O292" s="362"/>
      <c r="P292" s="351"/>
      <c r="Q292" s="357"/>
      <c r="R292" s="431">
        <f t="shared" si="250"/>
        <v>0</v>
      </c>
      <c r="S292" s="442">
        <f t="shared" si="251"/>
        <v>0</v>
      </c>
      <c r="T292" s="343"/>
      <c r="U292" s="279"/>
      <c r="V292" s="7">
        <f t="shared" si="50"/>
        <v>0</v>
      </c>
      <c r="W292" s="11">
        <f t="shared" si="149"/>
        <v>0</v>
      </c>
      <c r="X292" s="11">
        <f t="shared" si="52"/>
        <v>0</v>
      </c>
      <c r="Y292" s="11">
        <f t="shared" si="53"/>
        <v>0</v>
      </c>
      <c r="Z292" s="11">
        <f t="shared" si="54"/>
        <v>0</v>
      </c>
      <c r="AA292" s="11">
        <f t="shared" si="55"/>
        <v>0</v>
      </c>
      <c r="AB292" s="11">
        <f t="shared" si="56"/>
        <v>0</v>
      </c>
      <c r="AC292" s="11">
        <f t="shared" si="57"/>
        <v>0</v>
      </c>
      <c r="AD292" s="11">
        <f t="shared" si="58"/>
        <v>0</v>
      </c>
      <c r="AE292" s="11">
        <f t="shared" si="59"/>
        <v>0</v>
      </c>
      <c r="AF292" s="11">
        <f t="shared" si="60"/>
        <v>0</v>
      </c>
      <c r="AG292" s="11">
        <f t="shared" si="61"/>
        <v>0</v>
      </c>
      <c r="AH292" s="11">
        <f t="shared" si="62"/>
        <v>0</v>
      </c>
      <c r="AI292" s="11">
        <f t="shared" si="63"/>
        <v>0</v>
      </c>
      <c r="AJ292" s="11">
        <f t="shared" si="64"/>
        <v>0</v>
      </c>
      <c r="AK292" s="11">
        <f t="shared" si="65"/>
        <v>0</v>
      </c>
      <c r="AL292" s="11">
        <f t="shared" si="66"/>
        <v>0</v>
      </c>
      <c r="AM292" s="11">
        <f t="shared" si="67"/>
        <v>0</v>
      </c>
      <c r="AN292" s="11">
        <f t="shared" si="68"/>
        <v>0</v>
      </c>
      <c r="AO292" s="11">
        <f t="shared" si="69"/>
        <v>0</v>
      </c>
      <c r="AP292" s="11">
        <f t="shared" si="70"/>
        <v>0</v>
      </c>
      <c r="AQ292" s="11">
        <f t="shared" si="71"/>
        <v>0</v>
      </c>
      <c r="AR292" s="11">
        <f t="shared" si="72"/>
        <v>0</v>
      </c>
      <c r="AS292" s="11">
        <f t="shared" si="73"/>
        <v>0</v>
      </c>
      <c r="AT292" s="11">
        <f t="shared" si="74"/>
        <v>0</v>
      </c>
      <c r="AU292" s="11">
        <f t="shared" si="75"/>
        <v>0</v>
      </c>
      <c r="AV292" s="11">
        <f t="shared" si="76"/>
        <v>0</v>
      </c>
      <c r="AW292" s="11">
        <f t="shared" si="77"/>
        <v>0</v>
      </c>
      <c r="AX292" s="11">
        <f t="shared" si="78"/>
        <v>0</v>
      </c>
      <c r="AY292" s="11">
        <f t="shared" si="79"/>
        <v>0</v>
      </c>
      <c r="AZ292" s="11">
        <f t="shared" si="80"/>
        <v>0</v>
      </c>
      <c r="BA292" s="11">
        <f t="shared" si="81"/>
        <v>0</v>
      </c>
      <c r="BB292" s="11">
        <f t="shared" si="82"/>
        <v>0</v>
      </c>
      <c r="BC292" s="11">
        <f t="shared" si="83"/>
        <v>0</v>
      </c>
      <c r="BD292" s="11">
        <f t="shared" si="84"/>
        <v>0</v>
      </c>
      <c r="BE292" s="11">
        <f t="shared" si="85"/>
        <v>0</v>
      </c>
      <c r="BF292" s="11">
        <f t="shared" si="86"/>
        <v>0</v>
      </c>
      <c r="BG292" s="11">
        <f t="shared" si="87"/>
        <v>0</v>
      </c>
      <c r="BH292" s="11">
        <f t="shared" si="88"/>
        <v>0</v>
      </c>
      <c r="BI292" s="11">
        <f t="shared" si="89"/>
        <v>0</v>
      </c>
      <c r="BJ292" s="11">
        <f t="shared" si="90"/>
        <v>0</v>
      </c>
      <c r="BK292" s="11">
        <f t="shared" si="91"/>
        <v>0</v>
      </c>
      <c r="BL292" s="11">
        <f t="shared" si="92"/>
        <v>0</v>
      </c>
      <c r="BM292" s="11">
        <f t="shared" si="93"/>
        <v>0</v>
      </c>
      <c r="BN292" s="11">
        <f t="shared" si="94"/>
        <v>0</v>
      </c>
      <c r="BO292" s="11">
        <f t="shared" si="95"/>
        <v>0</v>
      </c>
      <c r="BP292" s="11">
        <f t="shared" si="96"/>
        <v>0</v>
      </c>
      <c r="BQ292" s="11">
        <f t="shared" si="97"/>
        <v>0</v>
      </c>
      <c r="BR292" s="11">
        <f t="shared" si="98"/>
        <v>0</v>
      </c>
      <c r="BS292" s="11">
        <f t="shared" si="99"/>
        <v>0</v>
      </c>
      <c r="BT292" s="11">
        <f t="shared" si="100"/>
        <v>0</v>
      </c>
      <c r="BU292" s="11">
        <f t="shared" si="101"/>
        <v>0</v>
      </c>
      <c r="BV292" s="11">
        <f t="shared" si="102"/>
        <v>0</v>
      </c>
      <c r="BW292" s="11">
        <f t="shared" si="103"/>
        <v>0</v>
      </c>
      <c r="BX292" s="11">
        <f t="shared" si="104"/>
        <v>0</v>
      </c>
      <c r="BY292" s="11">
        <f t="shared" si="105"/>
        <v>0</v>
      </c>
      <c r="BZ292" s="11">
        <f t="shared" si="106"/>
        <v>0</v>
      </c>
      <c r="CA292" s="11">
        <f t="shared" si="107"/>
        <v>0</v>
      </c>
      <c r="CB292" s="11">
        <f t="shared" si="108"/>
        <v>0</v>
      </c>
      <c r="CC292" s="11">
        <f t="shared" si="109"/>
        <v>0</v>
      </c>
      <c r="CD292" s="11">
        <f t="shared" si="110"/>
        <v>0</v>
      </c>
      <c r="CE292" s="11">
        <f t="shared" si="111"/>
        <v>0</v>
      </c>
      <c r="CF292" s="11">
        <f t="shared" si="112"/>
        <v>0</v>
      </c>
      <c r="CG292" s="11">
        <f t="shared" si="113"/>
        <v>0</v>
      </c>
      <c r="CH292" s="11">
        <f t="shared" si="114"/>
        <v>0</v>
      </c>
      <c r="CI292" s="11">
        <f t="shared" si="115"/>
        <v>0</v>
      </c>
      <c r="CJ292" s="11">
        <f t="shared" si="116"/>
        <v>0</v>
      </c>
      <c r="CK292" s="11">
        <f t="shared" si="117"/>
        <v>0</v>
      </c>
      <c r="CL292" s="11">
        <f t="shared" si="118"/>
        <v>0</v>
      </c>
      <c r="CM292" s="11">
        <f t="shared" si="119"/>
        <v>0</v>
      </c>
      <c r="CN292" s="11">
        <f t="shared" si="120"/>
        <v>0</v>
      </c>
      <c r="CO292" s="11">
        <f t="shared" si="121"/>
        <v>0</v>
      </c>
      <c r="CP292" s="11">
        <f t="shared" si="122"/>
        <v>0</v>
      </c>
      <c r="CQ292" s="11">
        <f t="shared" si="123"/>
        <v>0</v>
      </c>
      <c r="CR292" s="11">
        <f t="shared" si="124"/>
        <v>0</v>
      </c>
      <c r="CS292" s="11">
        <f t="shared" si="125"/>
        <v>0</v>
      </c>
      <c r="CT292" s="11">
        <f t="shared" si="126"/>
        <v>0</v>
      </c>
      <c r="CU292" s="11">
        <f t="shared" si="127"/>
        <v>0</v>
      </c>
      <c r="CV292" s="11">
        <f t="shared" si="128"/>
        <v>0</v>
      </c>
      <c r="CW292" s="11">
        <f t="shared" si="129"/>
        <v>0</v>
      </c>
      <c r="CX292" s="11">
        <f t="shared" si="130"/>
        <v>0</v>
      </c>
      <c r="CY292" s="11">
        <f t="shared" si="131"/>
        <v>0</v>
      </c>
      <c r="CZ292" s="13"/>
      <c r="DA292" s="3"/>
    </row>
    <row r="293" spans="1:105" ht="18" customHeight="1">
      <c r="A293" s="273">
        <f>A33</f>
        <v>0</v>
      </c>
      <c r="B293" s="273">
        <f>B33</f>
        <v>0</v>
      </c>
      <c r="C293" s="274"/>
      <c r="D293" s="274"/>
      <c r="E293" s="697" t="s">
        <v>0</v>
      </c>
      <c r="F293" s="275"/>
      <c r="G293" s="275"/>
      <c r="H293" s="276"/>
      <c r="I293" s="404"/>
      <c r="J293" s="277">
        <v>11</v>
      </c>
      <c r="K293" s="352" t="s">
        <v>1</v>
      </c>
      <c r="L293" s="468"/>
      <c r="M293" s="451"/>
      <c r="N293" s="366">
        <f t="shared" si="237"/>
        <v>0</v>
      </c>
      <c r="O293" s="363"/>
      <c r="P293" s="353"/>
      <c r="Q293" s="358"/>
      <c r="R293" s="431">
        <f t="shared" si="250"/>
        <v>0</v>
      </c>
      <c r="S293" s="442">
        <f t="shared" si="251"/>
        <v>0</v>
      </c>
      <c r="T293" s="343"/>
      <c r="U293" s="279"/>
      <c r="V293" s="7">
        <f t="shared" si="50"/>
        <v>0</v>
      </c>
      <c r="W293" s="11">
        <f t="shared" si="149"/>
        <v>0</v>
      </c>
      <c r="X293" s="11">
        <f t="shared" si="52"/>
        <v>0</v>
      </c>
      <c r="Y293" s="11">
        <f t="shared" si="53"/>
        <v>0</v>
      </c>
      <c r="Z293" s="11">
        <f t="shared" si="54"/>
        <v>0</v>
      </c>
      <c r="AA293" s="11">
        <f t="shared" si="55"/>
        <v>0</v>
      </c>
      <c r="AB293" s="11">
        <f t="shared" si="56"/>
        <v>0</v>
      </c>
      <c r="AC293" s="11">
        <f t="shared" si="57"/>
        <v>0</v>
      </c>
      <c r="AD293" s="11">
        <f t="shared" si="58"/>
        <v>0</v>
      </c>
      <c r="AE293" s="11">
        <f t="shared" si="59"/>
        <v>0</v>
      </c>
      <c r="AF293" s="11">
        <f t="shared" si="60"/>
        <v>0</v>
      </c>
      <c r="AG293" s="11">
        <f t="shared" si="61"/>
        <v>0</v>
      </c>
      <c r="AH293" s="11">
        <f t="shared" si="62"/>
        <v>0</v>
      </c>
      <c r="AI293" s="11">
        <f t="shared" si="63"/>
        <v>0</v>
      </c>
      <c r="AJ293" s="11">
        <f t="shared" si="64"/>
        <v>0</v>
      </c>
      <c r="AK293" s="11">
        <f t="shared" si="65"/>
        <v>0</v>
      </c>
      <c r="AL293" s="11">
        <f t="shared" si="66"/>
        <v>0</v>
      </c>
      <c r="AM293" s="11">
        <f t="shared" si="67"/>
        <v>0</v>
      </c>
      <c r="AN293" s="11">
        <f t="shared" si="68"/>
        <v>0</v>
      </c>
      <c r="AO293" s="11">
        <f t="shared" si="69"/>
        <v>0</v>
      </c>
      <c r="AP293" s="11">
        <f t="shared" si="70"/>
        <v>0</v>
      </c>
      <c r="AQ293" s="11">
        <f t="shared" si="71"/>
        <v>0</v>
      </c>
      <c r="AR293" s="11">
        <f t="shared" si="72"/>
        <v>0</v>
      </c>
      <c r="AS293" s="11">
        <f t="shared" si="73"/>
        <v>0</v>
      </c>
      <c r="AT293" s="11">
        <f t="shared" si="74"/>
        <v>0</v>
      </c>
      <c r="AU293" s="11">
        <f t="shared" si="75"/>
        <v>0</v>
      </c>
      <c r="AV293" s="11">
        <f t="shared" si="76"/>
        <v>0</v>
      </c>
      <c r="AW293" s="11">
        <f t="shared" si="77"/>
        <v>0</v>
      </c>
      <c r="AX293" s="11">
        <f t="shared" si="78"/>
        <v>0</v>
      </c>
      <c r="AY293" s="11">
        <f t="shared" si="79"/>
        <v>0</v>
      </c>
      <c r="AZ293" s="11">
        <f t="shared" si="80"/>
        <v>0</v>
      </c>
      <c r="BA293" s="11">
        <f t="shared" si="81"/>
        <v>0</v>
      </c>
      <c r="BB293" s="11">
        <f t="shared" si="82"/>
        <v>0</v>
      </c>
      <c r="BC293" s="11">
        <f t="shared" si="83"/>
        <v>0</v>
      </c>
      <c r="BD293" s="11">
        <f t="shared" si="84"/>
        <v>0</v>
      </c>
      <c r="BE293" s="11">
        <f t="shared" si="85"/>
        <v>0</v>
      </c>
      <c r="BF293" s="11">
        <f t="shared" si="86"/>
        <v>0</v>
      </c>
      <c r="BG293" s="11">
        <f t="shared" si="87"/>
        <v>0</v>
      </c>
      <c r="BH293" s="11">
        <f t="shared" si="88"/>
        <v>0</v>
      </c>
      <c r="BI293" s="11">
        <f t="shared" si="89"/>
        <v>0</v>
      </c>
      <c r="BJ293" s="11">
        <f t="shared" si="90"/>
        <v>0</v>
      </c>
      <c r="BK293" s="11">
        <f t="shared" si="91"/>
        <v>0</v>
      </c>
      <c r="BL293" s="11">
        <f t="shared" si="92"/>
        <v>0</v>
      </c>
      <c r="BM293" s="11">
        <f t="shared" si="93"/>
        <v>0</v>
      </c>
      <c r="BN293" s="11">
        <f t="shared" si="94"/>
        <v>0</v>
      </c>
      <c r="BO293" s="11">
        <f t="shared" si="95"/>
        <v>0</v>
      </c>
      <c r="BP293" s="11">
        <f t="shared" si="96"/>
        <v>0</v>
      </c>
      <c r="BQ293" s="11">
        <f t="shared" si="97"/>
        <v>0</v>
      </c>
      <c r="BR293" s="11">
        <f t="shared" si="98"/>
        <v>0</v>
      </c>
      <c r="BS293" s="11">
        <f t="shared" si="99"/>
        <v>0</v>
      </c>
      <c r="BT293" s="11">
        <f t="shared" si="100"/>
        <v>0</v>
      </c>
      <c r="BU293" s="11">
        <f t="shared" si="101"/>
        <v>0</v>
      </c>
      <c r="BV293" s="11">
        <f t="shared" si="102"/>
        <v>0</v>
      </c>
      <c r="BW293" s="11">
        <f t="shared" si="103"/>
        <v>0</v>
      </c>
      <c r="BX293" s="11">
        <f t="shared" si="104"/>
        <v>0</v>
      </c>
      <c r="BY293" s="11">
        <f t="shared" si="105"/>
        <v>0</v>
      </c>
      <c r="BZ293" s="11">
        <f t="shared" si="106"/>
        <v>0</v>
      </c>
      <c r="CA293" s="11">
        <f t="shared" si="107"/>
        <v>0</v>
      </c>
      <c r="CB293" s="11">
        <f t="shared" si="108"/>
        <v>0</v>
      </c>
      <c r="CC293" s="11">
        <f t="shared" si="109"/>
        <v>0</v>
      </c>
      <c r="CD293" s="11">
        <f t="shared" si="110"/>
        <v>0</v>
      </c>
      <c r="CE293" s="11">
        <f t="shared" si="111"/>
        <v>0</v>
      </c>
      <c r="CF293" s="11">
        <f t="shared" si="112"/>
        <v>0</v>
      </c>
      <c r="CG293" s="11">
        <f t="shared" si="113"/>
        <v>0</v>
      </c>
      <c r="CH293" s="11">
        <f t="shared" si="114"/>
        <v>0</v>
      </c>
      <c r="CI293" s="11">
        <f t="shared" si="115"/>
        <v>0</v>
      </c>
      <c r="CJ293" s="11">
        <f t="shared" si="116"/>
        <v>0</v>
      </c>
      <c r="CK293" s="11">
        <f t="shared" si="117"/>
        <v>0</v>
      </c>
      <c r="CL293" s="11">
        <f t="shared" si="118"/>
        <v>0</v>
      </c>
      <c r="CM293" s="11">
        <f t="shared" si="119"/>
        <v>0</v>
      </c>
      <c r="CN293" s="11">
        <f t="shared" si="120"/>
        <v>0</v>
      </c>
      <c r="CO293" s="11">
        <f t="shared" si="121"/>
        <v>0</v>
      </c>
      <c r="CP293" s="11">
        <f t="shared" si="122"/>
        <v>0</v>
      </c>
      <c r="CQ293" s="11">
        <f t="shared" si="123"/>
        <v>0</v>
      </c>
      <c r="CR293" s="11">
        <f t="shared" si="124"/>
        <v>0</v>
      </c>
      <c r="CS293" s="11">
        <f t="shared" si="125"/>
        <v>0</v>
      </c>
      <c r="CT293" s="11">
        <f t="shared" si="126"/>
        <v>0</v>
      </c>
      <c r="CU293" s="11">
        <f t="shared" si="127"/>
        <v>0</v>
      </c>
      <c r="CV293" s="11">
        <f t="shared" si="128"/>
        <v>0</v>
      </c>
      <c r="CW293" s="11">
        <f t="shared" si="129"/>
        <v>0</v>
      </c>
      <c r="CX293" s="11">
        <f t="shared" si="130"/>
        <v>0</v>
      </c>
      <c r="CY293" s="11">
        <f t="shared" si="131"/>
        <v>0</v>
      </c>
      <c r="CZ293" s="13"/>
      <c r="DA293" s="3"/>
    </row>
    <row r="294" spans="1:105" ht="6" customHeight="1" thickBot="1">
      <c r="A294" s="281"/>
      <c r="B294" s="281"/>
      <c r="C294" s="281"/>
      <c r="D294" s="281"/>
      <c r="E294" s="281"/>
      <c r="F294" s="281"/>
      <c r="G294" s="281"/>
      <c r="H294" s="282"/>
      <c r="I294" s="405"/>
      <c r="J294" s="281"/>
      <c r="K294" s="350"/>
      <c r="L294" s="467"/>
      <c r="M294" s="450"/>
      <c r="N294" s="366">
        <f t="shared" si="237"/>
        <v>0</v>
      </c>
      <c r="O294" s="362"/>
      <c r="P294" s="351"/>
      <c r="Q294" s="357"/>
      <c r="R294" s="431">
        <f t="shared" si="250"/>
        <v>0</v>
      </c>
      <c r="S294" s="442">
        <f t="shared" si="251"/>
        <v>0</v>
      </c>
      <c r="T294" s="343"/>
      <c r="U294" s="279"/>
      <c r="V294" s="7">
        <f t="shared" si="50"/>
        <v>0</v>
      </c>
      <c r="W294" s="11">
        <f t="shared" si="149"/>
        <v>0</v>
      </c>
      <c r="X294" s="11">
        <f t="shared" si="52"/>
        <v>0</v>
      </c>
      <c r="Y294" s="11">
        <f t="shared" si="53"/>
        <v>0</v>
      </c>
      <c r="Z294" s="11">
        <f t="shared" si="54"/>
        <v>0</v>
      </c>
      <c r="AA294" s="11">
        <f t="shared" si="55"/>
        <v>0</v>
      </c>
      <c r="AB294" s="11">
        <f t="shared" si="56"/>
        <v>0</v>
      </c>
      <c r="AC294" s="11">
        <f t="shared" si="57"/>
        <v>0</v>
      </c>
      <c r="AD294" s="11">
        <f t="shared" si="58"/>
        <v>0</v>
      </c>
      <c r="AE294" s="11">
        <f t="shared" si="59"/>
        <v>0</v>
      </c>
      <c r="AF294" s="11">
        <f t="shared" si="60"/>
        <v>0</v>
      </c>
      <c r="AG294" s="11">
        <f t="shared" si="61"/>
        <v>0</v>
      </c>
      <c r="AH294" s="11">
        <f t="shared" si="62"/>
        <v>0</v>
      </c>
      <c r="AI294" s="11">
        <f t="shared" si="63"/>
        <v>0</v>
      </c>
      <c r="AJ294" s="11">
        <f t="shared" si="64"/>
        <v>0</v>
      </c>
      <c r="AK294" s="11">
        <f t="shared" si="65"/>
        <v>0</v>
      </c>
      <c r="AL294" s="11">
        <f t="shared" si="66"/>
        <v>0</v>
      </c>
      <c r="AM294" s="11">
        <f t="shared" si="67"/>
        <v>0</v>
      </c>
      <c r="AN294" s="11">
        <f t="shared" si="68"/>
        <v>0</v>
      </c>
      <c r="AO294" s="11">
        <f t="shared" si="69"/>
        <v>0</v>
      </c>
      <c r="AP294" s="11">
        <f t="shared" si="70"/>
        <v>0</v>
      </c>
      <c r="AQ294" s="11">
        <f t="shared" si="71"/>
        <v>0</v>
      </c>
      <c r="AR294" s="11">
        <f t="shared" si="72"/>
        <v>0</v>
      </c>
      <c r="AS294" s="11">
        <f t="shared" si="73"/>
        <v>0</v>
      </c>
      <c r="AT294" s="11">
        <f t="shared" si="74"/>
        <v>0</v>
      </c>
      <c r="AU294" s="11">
        <f t="shared" si="75"/>
        <v>0</v>
      </c>
      <c r="AV294" s="11">
        <f t="shared" si="76"/>
        <v>0</v>
      </c>
      <c r="AW294" s="11">
        <f t="shared" si="77"/>
        <v>0</v>
      </c>
      <c r="AX294" s="11">
        <f t="shared" si="78"/>
        <v>0</v>
      </c>
      <c r="AY294" s="11">
        <f t="shared" si="79"/>
        <v>0</v>
      </c>
      <c r="AZ294" s="11">
        <f t="shared" si="80"/>
        <v>0</v>
      </c>
      <c r="BA294" s="11">
        <f t="shared" si="81"/>
        <v>0</v>
      </c>
      <c r="BB294" s="11">
        <f t="shared" si="82"/>
        <v>0</v>
      </c>
      <c r="BC294" s="11">
        <f t="shared" si="83"/>
        <v>0</v>
      </c>
      <c r="BD294" s="11">
        <f t="shared" si="84"/>
        <v>0</v>
      </c>
      <c r="BE294" s="11">
        <f t="shared" si="85"/>
        <v>0</v>
      </c>
      <c r="BF294" s="11">
        <f t="shared" si="86"/>
        <v>0</v>
      </c>
      <c r="BG294" s="11">
        <f t="shared" si="87"/>
        <v>0</v>
      </c>
      <c r="BH294" s="11">
        <f t="shared" si="88"/>
        <v>0</v>
      </c>
      <c r="BI294" s="11">
        <f t="shared" si="89"/>
        <v>0</v>
      </c>
      <c r="BJ294" s="11">
        <f t="shared" si="90"/>
        <v>0</v>
      </c>
      <c r="BK294" s="11">
        <f t="shared" si="91"/>
        <v>0</v>
      </c>
      <c r="BL294" s="11">
        <f t="shared" si="92"/>
        <v>0</v>
      </c>
      <c r="BM294" s="11">
        <f t="shared" si="93"/>
        <v>0</v>
      </c>
      <c r="BN294" s="11">
        <f t="shared" si="94"/>
        <v>0</v>
      </c>
      <c r="BO294" s="11">
        <f t="shared" si="95"/>
        <v>0</v>
      </c>
      <c r="BP294" s="11">
        <f t="shared" si="96"/>
        <v>0</v>
      </c>
      <c r="BQ294" s="11">
        <f t="shared" si="97"/>
        <v>0</v>
      </c>
      <c r="BR294" s="11">
        <f t="shared" si="98"/>
        <v>0</v>
      </c>
      <c r="BS294" s="11">
        <f t="shared" si="99"/>
        <v>0</v>
      </c>
      <c r="BT294" s="11">
        <f t="shared" si="100"/>
        <v>0</v>
      </c>
      <c r="BU294" s="11">
        <f t="shared" si="101"/>
        <v>0</v>
      </c>
      <c r="BV294" s="11">
        <f t="shared" si="102"/>
        <v>0</v>
      </c>
      <c r="BW294" s="11">
        <f t="shared" si="103"/>
        <v>0</v>
      </c>
      <c r="BX294" s="11">
        <f t="shared" si="104"/>
        <v>0</v>
      </c>
      <c r="BY294" s="11">
        <f t="shared" si="105"/>
        <v>0</v>
      </c>
      <c r="BZ294" s="11">
        <f t="shared" si="106"/>
        <v>0</v>
      </c>
      <c r="CA294" s="11">
        <f t="shared" si="107"/>
        <v>0</v>
      </c>
      <c r="CB294" s="11">
        <f t="shared" si="108"/>
        <v>0</v>
      </c>
      <c r="CC294" s="11">
        <f t="shared" si="109"/>
        <v>0</v>
      </c>
      <c r="CD294" s="11">
        <f t="shared" si="110"/>
        <v>0</v>
      </c>
      <c r="CE294" s="11">
        <f t="shared" si="111"/>
        <v>0</v>
      </c>
      <c r="CF294" s="11">
        <f t="shared" si="112"/>
        <v>0</v>
      </c>
      <c r="CG294" s="11">
        <f t="shared" si="113"/>
        <v>0</v>
      </c>
      <c r="CH294" s="11">
        <f t="shared" si="114"/>
        <v>0</v>
      </c>
      <c r="CI294" s="11">
        <f t="shared" si="115"/>
        <v>0</v>
      </c>
      <c r="CJ294" s="11">
        <f t="shared" si="116"/>
        <v>0</v>
      </c>
      <c r="CK294" s="11">
        <f t="shared" si="117"/>
        <v>0</v>
      </c>
      <c r="CL294" s="11">
        <f t="shared" si="118"/>
        <v>0</v>
      </c>
      <c r="CM294" s="11">
        <f t="shared" si="119"/>
        <v>0</v>
      </c>
      <c r="CN294" s="11">
        <f t="shared" si="120"/>
        <v>0</v>
      </c>
      <c r="CO294" s="11">
        <f t="shared" si="121"/>
        <v>0</v>
      </c>
      <c r="CP294" s="11">
        <f t="shared" si="122"/>
        <v>0</v>
      </c>
      <c r="CQ294" s="11">
        <f t="shared" si="123"/>
        <v>0</v>
      </c>
      <c r="CR294" s="11">
        <f t="shared" si="124"/>
        <v>0</v>
      </c>
      <c r="CS294" s="11">
        <f t="shared" si="125"/>
        <v>0</v>
      </c>
      <c r="CT294" s="11">
        <f t="shared" si="126"/>
        <v>0</v>
      </c>
      <c r="CU294" s="11">
        <f t="shared" si="127"/>
        <v>0</v>
      </c>
      <c r="CV294" s="11">
        <f t="shared" si="128"/>
        <v>0</v>
      </c>
      <c r="CW294" s="11">
        <f t="shared" si="129"/>
        <v>0</v>
      </c>
      <c r="CX294" s="11">
        <f t="shared" si="130"/>
        <v>0</v>
      </c>
      <c r="CY294" s="11">
        <f t="shared" si="131"/>
        <v>0</v>
      </c>
      <c r="CZ294" s="13"/>
      <c r="DA294" s="3"/>
    </row>
    <row r="295" spans="1:105" ht="18" customHeight="1">
      <c r="A295" s="755" t="s">
        <v>58</v>
      </c>
      <c r="B295" s="756"/>
      <c r="C295" s="757"/>
      <c r="D295" s="283"/>
      <c r="E295" s="284" t="s">
        <v>59</v>
      </c>
      <c r="F295" s="284" t="s">
        <v>60</v>
      </c>
      <c r="G295" s="284" t="s">
        <v>61</v>
      </c>
      <c r="H295" s="285" t="s">
        <v>62</v>
      </c>
      <c r="I295" s="406" t="s">
        <v>63</v>
      </c>
      <c r="J295" s="286" t="s">
        <v>64</v>
      </c>
      <c r="K295" s="325" t="s">
        <v>557</v>
      </c>
      <c r="L295" s="463" t="s">
        <v>7</v>
      </c>
      <c r="M295" s="446" t="s">
        <v>8</v>
      </c>
      <c r="N295" s="365" t="s">
        <v>555</v>
      </c>
      <c r="O295" s="336" t="s">
        <v>554</v>
      </c>
      <c r="P295" s="326" t="s">
        <v>553</v>
      </c>
      <c r="Q295" s="354" t="s">
        <v>120</v>
      </c>
      <c r="R295" s="430" t="s">
        <v>556</v>
      </c>
      <c r="S295" s="441" t="s">
        <v>12</v>
      </c>
      <c r="T295" s="327" t="s">
        <v>13</v>
      </c>
      <c r="U295" s="328"/>
      <c r="V295" s="5">
        <f t="shared" si="50"/>
        <v>0</v>
      </c>
      <c r="W295" s="5">
        <f t="shared" si="149"/>
        <v>0</v>
      </c>
      <c r="X295" s="5">
        <f t="shared" si="52"/>
        <v>0</v>
      </c>
      <c r="Y295" s="5">
        <f t="shared" si="53"/>
        <v>0</v>
      </c>
      <c r="Z295" s="5">
        <f t="shared" si="54"/>
        <v>0</v>
      </c>
      <c r="AA295" s="5">
        <f t="shared" si="55"/>
        <v>0</v>
      </c>
      <c r="AB295" s="5">
        <f t="shared" si="56"/>
        <v>0</v>
      </c>
      <c r="AC295" s="5">
        <f t="shared" si="57"/>
        <v>0</v>
      </c>
      <c r="AD295" s="5">
        <f t="shared" si="58"/>
        <v>0</v>
      </c>
      <c r="AE295" s="5">
        <f t="shared" si="59"/>
        <v>0</v>
      </c>
      <c r="AF295" s="5">
        <f t="shared" si="60"/>
        <v>0</v>
      </c>
      <c r="AG295" s="5">
        <f t="shared" si="61"/>
        <v>0</v>
      </c>
      <c r="AH295" s="5">
        <f t="shared" si="62"/>
        <v>0</v>
      </c>
      <c r="AI295" s="5">
        <f t="shared" si="63"/>
        <v>0</v>
      </c>
      <c r="AJ295" s="5">
        <f t="shared" si="64"/>
        <v>0</v>
      </c>
      <c r="AK295" s="5">
        <f t="shared" si="65"/>
        <v>0</v>
      </c>
      <c r="AL295" s="5">
        <f t="shared" si="66"/>
        <v>0</v>
      </c>
      <c r="AM295" s="5">
        <f t="shared" si="67"/>
        <v>0</v>
      </c>
      <c r="AN295" s="5">
        <f t="shared" si="68"/>
        <v>0</v>
      </c>
      <c r="AO295" s="5">
        <f t="shared" si="69"/>
        <v>0</v>
      </c>
      <c r="AP295" s="5">
        <f t="shared" si="70"/>
        <v>0</v>
      </c>
      <c r="AQ295" s="5">
        <f t="shared" si="71"/>
        <v>0</v>
      </c>
      <c r="AR295" s="5">
        <f t="shared" si="72"/>
        <v>0</v>
      </c>
      <c r="AS295" s="5">
        <f t="shared" si="73"/>
        <v>0</v>
      </c>
      <c r="AT295" s="5">
        <f t="shared" si="74"/>
        <v>0</v>
      </c>
      <c r="AU295" s="5">
        <f t="shared" si="75"/>
        <v>0</v>
      </c>
      <c r="AV295" s="5">
        <f t="shared" si="76"/>
        <v>0</v>
      </c>
      <c r="AW295" s="5">
        <f t="shared" si="77"/>
        <v>0</v>
      </c>
      <c r="AX295" s="5">
        <f t="shared" si="78"/>
        <v>0</v>
      </c>
      <c r="AY295" s="5">
        <f t="shared" si="79"/>
        <v>0</v>
      </c>
      <c r="AZ295" s="5">
        <f t="shared" si="80"/>
        <v>0</v>
      </c>
      <c r="BA295" s="5">
        <f t="shared" si="81"/>
        <v>0</v>
      </c>
      <c r="BB295" s="5">
        <f t="shared" si="82"/>
        <v>0</v>
      </c>
      <c r="BC295" s="5">
        <f t="shared" si="83"/>
        <v>0</v>
      </c>
      <c r="BD295" s="5">
        <f t="shared" si="84"/>
        <v>0</v>
      </c>
      <c r="BE295" s="5">
        <f t="shared" si="85"/>
        <v>0</v>
      </c>
      <c r="BF295" s="5">
        <f t="shared" si="86"/>
        <v>0</v>
      </c>
      <c r="BG295" s="5">
        <f t="shared" si="87"/>
        <v>0</v>
      </c>
      <c r="BH295" s="5">
        <f t="shared" si="88"/>
        <v>0</v>
      </c>
      <c r="BI295" s="5">
        <f t="shared" si="89"/>
        <v>0</v>
      </c>
      <c r="BJ295" s="5">
        <f t="shared" si="90"/>
        <v>0</v>
      </c>
      <c r="BK295" s="5">
        <f t="shared" si="91"/>
        <v>0</v>
      </c>
      <c r="BL295" s="5">
        <f t="shared" si="92"/>
        <v>0</v>
      </c>
      <c r="BM295" s="5">
        <f t="shared" si="93"/>
        <v>0</v>
      </c>
      <c r="BN295" s="5">
        <f t="shared" si="94"/>
        <v>0</v>
      </c>
      <c r="BO295" s="5">
        <f t="shared" si="95"/>
        <v>0</v>
      </c>
      <c r="BP295" s="5">
        <f t="shared" si="96"/>
        <v>0</v>
      </c>
      <c r="BQ295" s="5">
        <f t="shared" si="97"/>
        <v>0</v>
      </c>
      <c r="BR295" s="5">
        <f t="shared" si="98"/>
        <v>0</v>
      </c>
      <c r="BS295" s="5">
        <f t="shared" si="99"/>
        <v>0</v>
      </c>
      <c r="BT295" s="5">
        <f t="shared" si="100"/>
        <v>0</v>
      </c>
      <c r="BU295" s="5">
        <f t="shared" si="101"/>
        <v>0</v>
      </c>
      <c r="BV295" s="5">
        <f t="shared" si="102"/>
        <v>0</v>
      </c>
      <c r="BW295" s="5">
        <f t="shared" si="103"/>
        <v>0</v>
      </c>
      <c r="BX295" s="5">
        <f t="shared" si="104"/>
        <v>0</v>
      </c>
      <c r="BY295" s="5">
        <f t="shared" si="105"/>
        <v>0</v>
      </c>
      <c r="BZ295" s="5">
        <f t="shared" si="106"/>
        <v>0</v>
      </c>
      <c r="CA295" s="5">
        <f t="shared" si="107"/>
        <v>0</v>
      </c>
      <c r="CB295" s="5">
        <f t="shared" si="108"/>
        <v>0</v>
      </c>
      <c r="CC295" s="5">
        <f t="shared" si="109"/>
        <v>0</v>
      </c>
      <c r="CD295" s="5">
        <f t="shared" si="110"/>
        <v>0</v>
      </c>
      <c r="CE295" s="5">
        <f t="shared" si="111"/>
        <v>0</v>
      </c>
      <c r="CF295" s="5">
        <f t="shared" si="112"/>
        <v>0</v>
      </c>
      <c r="CG295" s="5">
        <f t="shared" si="113"/>
        <v>0</v>
      </c>
      <c r="CH295" s="5">
        <f t="shared" si="114"/>
        <v>0</v>
      </c>
      <c r="CI295" s="5">
        <f t="shared" si="115"/>
        <v>0</v>
      </c>
      <c r="CJ295" s="5">
        <f t="shared" si="116"/>
        <v>0</v>
      </c>
      <c r="CK295" s="5">
        <f t="shared" si="117"/>
        <v>0</v>
      </c>
      <c r="CL295" s="5">
        <f t="shared" si="118"/>
        <v>0</v>
      </c>
      <c r="CM295" s="5">
        <f t="shared" si="119"/>
        <v>0</v>
      </c>
      <c r="CN295" s="5">
        <f t="shared" si="120"/>
        <v>0</v>
      </c>
      <c r="CO295" s="5">
        <f t="shared" si="121"/>
        <v>0</v>
      </c>
      <c r="CP295" s="5">
        <f t="shared" si="122"/>
        <v>0</v>
      </c>
      <c r="CQ295" s="5">
        <f t="shared" si="123"/>
        <v>0</v>
      </c>
      <c r="CR295" s="5">
        <f t="shared" si="124"/>
        <v>0</v>
      </c>
      <c r="CS295" s="5">
        <f t="shared" si="125"/>
        <v>0</v>
      </c>
      <c r="CT295" s="5">
        <f t="shared" si="126"/>
        <v>0</v>
      </c>
      <c r="CU295" s="5">
        <f t="shared" si="127"/>
        <v>0</v>
      </c>
      <c r="CV295" s="5">
        <f t="shared" si="128"/>
        <v>0</v>
      </c>
      <c r="CW295" s="5">
        <f t="shared" si="129"/>
        <v>0</v>
      </c>
      <c r="CX295" s="5">
        <f t="shared" si="130"/>
        <v>0</v>
      </c>
      <c r="CY295" s="5">
        <f t="shared" si="131"/>
        <v>0</v>
      </c>
      <c r="CZ295" s="6"/>
      <c r="DA295" s="6"/>
    </row>
    <row r="296" spans="1:105" ht="18" customHeight="1">
      <c r="A296" s="291">
        <f>A46</f>
        <v>10</v>
      </c>
      <c r="B296" s="329">
        <f>B46</f>
        <v>0</v>
      </c>
      <c r="C296" s="330"/>
      <c r="D296" s="330"/>
      <c r="E296" s="292"/>
      <c r="F296" s="292"/>
      <c r="G296" s="293"/>
      <c r="H296" s="294"/>
      <c r="I296" s="407"/>
      <c r="J296" s="295"/>
      <c r="K296" s="333"/>
      <c r="L296" s="464"/>
      <c r="M296" s="447"/>
      <c r="N296" s="366">
        <f t="shared" ref="N296:N320" si="252">L296*M296</f>
        <v>0</v>
      </c>
      <c r="O296" s="359"/>
      <c r="P296" s="334"/>
      <c r="Q296" s="347"/>
      <c r="R296" s="431">
        <f t="shared" ref="R296:R299" si="253">Q296*P296</f>
        <v>0</v>
      </c>
      <c r="S296" s="442">
        <f t="shared" ref="S296:S299" si="254">R296+N296</f>
        <v>0</v>
      </c>
      <c r="T296" s="343">
        <f t="shared" ref="T296:T317" si="255">IF(H296&lt;&gt;0,1-(S296/H296),0)</f>
        <v>0</v>
      </c>
      <c r="U296" s="279"/>
      <c r="V296" s="7">
        <f t="shared" si="50"/>
        <v>0</v>
      </c>
      <c r="W296" s="11">
        <f t="shared" si="149"/>
        <v>0</v>
      </c>
      <c r="X296" s="11">
        <f t="shared" si="52"/>
        <v>0</v>
      </c>
      <c r="Y296" s="11">
        <f t="shared" si="53"/>
        <v>0</v>
      </c>
      <c r="Z296" s="11">
        <f t="shared" si="54"/>
        <v>0</v>
      </c>
      <c r="AA296" s="11">
        <f t="shared" si="55"/>
        <v>0</v>
      </c>
      <c r="AB296" s="11">
        <f t="shared" si="56"/>
        <v>0</v>
      </c>
      <c r="AC296" s="11">
        <f t="shared" si="57"/>
        <v>0</v>
      </c>
      <c r="AD296" s="11">
        <f t="shared" si="58"/>
        <v>0</v>
      </c>
      <c r="AE296" s="11">
        <f t="shared" si="59"/>
        <v>0</v>
      </c>
      <c r="AF296" s="11">
        <f t="shared" si="60"/>
        <v>0</v>
      </c>
      <c r="AG296" s="11">
        <f t="shared" si="61"/>
        <v>0</v>
      </c>
      <c r="AH296" s="11">
        <f t="shared" si="62"/>
        <v>0</v>
      </c>
      <c r="AI296" s="11">
        <f t="shared" si="63"/>
        <v>0</v>
      </c>
      <c r="AJ296" s="11">
        <f t="shared" si="64"/>
        <v>0</v>
      </c>
      <c r="AK296" s="11">
        <f t="shared" si="65"/>
        <v>0</v>
      </c>
      <c r="AL296" s="11">
        <f t="shared" si="66"/>
        <v>0</v>
      </c>
      <c r="AM296" s="11">
        <f t="shared" si="67"/>
        <v>0</v>
      </c>
      <c r="AN296" s="11">
        <f t="shared" si="68"/>
        <v>0</v>
      </c>
      <c r="AO296" s="11">
        <f t="shared" si="69"/>
        <v>0</v>
      </c>
      <c r="AP296" s="11">
        <f t="shared" si="70"/>
        <v>0</v>
      </c>
      <c r="AQ296" s="11">
        <f t="shared" si="71"/>
        <v>0</v>
      </c>
      <c r="AR296" s="11">
        <f t="shared" si="72"/>
        <v>0</v>
      </c>
      <c r="AS296" s="11">
        <f t="shared" si="73"/>
        <v>0</v>
      </c>
      <c r="AT296" s="11">
        <f t="shared" si="74"/>
        <v>0</v>
      </c>
      <c r="AU296" s="11">
        <f t="shared" si="75"/>
        <v>0</v>
      </c>
      <c r="AV296" s="11">
        <f t="shared" si="76"/>
        <v>0</v>
      </c>
      <c r="AW296" s="11">
        <f t="shared" si="77"/>
        <v>0</v>
      </c>
      <c r="AX296" s="11">
        <f t="shared" si="78"/>
        <v>0</v>
      </c>
      <c r="AY296" s="11">
        <f t="shared" si="79"/>
        <v>0</v>
      </c>
      <c r="AZ296" s="11">
        <f t="shared" si="80"/>
        <v>0</v>
      </c>
      <c r="BA296" s="11">
        <f t="shared" si="81"/>
        <v>0</v>
      </c>
      <c r="BB296" s="11">
        <f t="shared" si="82"/>
        <v>0</v>
      </c>
      <c r="BC296" s="11">
        <f t="shared" si="83"/>
        <v>0</v>
      </c>
      <c r="BD296" s="11">
        <f t="shared" si="84"/>
        <v>0</v>
      </c>
      <c r="BE296" s="11">
        <f t="shared" si="85"/>
        <v>0</v>
      </c>
      <c r="BF296" s="11">
        <f t="shared" si="86"/>
        <v>0</v>
      </c>
      <c r="BG296" s="11">
        <f t="shared" si="87"/>
        <v>0</v>
      </c>
      <c r="BH296" s="11">
        <f t="shared" si="88"/>
        <v>0</v>
      </c>
      <c r="BI296" s="11">
        <f t="shared" si="89"/>
        <v>0</v>
      </c>
      <c r="BJ296" s="11">
        <f t="shared" si="90"/>
        <v>0</v>
      </c>
      <c r="BK296" s="11">
        <f t="shared" si="91"/>
        <v>0</v>
      </c>
      <c r="BL296" s="11">
        <f t="shared" si="92"/>
        <v>0</v>
      </c>
      <c r="BM296" s="11">
        <f t="shared" si="93"/>
        <v>0</v>
      </c>
      <c r="BN296" s="11">
        <f t="shared" si="94"/>
        <v>0</v>
      </c>
      <c r="BO296" s="11">
        <f t="shared" si="95"/>
        <v>0</v>
      </c>
      <c r="BP296" s="11">
        <f t="shared" si="96"/>
        <v>0</v>
      </c>
      <c r="BQ296" s="11">
        <f t="shared" si="97"/>
        <v>0</v>
      </c>
      <c r="BR296" s="11">
        <f t="shared" si="98"/>
        <v>0</v>
      </c>
      <c r="BS296" s="11">
        <f t="shared" si="99"/>
        <v>0</v>
      </c>
      <c r="BT296" s="11">
        <f t="shared" si="100"/>
        <v>0</v>
      </c>
      <c r="BU296" s="11">
        <f t="shared" si="101"/>
        <v>0</v>
      </c>
      <c r="BV296" s="11">
        <f t="shared" si="102"/>
        <v>0</v>
      </c>
      <c r="BW296" s="11">
        <f t="shared" si="103"/>
        <v>0</v>
      </c>
      <c r="BX296" s="11">
        <f t="shared" si="104"/>
        <v>0</v>
      </c>
      <c r="BY296" s="11">
        <f t="shared" si="105"/>
        <v>0</v>
      </c>
      <c r="BZ296" s="11">
        <f t="shared" si="106"/>
        <v>0</v>
      </c>
      <c r="CA296" s="11">
        <f t="shared" si="107"/>
        <v>0</v>
      </c>
      <c r="CB296" s="11">
        <f t="shared" si="108"/>
        <v>0</v>
      </c>
      <c r="CC296" s="11">
        <f t="shared" si="109"/>
        <v>0</v>
      </c>
      <c r="CD296" s="11">
        <f t="shared" si="110"/>
        <v>0</v>
      </c>
      <c r="CE296" s="11">
        <f t="shared" si="111"/>
        <v>0</v>
      </c>
      <c r="CF296" s="11">
        <f t="shared" si="112"/>
        <v>0</v>
      </c>
      <c r="CG296" s="11">
        <f t="shared" si="113"/>
        <v>0</v>
      </c>
      <c r="CH296" s="11">
        <f t="shared" si="114"/>
        <v>0</v>
      </c>
      <c r="CI296" s="11">
        <f t="shared" si="115"/>
        <v>0</v>
      </c>
      <c r="CJ296" s="11">
        <f t="shared" si="116"/>
        <v>0</v>
      </c>
      <c r="CK296" s="11">
        <f t="shared" si="117"/>
        <v>0</v>
      </c>
      <c r="CL296" s="11">
        <f t="shared" si="118"/>
        <v>0</v>
      </c>
      <c r="CM296" s="11">
        <f t="shared" si="119"/>
        <v>0</v>
      </c>
      <c r="CN296" s="11">
        <f t="shared" si="120"/>
        <v>0</v>
      </c>
      <c r="CO296" s="11">
        <f t="shared" si="121"/>
        <v>0</v>
      </c>
      <c r="CP296" s="11">
        <f t="shared" si="122"/>
        <v>0</v>
      </c>
      <c r="CQ296" s="11">
        <f t="shared" si="123"/>
        <v>0</v>
      </c>
      <c r="CR296" s="11">
        <f t="shared" si="124"/>
        <v>0</v>
      </c>
      <c r="CS296" s="11">
        <f t="shared" si="125"/>
        <v>0</v>
      </c>
      <c r="CT296" s="11">
        <f t="shared" si="126"/>
        <v>0</v>
      </c>
      <c r="CU296" s="11">
        <f t="shared" si="127"/>
        <v>0</v>
      </c>
      <c r="CV296" s="11">
        <f t="shared" si="128"/>
        <v>0</v>
      </c>
      <c r="CW296" s="11">
        <f t="shared" si="129"/>
        <v>0</v>
      </c>
      <c r="CX296" s="11">
        <f t="shared" si="130"/>
        <v>0</v>
      </c>
      <c r="CY296" s="11">
        <f t="shared" si="131"/>
        <v>0</v>
      </c>
      <c r="CZ296" s="13"/>
      <c r="DA296" s="3"/>
    </row>
    <row r="297" spans="1:105" ht="18" customHeight="1">
      <c r="A297" s="301"/>
      <c r="B297" s="303"/>
      <c r="C297" s="311"/>
      <c r="D297" s="311"/>
      <c r="E297" s="303"/>
      <c r="F297" s="303"/>
      <c r="G297" s="409"/>
      <c r="H297" s="312">
        <f>S297*1.45</f>
        <v>0</v>
      </c>
      <c r="I297" s="409"/>
      <c r="J297" s="304"/>
      <c r="K297" s="331"/>
      <c r="L297" s="465"/>
      <c r="M297" s="448"/>
      <c r="N297" s="367">
        <f t="shared" si="252"/>
        <v>0</v>
      </c>
      <c r="O297" s="360"/>
      <c r="P297" s="332"/>
      <c r="Q297" s="355"/>
      <c r="R297" s="432">
        <f t="shared" si="253"/>
        <v>0</v>
      </c>
      <c r="S297" s="443">
        <f t="shared" si="254"/>
        <v>0</v>
      </c>
      <c r="T297" s="344">
        <f t="shared" si="255"/>
        <v>0</v>
      </c>
      <c r="U297" s="279"/>
      <c r="V297" s="7">
        <f t="shared" si="50"/>
        <v>0</v>
      </c>
      <c r="W297" s="11">
        <f t="shared" si="149"/>
        <v>0</v>
      </c>
      <c r="X297" s="11">
        <f t="shared" si="52"/>
        <v>0</v>
      </c>
      <c r="Y297" s="11">
        <f t="shared" si="53"/>
        <v>0</v>
      </c>
      <c r="Z297" s="11">
        <f t="shared" si="54"/>
        <v>0</v>
      </c>
      <c r="AA297" s="11">
        <f t="shared" si="55"/>
        <v>0</v>
      </c>
      <c r="AB297" s="11">
        <f t="shared" si="56"/>
        <v>0</v>
      </c>
      <c r="AC297" s="11">
        <f t="shared" si="57"/>
        <v>0</v>
      </c>
      <c r="AD297" s="11">
        <f t="shared" si="58"/>
        <v>0</v>
      </c>
      <c r="AE297" s="11">
        <f t="shared" si="59"/>
        <v>0</v>
      </c>
      <c r="AF297" s="11">
        <f t="shared" si="60"/>
        <v>0</v>
      </c>
      <c r="AG297" s="11">
        <f t="shared" si="61"/>
        <v>0</v>
      </c>
      <c r="AH297" s="11">
        <f t="shared" si="62"/>
        <v>0</v>
      </c>
      <c r="AI297" s="11">
        <f t="shared" si="63"/>
        <v>0</v>
      </c>
      <c r="AJ297" s="11">
        <f t="shared" si="64"/>
        <v>0</v>
      </c>
      <c r="AK297" s="11">
        <f t="shared" si="65"/>
        <v>0</v>
      </c>
      <c r="AL297" s="11">
        <f t="shared" si="66"/>
        <v>0</v>
      </c>
      <c r="AM297" s="11">
        <f t="shared" si="67"/>
        <v>0</v>
      </c>
      <c r="AN297" s="11">
        <f t="shared" si="68"/>
        <v>0</v>
      </c>
      <c r="AO297" s="11">
        <f t="shared" si="69"/>
        <v>0</v>
      </c>
      <c r="AP297" s="11">
        <f t="shared" si="70"/>
        <v>0</v>
      </c>
      <c r="AQ297" s="11">
        <f t="shared" si="71"/>
        <v>0</v>
      </c>
      <c r="AR297" s="11">
        <f t="shared" si="72"/>
        <v>0</v>
      </c>
      <c r="AS297" s="11">
        <f t="shared" si="73"/>
        <v>0</v>
      </c>
      <c r="AT297" s="11">
        <f t="shared" si="74"/>
        <v>0</v>
      </c>
      <c r="AU297" s="11">
        <f t="shared" si="75"/>
        <v>0</v>
      </c>
      <c r="AV297" s="11">
        <f t="shared" si="76"/>
        <v>0</v>
      </c>
      <c r="AW297" s="11">
        <f t="shared" si="77"/>
        <v>0</v>
      </c>
      <c r="AX297" s="11">
        <f t="shared" si="78"/>
        <v>0</v>
      </c>
      <c r="AY297" s="11">
        <f t="shared" si="79"/>
        <v>0</v>
      </c>
      <c r="AZ297" s="11">
        <f t="shared" si="80"/>
        <v>0</v>
      </c>
      <c r="BA297" s="11">
        <f t="shared" si="81"/>
        <v>0</v>
      </c>
      <c r="BB297" s="11">
        <f t="shared" si="82"/>
        <v>0</v>
      </c>
      <c r="BC297" s="11">
        <f t="shared" si="83"/>
        <v>0</v>
      </c>
      <c r="BD297" s="11">
        <f t="shared" si="84"/>
        <v>0</v>
      </c>
      <c r="BE297" s="11">
        <f t="shared" si="85"/>
        <v>0</v>
      </c>
      <c r="BF297" s="11">
        <f t="shared" si="86"/>
        <v>0</v>
      </c>
      <c r="BG297" s="11">
        <f t="shared" si="87"/>
        <v>0</v>
      </c>
      <c r="BH297" s="11">
        <f t="shared" si="88"/>
        <v>0</v>
      </c>
      <c r="BI297" s="11">
        <f t="shared" si="89"/>
        <v>0</v>
      </c>
      <c r="BJ297" s="11">
        <f t="shared" si="90"/>
        <v>0</v>
      </c>
      <c r="BK297" s="11">
        <f t="shared" si="91"/>
        <v>0</v>
      </c>
      <c r="BL297" s="11">
        <f t="shared" si="92"/>
        <v>0</v>
      </c>
      <c r="BM297" s="11">
        <f t="shared" si="93"/>
        <v>0</v>
      </c>
      <c r="BN297" s="11">
        <f t="shared" si="94"/>
        <v>0</v>
      </c>
      <c r="BO297" s="11">
        <f t="shared" si="95"/>
        <v>0</v>
      </c>
      <c r="BP297" s="11">
        <f t="shared" si="96"/>
        <v>0</v>
      </c>
      <c r="BQ297" s="11">
        <f t="shared" si="97"/>
        <v>0</v>
      </c>
      <c r="BR297" s="11">
        <f t="shared" si="98"/>
        <v>0</v>
      </c>
      <c r="BS297" s="11">
        <f t="shared" si="99"/>
        <v>0</v>
      </c>
      <c r="BT297" s="11">
        <f t="shared" si="100"/>
        <v>0</v>
      </c>
      <c r="BU297" s="11">
        <f t="shared" si="101"/>
        <v>0</v>
      </c>
      <c r="BV297" s="11">
        <f t="shared" si="102"/>
        <v>0</v>
      </c>
      <c r="BW297" s="11">
        <f t="shared" si="103"/>
        <v>0</v>
      </c>
      <c r="BX297" s="11">
        <f t="shared" si="104"/>
        <v>0</v>
      </c>
      <c r="BY297" s="11">
        <f t="shared" si="105"/>
        <v>0</v>
      </c>
      <c r="BZ297" s="11">
        <f t="shared" si="106"/>
        <v>0</v>
      </c>
      <c r="CA297" s="11">
        <f t="shared" si="107"/>
        <v>0</v>
      </c>
      <c r="CB297" s="11">
        <f t="shared" si="108"/>
        <v>0</v>
      </c>
      <c r="CC297" s="11">
        <f t="shared" si="109"/>
        <v>0</v>
      </c>
      <c r="CD297" s="11">
        <f t="shared" si="110"/>
        <v>0</v>
      </c>
      <c r="CE297" s="11">
        <f t="shared" si="111"/>
        <v>0</v>
      </c>
      <c r="CF297" s="11">
        <f t="shared" si="112"/>
        <v>0</v>
      </c>
      <c r="CG297" s="11">
        <f t="shared" si="113"/>
        <v>0</v>
      </c>
      <c r="CH297" s="11">
        <f t="shared" si="114"/>
        <v>0</v>
      </c>
      <c r="CI297" s="11">
        <f t="shared" si="115"/>
        <v>0</v>
      </c>
      <c r="CJ297" s="11">
        <f t="shared" si="116"/>
        <v>0</v>
      </c>
      <c r="CK297" s="11">
        <f t="shared" si="117"/>
        <v>0</v>
      </c>
      <c r="CL297" s="11">
        <f t="shared" si="118"/>
        <v>0</v>
      </c>
      <c r="CM297" s="11">
        <f t="shared" si="119"/>
        <v>0</v>
      </c>
      <c r="CN297" s="11">
        <f t="shared" si="120"/>
        <v>0</v>
      </c>
      <c r="CO297" s="11">
        <f t="shared" si="121"/>
        <v>0</v>
      </c>
      <c r="CP297" s="11">
        <f t="shared" si="122"/>
        <v>0</v>
      </c>
      <c r="CQ297" s="11">
        <f t="shared" si="123"/>
        <v>0</v>
      </c>
      <c r="CR297" s="11">
        <f t="shared" si="124"/>
        <v>0</v>
      </c>
      <c r="CS297" s="11">
        <f t="shared" si="125"/>
        <v>0</v>
      </c>
      <c r="CT297" s="11">
        <f t="shared" si="126"/>
        <v>0</v>
      </c>
      <c r="CU297" s="11">
        <f t="shared" si="127"/>
        <v>0</v>
      </c>
      <c r="CV297" s="11">
        <f t="shared" si="128"/>
        <v>0</v>
      </c>
      <c r="CW297" s="11">
        <f t="shared" si="129"/>
        <v>0</v>
      </c>
      <c r="CX297" s="11">
        <f t="shared" si="130"/>
        <v>0</v>
      </c>
      <c r="CY297" s="11">
        <f t="shared" si="131"/>
        <v>0</v>
      </c>
      <c r="CZ297" s="13"/>
      <c r="DA297" s="3"/>
    </row>
    <row r="298" spans="1:105" ht="18" customHeight="1">
      <c r="A298" s="301"/>
      <c r="B298" s="303"/>
      <c r="C298" s="311"/>
      <c r="D298" s="311"/>
      <c r="E298" s="303"/>
      <c r="F298" s="303"/>
      <c r="G298" s="409"/>
      <c r="H298" s="312">
        <f>S298*1.45</f>
        <v>0</v>
      </c>
      <c r="I298" s="409"/>
      <c r="J298" s="304"/>
      <c r="K298" s="333"/>
      <c r="L298" s="465"/>
      <c r="M298" s="447"/>
      <c r="N298" s="366">
        <f t="shared" si="252"/>
        <v>0</v>
      </c>
      <c r="O298" s="359"/>
      <c r="P298" s="334"/>
      <c r="Q298" s="347"/>
      <c r="R298" s="431">
        <f t="shared" si="253"/>
        <v>0</v>
      </c>
      <c r="S298" s="442">
        <f t="shared" si="254"/>
        <v>0</v>
      </c>
      <c r="T298" s="343">
        <f t="shared" si="255"/>
        <v>0</v>
      </c>
      <c r="U298" s="279"/>
      <c r="V298" s="7">
        <f t="shared" si="50"/>
        <v>0</v>
      </c>
      <c r="W298" s="11">
        <f t="shared" si="149"/>
        <v>0</v>
      </c>
      <c r="X298" s="11">
        <f t="shared" si="52"/>
        <v>0</v>
      </c>
      <c r="Y298" s="11">
        <f t="shared" si="53"/>
        <v>0</v>
      </c>
      <c r="Z298" s="11">
        <f t="shared" si="54"/>
        <v>0</v>
      </c>
      <c r="AA298" s="11">
        <f t="shared" si="55"/>
        <v>0</v>
      </c>
      <c r="AB298" s="11">
        <f t="shared" si="56"/>
        <v>0</v>
      </c>
      <c r="AC298" s="11">
        <f t="shared" si="57"/>
        <v>0</v>
      </c>
      <c r="AD298" s="11">
        <f t="shared" si="58"/>
        <v>0</v>
      </c>
      <c r="AE298" s="11">
        <f t="shared" si="59"/>
        <v>0</v>
      </c>
      <c r="AF298" s="11">
        <f t="shared" si="60"/>
        <v>0</v>
      </c>
      <c r="AG298" s="11">
        <f t="shared" si="61"/>
        <v>0</v>
      </c>
      <c r="AH298" s="11">
        <f t="shared" si="62"/>
        <v>0</v>
      </c>
      <c r="AI298" s="11">
        <f t="shared" si="63"/>
        <v>0</v>
      </c>
      <c r="AJ298" s="11">
        <f t="shared" si="64"/>
        <v>0</v>
      </c>
      <c r="AK298" s="11">
        <f t="shared" si="65"/>
        <v>0</v>
      </c>
      <c r="AL298" s="11">
        <f t="shared" si="66"/>
        <v>0</v>
      </c>
      <c r="AM298" s="11">
        <f t="shared" si="67"/>
        <v>0</v>
      </c>
      <c r="AN298" s="11">
        <f t="shared" si="68"/>
        <v>0</v>
      </c>
      <c r="AO298" s="11">
        <f t="shared" si="69"/>
        <v>0</v>
      </c>
      <c r="AP298" s="11">
        <f t="shared" si="70"/>
        <v>0</v>
      </c>
      <c r="AQ298" s="11">
        <f t="shared" si="71"/>
        <v>0</v>
      </c>
      <c r="AR298" s="11">
        <f t="shared" si="72"/>
        <v>0</v>
      </c>
      <c r="AS298" s="11">
        <f t="shared" si="73"/>
        <v>0</v>
      </c>
      <c r="AT298" s="11">
        <f t="shared" si="74"/>
        <v>0</v>
      </c>
      <c r="AU298" s="11">
        <f t="shared" si="75"/>
        <v>0</v>
      </c>
      <c r="AV298" s="11">
        <f t="shared" si="76"/>
        <v>0</v>
      </c>
      <c r="AW298" s="11">
        <f t="shared" si="77"/>
        <v>0</v>
      </c>
      <c r="AX298" s="11">
        <f t="shared" si="78"/>
        <v>0</v>
      </c>
      <c r="AY298" s="11">
        <f t="shared" si="79"/>
        <v>0</v>
      </c>
      <c r="AZ298" s="11">
        <f t="shared" si="80"/>
        <v>0</v>
      </c>
      <c r="BA298" s="11">
        <f t="shared" si="81"/>
        <v>0</v>
      </c>
      <c r="BB298" s="11">
        <f t="shared" si="82"/>
        <v>0</v>
      </c>
      <c r="BC298" s="11">
        <f t="shared" si="83"/>
        <v>0</v>
      </c>
      <c r="BD298" s="11">
        <f t="shared" si="84"/>
        <v>0</v>
      </c>
      <c r="BE298" s="11">
        <f t="shared" si="85"/>
        <v>0</v>
      </c>
      <c r="BF298" s="11">
        <f t="shared" si="86"/>
        <v>0</v>
      </c>
      <c r="BG298" s="11">
        <f t="shared" si="87"/>
        <v>0</v>
      </c>
      <c r="BH298" s="11">
        <f t="shared" si="88"/>
        <v>0</v>
      </c>
      <c r="BI298" s="11">
        <f t="shared" si="89"/>
        <v>0</v>
      </c>
      <c r="BJ298" s="11">
        <f t="shared" si="90"/>
        <v>0</v>
      </c>
      <c r="BK298" s="11">
        <f t="shared" si="91"/>
        <v>0</v>
      </c>
      <c r="BL298" s="11">
        <f t="shared" si="92"/>
        <v>0</v>
      </c>
      <c r="BM298" s="11">
        <f t="shared" si="93"/>
        <v>0</v>
      </c>
      <c r="BN298" s="11">
        <f t="shared" si="94"/>
        <v>0</v>
      </c>
      <c r="BO298" s="11">
        <f t="shared" si="95"/>
        <v>0</v>
      </c>
      <c r="BP298" s="11">
        <f t="shared" si="96"/>
        <v>0</v>
      </c>
      <c r="BQ298" s="11">
        <f t="shared" si="97"/>
        <v>0</v>
      </c>
      <c r="BR298" s="11">
        <f t="shared" si="98"/>
        <v>0</v>
      </c>
      <c r="BS298" s="11">
        <f t="shared" si="99"/>
        <v>0</v>
      </c>
      <c r="BT298" s="11">
        <f t="shared" si="100"/>
        <v>0</v>
      </c>
      <c r="BU298" s="11">
        <f t="shared" si="101"/>
        <v>0</v>
      </c>
      <c r="BV298" s="11">
        <f t="shared" si="102"/>
        <v>0</v>
      </c>
      <c r="BW298" s="11">
        <f t="shared" si="103"/>
        <v>0</v>
      </c>
      <c r="BX298" s="11">
        <f t="shared" si="104"/>
        <v>0</v>
      </c>
      <c r="BY298" s="11">
        <f t="shared" si="105"/>
        <v>0</v>
      </c>
      <c r="BZ298" s="11">
        <f t="shared" si="106"/>
        <v>0</v>
      </c>
      <c r="CA298" s="11">
        <f t="shared" si="107"/>
        <v>0</v>
      </c>
      <c r="CB298" s="11">
        <f t="shared" si="108"/>
        <v>0</v>
      </c>
      <c r="CC298" s="11">
        <f t="shared" si="109"/>
        <v>0</v>
      </c>
      <c r="CD298" s="11">
        <f t="shared" si="110"/>
        <v>0</v>
      </c>
      <c r="CE298" s="11">
        <f t="shared" si="111"/>
        <v>0</v>
      </c>
      <c r="CF298" s="11">
        <f t="shared" si="112"/>
        <v>0</v>
      </c>
      <c r="CG298" s="11">
        <f t="shared" si="113"/>
        <v>0</v>
      </c>
      <c r="CH298" s="11">
        <f t="shared" si="114"/>
        <v>0</v>
      </c>
      <c r="CI298" s="11">
        <f t="shared" si="115"/>
        <v>0</v>
      </c>
      <c r="CJ298" s="11">
        <f t="shared" si="116"/>
        <v>0</v>
      </c>
      <c r="CK298" s="11">
        <f t="shared" si="117"/>
        <v>0</v>
      </c>
      <c r="CL298" s="11">
        <f t="shared" si="118"/>
        <v>0</v>
      </c>
      <c r="CM298" s="11">
        <f t="shared" si="119"/>
        <v>0</v>
      </c>
      <c r="CN298" s="11">
        <f t="shared" si="120"/>
        <v>0</v>
      </c>
      <c r="CO298" s="11">
        <f t="shared" si="121"/>
        <v>0</v>
      </c>
      <c r="CP298" s="11">
        <f t="shared" si="122"/>
        <v>0</v>
      </c>
      <c r="CQ298" s="11">
        <f t="shared" si="123"/>
        <v>0</v>
      </c>
      <c r="CR298" s="11">
        <f t="shared" si="124"/>
        <v>0</v>
      </c>
      <c r="CS298" s="11">
        <f t="shared" si="125"/>
        <v>0</v>
      </c>
      <c r="CT298" s="11">
        <f t="shared" si="126"/>
        <v>0</v>
      </c>
      <c r="CU298" s="11">
        <f t="shared" si="127"/>
        <v>0</v>
      </c>
      <c r="CV298" s="11">
        <f t="shared" si="128"/>
        <v>0</v>
      </c>
      <c r="CW298" s="11">
        <f t="shared" si="129"/>
        <v>0</v>
      </c>
      <c r="CX298" s="11">
        <f t="shared" si="130"/>
        <v>0</v>
      </c>
      <c r="CY298" s="11">
        <f t="shared" si="131"/>
        <v>0</v>
      </c>
      <c r="CZ298" s="13"/>
      <c r="DA298" s="3"/>
    </row>
    <row r="299" spans="1:105" ht="18" customHeight="1">
      <c r="A299" s="301"/>
      <c r="B299" s="303"/>
      <c r="C299" s="311"/>
      <c r="D299" s="311"/>
      <c r="E299" s="303"/>
      <c r="F299" s="303"/>
      <c r="G299" s="409"/>
      <c r="H299" s="312">
        <f t="shared" ref="H299:H315" si="256">S299*1.45</f>
        <v>0</v>
      </c>
      <c r="I299" s="409"/>
      <c r="J299" s="304"/>
      <c r="K299" s="331"/>
      <c r="L299" s="465"/>
      <c r="M299" s="448"/>
      <c r="N299" s="367">
        <f t="shared" si="252"/>
        <v>0</v>
      </c>
      <c r="O299" s="360"/>
      <c r="P299" s="332"/>
      <c r="Q299" s="355"/>
      <c r="R299" s="432">
        <f t="shared" si="253"/>
        <v>0</v>
      </c>
      <c r="S299" s="443">
        <f t="shared" si="254"/>
        <v>0</v>
      </c>
      <c r="T299" s="344">
        <f t="shared" si="255"/>
        <v>0</v>
      </c>
      <c r="U299" s="279"/>
      <c r="V299" s="7">
        <f t="shared" si="50"/>
        <v>0</v>
      </c>
      <c r="W299" s="11">
        <f t="shared" si="149"/>
        <v>0</v>
      </c>
      <c r="X299" s="11">
        <f t="shared" si="52"/>
        <v>0</v>
      </c>
      <c r="Y299" s="11">
        <f t="shared" si="53"/>
        <v>0</v>
      </c>
      <c r="Z299" s="11">
        <f t="shared" si="54"/>
        <v>0</v>
      </c>
      <c r="AA299" s="11">
        <f t="shared" si="55"/>
        <v>0</v>
      </c>
      <c r="AB299" s="11">
        <f t="shared" si="56"/>
        <v>0</v>
      </c>
      <c r="AC299" s="11">
        <f t="shared" si="57"/>
        <v>0</v>
      </c>
      <c r="AD299" s="11">
        <f t="shared" si="58"/>
        <v>0</v>
      </c>
      <c r="AE299" s="11">
        <f t="shared" si="59"/>
        <v>0</v>
      </c>
      <c r="AF299" s="11">
        <f t="shared" si="60"/>
        <v>0</v>
      </c>
      <c r="AG299" s="11">
        <f t="shared" si="61"/>
        <v>0</v>
      </c>
      <c r="AH299" s="11">
        <f t="shared" si="62"/>
        <v>0</v>
      </c>
      <c r="AI299" s="11">
        <f t="shared" si="63"/>
        <v>0</v>
      </c>
      <c r="AJ299" s="11">
        <f t="shared" si="64"/>
        <v>0</v>
      </c>
      <c r="AK299" s="11">
        <f t="shared" si="65"/>
        <v>0</v>
      </c>
      <c r="AL299" s="11">
        <f t="shared" si="66"/>
        <v>0</v>
      </c>
      <c r="AM299" s="11">
        <f t="shared" si="67"/>
        <v>0</v>
      </c>
      <c r="AN299" s="11">
        <f t="shared" si="68"/>
        <v>0</v>
      </c>
      <c r="AO299" s="11">
        <f t="shared" si="69"/>
        <v>0</v>
      </c>
      <c r="AP299" s="11">
        <f t="shared" si="70"/>
        <v>0</v>
      </c>
      <c r="AQ299" s="11">
        <f t="shared" si="71"/>
        <v>0</v>
      </c>
      <c r="AR299" s="11">
        <f t="shared" si="72"/>
        <v>0</v>
      </c>
      <c r="AS299" s="11">
        <f t="shared" si="73"/>
        <v>0</v>
      </c>
      <c r="AT299" s="11">
        <f t="shared" si="74"/>
        <v>0</v>
      </c>
      <c r="AU299" s="11">
        <f t="shared" si="75"/>
        <v>0</v>
      </c>
      <c r="AV299" s="11">
        <f t="shared" si="76"/>
        <v>0</v>
      </c>
      <c r="AW299" s="11">
        <f t="shared" si="77"/>
        <v>0</v>
      </c>
      <c r="AX299" s="11">
        <f t="shared" si="78"/>
        <v>0</v>
      </c>
      <c r="AY299" s="11">
        <f t="shared" si="79"/>
        <v>0</v>
      </c>
      <c r="AZ299" s="11">
        <f t="shared" si="80"/>
        <v>0</v>
      </c>
      <c r="BA299" s="11">
        <f t="shared" si="81"/>
        <v>0</v>
      </c>
      <c r="BB299" s="11">
        <f t="shared" si="82"/>
        <v>0</v>
      </c>
      <c r="BC299" s="11">
        <f t="shared" si="83"/>
        <v>0</v>
      </c>
      <c r="BD299" s="11">
        <f t="shared" si="84"/>
        <v>0</v>
      </c>
      <c r="BE299" s="11">
        <f t="shared" si="85"/>
        <v>0</v>
      </c>
      <c r="BF299" s="11">
        <f t="shared" si="86"/>
        <v>0</v>
      </c>
      <c r="BG299" s="11">
        <f t="shared" si="87"/>
        <v>0</v>
      </c>
      <c r="BH299" s="11">
        <f t="shared" si="88"/>
        <v>0</v>
      </c>
      <c r="BI299" s="11">
        <f t="shared" si="89"/>
        <v>0</v>
      </c>
      <c r="BJ299" s="11">
        <f t="shared" si="90"/>
        <v>0</v>
      </c>
      <c r="BK299" s="11">
        <f t="shared" si="91"/>
        <v>0</v>
      </c>
      <c r="BL299" s="11">
        <f t="shared" si="92"/>
        <v>0</v>
      </c>
      <c r="BM299" s="11">
        <f t="shared" si="93"/>
        <v>0</v>
      </c>
      <c r="BN299" s="11">
        <f t="shared" si="94"/>
        <v>0</v>
      </c>
      <c r="BO299" s="11">
        <f t="shared" si="95"/>
        <v>0</v>
      </c>
      <c r="BP299" s="11">
        <f t="shared" si="96"/>
        <v>0</v>
      </c>
      <c r="BQ299" s="11">
        <f t="shared" si="97"/>
        <v>0</v>
      </c>
      <c r="BR299" s="11">
        <f t="shared" si="98"/>
        <v>0</v>
      </c>
      <c r="BS299" s="11">
        <f t="shared" si="99"/>
        <v>0</v>
      </c>
      <c r="BT299" s="11">
        <f t="shared" si="100"/>
        <v>0</v>
      </c>
      <c r="BU299" s="11">
        <f t="shared" si="101"/>
        <v>0</v>
      </c>
      <c r="BV299" s="11">
        <f t="shared" si="102"/>
        <v>0</v>
      </c>
      <c r="BW299" s="11">
        <f t="shared" si="103"/>
        <v>0</v>
      </c>
      <c r="BX299" s="11">
        <f t="shared" si="104"/>
        <v>0</v>
      </c>
      <c r="BY299" s="11">
        <f t="shared" si="105"/>
        <v>0</v>
      </c>
      <c r="BZ299" s="11">
        <f t="shared" si="106"/>
        <v>0</v>
      </c>
      <c r="CA299" s="11">
        <f t="shared" si="107"/>
        <v>0</v>
      </c>
      <c r="CB299" s="11">
        <f t="shared" si="108"/>
        <v>0</v>
      </c>
      <c r="CC299" s="11">
        <f t="shared" si="109"/>
        <v>0</v>
      </c>
      <c r="CD299" s="11">
        <f t="shared" si="110"/>
        <v>0</v>
      </c>
      <c r="CE299" s="11">
        <f t="shared" si="111"/>
        <v>0</v>
      </c>
      <c r="CF299" s="11">
        <f t="shared" si="112"/>
        <v>0</v>
      </c>
      <c r="CG299" s="11">
        <f t="shared" si="113"/>
        <v>0</v>
      </c>
      <c r="CH299" s="11">
        <f t="shared" si="114"/>
        <v>0</v>
      </c>
      <c r="CI299" s="11">
        <f t="shared" si="115"/>
        <v>0</v>
      </c>
      <c r="CJ299" s="11">
        <f t="shared" si="116"/>
        <v>0</v>
      </c>
      <c r="CK299" s="11">
        <f t="shared" si="117"/>
        <v>0</v>
      </c>
      <c r="CL299" s="11">
        <f t="shared" si="118"/>
        <v>0</v>
      </c>
      <c r="CM299" s="11">
        <f t="shared" si="119"/>
        <v>0</v>
      </c>
      <c r="CN299" s="11">
        <f t="shared" si="120"/>
        <v>0</v>
      </c>
      <c r="CO299" s="11">
        <f t="shared" si="121"/>
        <v>0</v>
      </c>
      <c r="CP299" s="11">
        <f t="shared" si="122"/>
        <v>0</v>
      </c>
      <c r="CQ299" s="11">
        <f t="shared" si="123"/>
        <v>0</v>
      </c>
      <c r="CR299" s="11">
        <f t="shared" si="124"/>
        <v>0</v>
      </c>
      <c r="CS299" s="11">
        <f t="shared" si="125"/>
        <v>0</v>
      </c>
      <c r="CT299" s="11">
        <f t="shared" si="126"/>
        <v>0</v>
      </c>
      <c r="CU299" s="11">
        <f t="shared" si="127"/>
        <v>0</v>
      </c>
      <c r="CV299" s="11">
        <f t="shared" si="128"/>
        <v>0</v>
      </c>
      <c r="CW299" s="11">
        <f t="shared" si="129"/>
        <v>0</v>
      </c>
      <c r="CX299" s="11">
        <f t="shared" si="130"/>
        <v>0</v>
      </c>
      <c r="CY299" s="11">
        <f t="shared" si="131"/>
        <v>0</v>
      </c>
      <c r="CZ299" s="13"/>
      <c r="DA299" s="3"/>
    </row>
    <row r="300" spans="1:105" ht="18" customHeight="1">
      <c r="A300" s="301"/>
      <c r="B300" s="303"/>
      <c r="C300" s="311"/>
      <c r="D300" s="311"/>
      <c r="E300" s="303"/>
      <c r="F300" s="303"/>
      <c r="G300" s="409"/>
      <c r="H300" s="312">
        <f t="shared" si="256"/>
        <v>0</v>
      </c>
      <c r="I300" s="409"/>
      <c r="J300" s="304"/>
      <c r="K300" s="333"/>
      <c r="L300" s="465"/>
      <c r="M300" s="447"/>
      <c r="N300" s="366">
        <f t="shared" ref="N300:N301" si="257">L300*M300</f>
        <v>0</v>
      </c>
      <c r="O300" s="359"/>
      <c r="P300" s="334"/>
      <c r="Q300" s="347"/>
      <c r="R300" s="431">
        <f t="shared" ref="R300:R301" si="258">Q300*P300</f>
        <v>0</v>
      </c>
      <c r="S300" s="442">
        <f t="shared" ref="S300:S301" si="259">R300+N300</f>
        <v>0</v>
      </c>
      <c r="T300" s="343">
        <f t="shared" ref="T300:T301" si="260">IF(H300&lt;&gt;0,1-(S300/H300),0)</f>
        <v>0</v>
      </c>
      <c r="U300" s="279"/>
      <c r="V300" s="7">
        <f t="shared" si="50"/>
        <v>0</v>
      </c>
      <c r="W300" s="11">
        <f t="shared" si="149"/>
        <v>0</v>
      </c>
      <c r="X300" s="11">
        <f t="shared" si="52"/>
        <v>0</v>
      </c>
      <c r="Y300" s="11">
        <f t="shared" si="53"/>
        <v>0</v>
      </c>
      <c r="Z300" s="11">
        <f t="shared" si="54"/>
        <v>0</v>
      </c>
      <c r="AA300" s="11">
        <f t="shared" si="55"/>
        <v>0</v>
      </c>
      <c r="AB300" s="11">
        <f t="shared" si="56"/>
        <v>0</v>
      </c>
      <c r="AC300" s="11">
        <f t="shared" si="57"/>
        <v>0</v>
      </c>
      <c r="AD300" s="11">
        <f t="shared" si="58"/>
        <v>0</v>
      </c>
      <c r="AE300" s="11">
        <f t="shared" si="59"/>
        <v>0</v>
      </c>
      <c r="AF300" s="11">
        <f t="shared" si="60"/>
        <v>0</v>
      </c>
      <c r="AG300" s="11">
        <f t="shared" si="61"/>
        <v>0</v>
      </c>
      <c r="AH300" s="11">
        <f t="shared" si="62"/>
        <v>0</v>
      </c>
      <c r="AI300" s="11">
        <f t="shared" si="63"/>
        <v>0</v>
      </c>
      <c r="AJ300" s="11">
        <f t="shared" si="64"/>
        <v>0</v>
      </c>
      <c r="AK300" s="11">
        <f t="shared" si="65"/>
        <v>0</v>
      </c>
      <c r="AL300" s="11">
        <f t="shared" si="66"/>
        <v>0</v>
      </c>
      <c r="AM300" s="11">
        <f t="shared" si="67"/>
        <v>0</v>
      </c>
      <c r="AN300" s="11">
        <f t="shared" si="68"/>
        <v>0</v>
      </c>
      <c r="AO300" s="11">
        <f t="shared" si="69"/>
        <v>0</v>
      </c>
      <c r="AP300" s="11">
        <f t="shared" si="70"/>
        <v>0</v>
      </c>
      <c r="AQ300" s="11">
        <f t="shared" si="71"/>
        <v>0</v>
      </c>
      <c r="AR300" s="11">
        <f t="shared" si="72"/>
        <v>0</v>
      </c>
      <c r="AS300" s="11">
        <f t="shared" si="73"/>
        <v>0</v>
      </c>
      <c r="AT300" s="11">
        <f t="shared" si="74"/>
        <v>0</v>
      </c>
      <c r="AU300" s="11">
        <f t="shared" si="75"/>
        <v>0</v>
      </c>
      <c r="AV300" s="11">
        <f t="shared" si="76"/>
        <v>0</v>
      </c>
      <c r="AW300" s="11">
        <f t="shared" si="77"/>
        <v>0</v>
      </c>
      <c r="AX300" s="11">
        <f t="shared" si="78"/>
        <v>0</v>
      </c>
      <c r="AY300" s="11">
        <f t="shared" si="79"/>
        <v>0</v>
      </c>
      <c r="AZ300" s="11">
        <f t="shared" si="80"/>
        <v>0</v>
      </c>
      <c r="BA300" s="11">
        <f t="shared" si="81"/>
        <v>0</v>
      </c>
      <c r="BB300" s="11">
        <f t="shared" si="82"/>
        <v>0</v>
      </c>
      <c r="BC300" s="11">
        <f t="shared" si="83"/>
        <v>0</v>
      </c>
      <c r="BD300" s="11">
        <f t="shared" si="84"/>
        <v>0</v>
      </c>
      <c r="BE300" s="11">
        <f t="shared" si="85"/>
        <v>0</v>
      </c>
      <c r="BF300" s="11">
        <f t="shared" si="86"/>
        <v>0</v>
      </c>
      <c r="BG300" s="11">
        <f t="shared" si="87"/>
        <v>0</v>
      </c>
      <c r="BH300" s="11">
        <f t="shared" si="88"/>
        <v>0</v>
      </c>
      <c r="BI300" s="11">
        <f t="shared" si="89"/>
        <v>0</v>
      </c>
      <c r="BJ300" s="11">
        <f t="shared" si="90"/>
        <v>0</v>
      </c>
      <c r="BK300" s="11">
        <f t="shared" si="91"/>
        <v>0</v>
      </c>
      <c r="BL300" s="11">
        <f t="shared" si="92"/>
        <v>0</v>
      </c>
      <c r="BM300" s="11">
        <f t="shared" si="93"/>
        <v>0</v>
      </c>
      <c r="BN300" s="11">
        <f t="shared" si="94"/>
        <v>0</v>
      </c>
      <c r="BO300" s="11">
        <f t="shared" si="95"/>
        <v>0</v>
      </c>
      <c r="BP300" s="11">
        <f t="shared" si="96"/>
        <v>0</v>
      </c>
      <c r="BQ300" s="11">
        <f t="shared" si="97"/>
        <v>0</v>
      </c>
      <c r="BR300" s="11">
        <f t="shared" si="98"/>
        <v>0</v>
      </c>
      <c r="BS300" s="11">
        <f t="shared" si="99"/>
        <v>0</v>
      </c>
      <c r="BT300" s="11">
        <f t="shared" si="100"/>
        <v>0</v>
      </c>
      <c r="BU300" s="11">
        <f t="shared" si="101"/>
        <v>0</v>
      </c>
      <c r="BV300" s="11">
        <f t="shared" si="102"/>
        <v>0</v>
      </c>
      <c r="BW300" s="11">
        <f t="shared" si="103"/>
        <v>0</v>
      </c>
      <c r="BX300" s="11">
        <f t="shared" si="104"/>
        <v>0</v>
      </c>
      <c r="BY300" s="11">
        <f t="shared" si="105"/>
        <v>0</v>
      </c>
      <c r="BZ300" s="11">
        <f t="shared" si="106"/>
        <v>0</v>
      </c>
      <c r="CA300" s="11">
        <f t="shared" si="107"/>
        <v>0</v>
      </c>
      <c r="CB300" s="11">
        <f t="shared" si="108"/>
        <v>0</v>
      </c>
      <c r="CC300" s="11">
        <f t="shared" si="109"/>
        <v>0</v>
      </c>
      <c r="CD300" s="11">
        <f t="shared" si="110"/>
        <v>0</v>
      </c>
      <c r="CE300" s="11">
        <f t="shared" si="111"/>
        <v>0</v>
      </c>
      <c r="CF300" s="11">
        <f t="shared" si="112"/>
        <v>0</v>
      </c>
      <c r="CG300" s="11">
        <f t="shared" si="113"/>
        <v>0</v>
      </c>
      <c r="CH300" s="11">
        <f t="shared" si="114"/>
        <v>0</v>
      </c>
      <c r="CI300" s="11">
        <f t="shared" si="115"/>
        <v>0</v>
      </c>
      <c r="CJ300" s="11">
        <f t="shared" si="116"/>
        <v>0</v>
      </c>
      <c r="CK300" s="11">
        <f t="shared" si="117"/>
        <v>0</v>
      </c>
      <c r="CL300" s="11">
        <f t="shared" si="118"/>
        <v>0</v>
      </c>
      <c r="CM300" s="11">
        <f t="shared" si="119"/>
        <v>0</v>
      </c>
      <c r="CN300" s="11">
        <f t="shared" si="120"/>
        <v>0</v>
      </c>
      <c r="CO300" s="11">
        <f t="shared" si="121"/>
        <v>0</v>
      </c>
      <c r="CP300" s="11">
        <f t="shared" si="122"/>
        <v>0</v>
      </c>
      <c r="CQ300" s="11">
        <f t="shared" si="123"/>
        <v>0</v>
      </c>
      <c r="CR300" s="11">
        <f t="shared" si="124"/>
        <v>0</v>
      </c>
      <c r="CS300" s="11">
        <f t="shared" si="125"/>
        <v>0</v>
      </c>
      <c r="CT300" s="11">
        <f t="shared" si="126"/>
        <v>0</v>
      </c>
      <c r="CU300" s="11">
        <f t="shared" si="127"/>
        <v>0</v>
      </c>
      <c r="CV300" s="11">
        <f t="shared" si="128"/>
        <v>0</v>
      </c>
      <c r="CW300" s="11">
        <f t="shared" si="129"/>
        <v>0</v>
      </c>
      <c r="CX300" s="11">
        <f t="shared" si="130"/>
        <v>0</v>
      </c>
      <c r="CY300" s="11">
        <f t="shared" si="131"/>
        <v>0</v>
      </c>
      <c r="CZ300" s="13"/>
      <c r="DA300" s="3"/>
    </row>
    <row r="301" spans="1:105" ht="18" customHeight="1">
      <c r="A301" s="301"/>
      <c r="B301" s="303"/>
      <c r="C301" s="311"/>
      <c r="D301" s="311"/>
      <c r="E301" s="303"/>
      <c r="F301" s="303"/>
      <c r="G301" s="409"/>
      <c r="H301" s="312">
        <f t="shared" si="256"/>
        <v>0</v>
      </c>
      <c r="I301" s="409"/>
      <c r="J301" s="304"/>
      <c r="K301" s="331"/>
      <c r="L301" s="465"/>
      <c r="M301" s="448"/>
      <c r="N301" s="367">
        <f t="shared" si="257"/>
        <v>0</v>
      </c>
      <c r="O301" s="360"/>
      <c r="P301" s="332"/>
      <c r="Q301" s="355"/>
      <c r="R301" s="432">
        <f t="shared" si="258"/>
        <v>0</v>
      </c>
      <c r="S301" s="443">
        <f t="shared" si="259"/>
        <v>0</v>
      </c>
      <c r="T301" s="344">
        <f t="shared" si="260"/>
        <v>0</v>
      </c>
      <c r="U301" s="279"/>
      <c r="V301" s="7">
        <f t="shared" si="50"/>
        <v>0</v>
      </c>
      <c r="W301" s="11">
        <f t="shared" si="149"/>
        <v>0</v>
      </c>
      <c r="X301" s="11">
        <f t="shared" si="52"/>
        <v>0</v>
      </c>
      <c r="Y301" s="11">
        <f t="shared" si="53"/>
        <v>0</v>
      </c>
      <c r="Z301" s="11">
        <f t="shared" si="54"/>
        <v>0</v>
      </c>
      <c r="AA301" s="11">
        <f t="shared" si="55"/>
        <v>0</v>
      </c>
      <c r="AB301" s="11">
        <f t="shared" si="56"/>
        <v>0</v>
      </c>
      <c r="AC301" s="11">
        <f t="shared" si="57"/>
        <v>0</v>
      </c>
      <c r="AD301" s="11">
        <f t="shared" si="58"/>
        <v>0</v>
      </c>
      <c r="AE301" s="11">
        <f t="shared" si="59"/>
        <v>0</v>
      </c>
      <c r="AF301" s="11">
        <f t="shared" si="60"/>
        <v>0</v>
      </c>
      <c r="AG301" s="11">
        <f t="shared" si="61"/>
        <v>0</v>
      </c>
      <c r="AH301" s="11">
        <f t="shared" si="62"/>
        <v>0</v>
      </c>
      <c r="AI301" s="11">
        <f t="shared" si="63"/>
        <v>0</v>
      </c>
      <c r="AJ301" s="11">
        <f t="shared" si="64"/>
        <v>0</v>
      </c>
      <c r="AK301" s="11">
        <f t="shared" si="65"/>
        <v>0</v>
      </c>
      <c r="AL301" s="11">
        <f t="shared" si="66"/>
        <v>0</v>
      </c>
      <c r="AM301" s="11">
        <f t="shared" si="67"/>
        <v>0</v>
      </c>
      <c r="AN301" s="11">
        <f t="shared" si="68"/>
        <v>0</v>
      </c>
      <c r="AO301" s="11">
        <f t="shared" si="69"/>
        <v>0</v>
      </c>
      <c r="AP301" s="11">
        <f t="shared" si="70"/>
        <v>0</v>
      </c>
      <c r="AQ301" s="11">
        <f t="shared" si="71"/>
        <v>0</v>
      </c>
      <c r="AR301" s="11">
        <f t="shared" si="72"/>
        <v>0</v>
      </c>
      <c r="AS301" s="11">
        <f t="shared" si="73"/>
        <v>0</v>
      </c>
      <c r="AT301" s="11">
        <f t="shared" si="74"/>
        <v>0</v>
      </c>
      <c r="AU301" s="11">
        <f t="shared" si="75"/>
        <v>0</v>
      </c>
      <c r="AV301" s="11">
        <f t="shared" si="76"/>
        <v>0</v>
      </c>
      <c r="AW301" s="11">
        <f t="shared" si="77"/>
        <v>0</v>
      </c>
      <c r="AX301" s="11">
        <f t="shared" si="78"/>
        <v>0</v>
      </c>
      <c r="AY301" s="11">
        <f t="shared" si="79"/>
        <v>0</v>
      </c>
      <c r="AZ301" s="11">
        <f t="shared" si="80"/>
        <v>0</v>
      </c>
      <c r="BA301" s="11">
        <f t="shared" si="81"/>
        <v>0</v>
      </c>
      <c r="BB301" s="11">
        <f t="shared" si="82"/>
        <v>0</v>
      </c>
      <c r="BC301" s="11">
        <f t="shared" si="83"/>
        <v>0</v>
      </c>
      <c r="BD301" s="11">
        <f t="shared" si="84"/>
        <v>0</v>
      </c>
      <c r="BE301" s="11">
        <f t="shared" si="85"/>
        <v>0</v>
      </c>
      <c r="BF301" s="11">
        <f t="shared" si="86"/>
        <v>0</v>
      </c>
      <c r="BG301" s="11">
        <f t="shared" si="87"/>
        <v>0</v>
      </c>
      <c r="BH301" s="11">
        <f t="shared" si="88"/>
        <v>0</v>
      </c>
      <c r="BI301" s="11">
        <f t="shared" si="89"/>
        <v>0</v>
      </c>
      <c r="BJ301" s="11">
        <f t="shared" si="90"/>
        <v>0</v>
      </c>
      <c r="BK301" s="11">
        <f t="shared" si="91"/>
        <v>0</v>
      </c>
      <c r="BL301" s="11">
        <f t="shared" si="92"/>
        <v>0</v>
      </c>
      <c r="BM301" s="11">
        <f t="shared" si="93"/>
        <v>0</v>
      </c>
      <c r="BN301" s="11">
        <f t="shared" si="94"/>
        <v>0</v>
      </c>
      <c r="BO301" s="11">
        <f t="shared" si="95"/>
        <v>0</v>
      </c>
      <c r="BP301" s="11">
        <f t="shared" si="96"/>
        <v>0</v>
      </c>
      <c r="BQ301" s="11">
        <f t="shared" si="97"/>
        <v>0</v>
      </c>
      <c r="BR301" s="11">
        <f t="shared" si="98"/>
        <v>0</v>
      </c>
      <c r="BS301" s="11">
        <f t="shared" si="99"/>
        <v>0</v>
      </c>
      <c r="BT301" s="11">
        <f t="shared" si="100"/>
        <v>0</v>
      </c>
      <c r="BU301" s="11">
        <f t="shared" si="101"/>
        <v>0</v>
      </c>
      <c r="BV301" s="11">
        <f t="shared" si="102"/>
        <v>0</v>
      </c>
      <c r="BW301" s="11">
        <f t="shared" si="103"/>
        <v>0</v>
      </c>
      <c r="BX301" s="11">
        <f t="shared" si="104"/>
        <v>0</v>
      </c>
      <c r="BY301" s="11">
        <f t="shared" si="105"/>
        <v>0</v>
      </c>
      <c r="BZ301" s="11">
        <f t="shared" si="106"/>
        <v>0</v>
      </c>
      <c r="CA301" s="11">
        <f t="shared" si="107"/>
        <v>0</v>
      </c>
      <c r="CB301" s="11">
        <f t="shared" si="108"/>
        <v>0</v>
      </c>
      <c r="CC301" s="11">
        <f t="shared" si="109"/>
        <v>0</v>
      </c>
      <c r="CD301" s="11">
        <f t="shared" si="110"/>
        <v>0</v>
      </c>
      <c r="CE301" s="11">
        <f t="shared" si="111"/>
        <v>0</v>
      </c>
      <c r="CF301" s="11">
        <f t="shared" si="112"/>
        <v>0</v>
      </c>
      <c r="CG301" s="11">
        <f t="shared" si="113"/>
        <v>0</v>
      </c>
      <c r="CH301" s="11">
        <f t="shared" si="114"/>
        <v>0</v>
      </c>
      <c r="CI301" s="11">
        <f t="shared" si="115"/>
        <v>0</v>
      </c>
      <c r="CJ301" s="11">
        <f t="shared" si="116"/>
        <v>0</v>
      </c>
      <c r="CK301" s="11">
        <f t="shared" si="117"/>
        <v>0</v>
      </c>
      <c r="CL301" s="11">
        <f t="shared" si="118"/>
        <v>0</v>
      </c>
      <c r="CM301" s="11">
        <f t="shared" si="119"/>
        <v>0</v>
      </c>
      <c r="CN301" s="11">
        <f t="shared" si="120"/>
        <v>0</v>
      </c>
      <c r="CO301" s="11">
        <f t="shared" si="121"/>
        <v>0</v>
      </c>
      <c r="CP301" s="11">
        <f t="shared" si="122"/>
        <v>0</v>
      </c>
      <c r="CQ301" s="11">
        <f t="shared" si="123"/>
        <v>0</v>
      </c>
      <c r="CR301" s="11">
        <f t="shared" si="124"/>
        <v>0</v>
      </c>
      <c r="CS301" s="11">
        <f t="shared" si="125"/>
        <v>0</v>
      </c>
      <c r="CT301" s="11">
        <f t="shared" si="126"/>
        <v>0</v>
      </c>
      <c r="CU301" s="11">
        <f t="shared" si="127"/>
        <v>0</v>
      </c>
      <c r="CV301" s="11">
        <f t="shared" si="128"/>
        <v>0</v>
      </c>
      <c r="CW301" s="11">
        <f t="shared" si="129"/>
        <v>0</v>
      </c>
      <c r="CX301" s="11">
        <f t="shared" si="130"/>
        <v>0</v>
      </c>
      <c r="CY301" s="11">
        <f t="shared" si="131"/>
        <v>0</v>
      </c>
      <c r="CZ301" s="13"/>
      <c r="DA301" s="3"/>
    </row>
    <row r="302" spans="1:105" ht="18" customHeight="1">
      <c r="A302" s="301"/>
      <c r="B302" s="303"/>
      <c r="C302" s="311"/>
      <c r="D302" s="311"/>
      <c r="E302" s="303"/>
      <c r="F302" s="303"/>
      <c r="G302" s="409"/>
      <c r="H302" s="312">
        <f t="shared" si="256"/>
        <v>0</v>
      </c>
      <c r="I302" s="409"/>
      <c r="J302" s="304"/>
      <c r="K302" s="333"/>
      <c r="L302" s="465"/>
      <c r="M302" s="447"/>
      <c r="N302" s="366">
        <f t="shared" ref="N302:N315" si="261">L302*M302</f>
        <v>0</v>
      </c>
      <c r="O302" s="359"/>
      <c r="P302" s="334"/>
      <c r="Q302" s="347"/>
      <c r="R302" s="431">
        <f t="shared" ref="R302:R315" si="262">Q302*P302</f>
        <v>0</v>
      </c>
      <c r="S302" s="442">
        <f t="shared" ref="S302:S315" si="263">R302+N302</f>
        <v>0</v>
      </c>
      <c r="T302" s="343">
        <f t="shared" ref="T302:T315" si="264">IF(H302&lt;&gt;0,1-(S302/H302),0)</f>
        <v>0</v>
      </c>
      <c r="U302" s="279"/>
      <c r="V302" s="7">
        <f t="shared" si="50"/>
        <v>0</v>
      </c>
      <c r="W302" s="11">
        <f t="shared" si="149"/>
        <v>0</v>
      </c>
      <c r="X302" s="11">
        <f t="shared" si="52"/>
        <v>0</v>
      </c>
      <c r="Y302" s="11">
        <f t="shared" si="53"/>
        <v>0</v>
      </c>
      <c r="Z302" s="11">
        <f t="shared" si="54"/>
        <v>0</v>
      </c>
      <c r="AA302" s="11">
        <f t="shared" si="55"/>
        <v>0</v>
      </c>
      <c r="AB302" s="11">
        <f t="shared" si="56"/>
        <v>0</v>
      </c>
      <c r="AC302" s="11">
        <f t="shared" si="57"/>
        <v>0</v>
      </c>
      <c r="AD302" s="11">
        <f t="shared" si="58"/>
        <v>0</v>
      </c>
      <c r="AE302" s="11">
        <f t="shared" si="59"/>
        <v>0</v>
      </c>
      <c r="AF302" s="11">
        <f t="shared" si="60"/>
        <v>0</v>
      </c>
      <c r="AG302" s="11">
        <f t="shared" si="61"/>
        <v>0</v>
      </c>
      <c r="AH302" s="11">
        <f t="shared" si="62"/>
        <v>0</v>
      </c>
      <c r="AI302" s="11">
        <f t="shared" si="63"/>
        <v>0</v>
      </c>
      <c r="AJ302" s="11">
        <f t="shared" si="64"/>
        <v>0</v>
      </c>
      <c r="AK302" s="11">
        <f t="shared" si="65"/>
        <v>0</v>
      </c>
      <c r="AL302" s="11">
        <f t="shared" si="66"/>
        <v>0</v>
      </c>
      <c r="AM302" s="11">
        <f t="shared" si="67"/>
        <v>0</v>
      </c>
      <c r="AN302" s="11">
        <f t="shared" si="68"/>
        <v>0</v>
      </c>
      <c r="AO302" s="11">
        <f t="shared" si="69"/>
        <v>0</v>
      </c>
      <c r="AP302" s="11">
        <f t="shared" si="70"/>
        <v>0</v>
      </c>
      <c r="AQ302" s="11">
        <f t="shared" si="71"/>
        <v>0</v>
      </c>
      <c r="AR302" s="11">
        <f t="shared" si="72"/>
        <v>0</v>
      </c>
      <c r="AS302" s="11">
        <f t="shared" si="73"/>
        <v>0</v>
      </c>
      <c r="AT302" s="11">
        <f t="shared" si="74"/>
        <v>0</v>
      </c>
      <c r="AU302" s="11">
        <f t="shared" si="75"/>
        <v>0</v>
      </c>
      <c r="AV302" s="11">
        <f t="shared" si="76"/>
        <v>0</v>
      </c>
      <c r="AW302" s="11">
        <f t="shared" si="77"/>
        <v>0</v>
      </c>
      <c r="AX302" s="11">
        <f t="shared" si="78"/>
        <v>0</v>
      </c>
      <c r="AY302" s="11">
        <f t="shared" si="79"/>
        <v>0</v>
      </c>
      <c r="AZ302" s="11">
        <f t="shared" si="80"/>
        <v>0</v>
      </c>
      <c r="BA302" s="11">
        <f t="shared" si="81"/>
        <v>0</v>
      </c>
      <c r="BB302" s="11">
        <f t="shared" si="82"/>
        <v>0</v>
      </c>
      <c r="BC302" s="11">
        <f t="shared" si="83"/>
        <v>0</v>
      </c>
      <c r="BD302" s="11">
        <f t="shared" si="84"/>
        <v>0</v>
      </c>
      <c r="BE302" s="11">
        <f t="shared" si="85"/>
        <v>0</v>
      </c>
      <c r="BF302" s="11">
        <f t="shared" si="86"/>
        <v>0</v>
      </c>
      <c r="BG302" s="11">
        <f t="shared" si="87"/>
        <v>0</v>
      </c>
      <c r="BH302" s="11">
        <f t="shared" si="88"/>
        <v>0</v>
      </c>
      <c r="BI302" s="11">
        <f t="shared" si="89"/>
        <v>0</v>
      </c>
      <c r="BJ302" s="11">
        <f t="shared" si="90"/>
        <v>0</v>
      </c>
      <c r="BK302" s="11">
        <f t="shared" si="91"/>
        <v>0</v>
      </c>
      <c r="BL302" s="11">
        <f t="shared" si="92"/>
        <v>0</v>
      </c>
      <c r="BM302" s="11">
        <f t="shared" si="93"/>
        <v>0</v>
      </c>
      <c r="BN302" s="11">
        <f t="shared" si="94"/>
        <v>0</v>
      </c>
      <c r="BO302" s="11">
        <f t="shared" si="95"/>
        <v>0</v>
      </c>
      <c r="BP302" s="11">
        <f t="shared" si="96"/>
        <v>0</v>
      </c>
      <c r="BQ302" s="11">
        <f t="shared" si="97"/>
        <v>0</v>
      </c>
      <c r="BR302" s="11">
        <f t="shared" si="98"/>
        <v>0</v>
      </c>
      <c r="BS302" s="11">
        <f t="shared" si="99"/>
        <v>0</v>
      </c>
      <c r="BT302" s="11">
        <f t="shared" si="100"/>
        <v>0</v>
      </c>
      <c r="BU302" s="11">
        <f t="shared" si="101"/>
        <v>0</v>
      </c>
      <c r="BV302" s="11">
        <f t="shared" si="102"/>
        <v>0</v>
      </c>
      <c r="BW302" s="11">
        <f t="shared" si="103"/>
        <v>0</v>
      </c>
      <c r="BX302" s="11">
        <f t="shared" si="104"/>
        <v>0</v>
      </c>
      <c r="BY302" s="11">
        <f t="shared" si="105"/>
        <v>0</v>
      </c>
      <c r="BZ302" s="11">
        <f t="shared" si="106"/>
        <v>0</v>
      </c>
      <c r="CA302" s="11">
        <f t="shared" si="107"/>
        <v>0</v>
      </c>
      <c r="CB302" s="11">
        <f t="shared" si="108"/>
        <v>0</v>
      </c>
      <c r="CC302" s="11">
        <f t="shared" si="109"/>
        <v>0</v>
      </c>
      <c r="CD302" s="11">
        <f t="shared" si="110"/>
        <v>0</v>
      </c>
      <c r="CE302" s="11">
        <f t="shared" si="111"/>
        <v>0</v>
      </c>
      <c r="CF302" s="11">
        <f t="shared" si="112"/>
        <v>0</v>
      </c>
      <c r="CG302" s="11">
        <f t="shared" si="113"/>
        <v>0</v>
      </c>
      <c r="CH302" s="11">
        <f t="shared" si="114"/>
        <v>0</v>
      </c>
      <c r="CI302" s="11">
        <f t="shared" si="115"/>
        <v>0</v>
      </c>
      <c r="CJ302" s="11">
        <f t="shared" si="116"/>
        <v>0</v>
      </c>
      <c r="CK302" s="11">
        <f t="shared" si="117"/>
        <v>0</v>
      </c>
      <c r="CL302" s="11">
        <f t="shared" si="118"/>
        <v>0</v>
      </c>
      <c r="CM302" s="11">
        <f t="shared" si="119"/>
        <v>0</v>
      </c>
      <c r="CN302" s="11">
        <f t="shared" si="120"/>
        <v>0</v>
      </c>
      <c r="CO302" s="11">
        <f t="shared" si="121"/>
        <v>0</v>
      </c>
      <c r="CP302" s="11">
        <f t="shared" si="122"/>
        <v>0</v>
      </c>
      <c r="CQ302" s="11">
        <f t="shared" si="123"/>
        <v>0</v>
      </c>
      <c r="CR302" s="11">
        <f t="shared" si="124"/>
        <v>0</v>
      </c>
      <c r="CS302" s="11">
        <f t="shared" si="125"/>
        <v>0</v>
      </c>
      <c r="CT302" s="11">
        <f t="shared" si="126"/>
        <v>0</v>
      </c>
      <c r="CU302" s="11">
        <f t="shared" si="127"/>
        <v>0</v>
      </c>
      <c r="CV302" s="11">
        <f t="shared" si="128"/>
        <v>0</v>
      </c>
      <c r="CW302" s="11">
        <f t="shared" si="129"/>
        <v>0</v>
      </c>
      <c r="CX302" s="11">
        <f t="shared" si="130"/>
        <v>0</v>
      </c>
      <c r="CY302" s="11">
        <f t="shared" si="131"/>
        <v>0</v>
      </c>
      <c r="CZ302" s="13"/>
      <c r="DA302" s="3"/>
    </row>
    <row r="303" spans="1:105" ht="18" customHeight="1">
      <c r="A303" s="301"/>
      <c r="B303" s="303"/>
      <c r="C303" s="311"/>
      <c r="D303" s="311"/>
      <c r="E303" s="303"/>
      <c r="F303" s="303"/>
      <c r="G303" s="409"/>
      <c r="H303" s="312">
        <f t="shared" si="256"/>
        <v>0</v>
      </c>
      <c r="I303" s="409"/>
      <c r="J303" s="304"/>
      <c r="K303" s="331"/>
      <c r="L303" s="465"/>
      <c r="M303" s="448"/>
      <c r="N303" s="367">
        <f t="shared" si="261"/>
        <v>0</v>
      </c>
      <c r="O303" s="360"/>
      <c r="P303" s="332"/>
      <c r="Q303" s="355"/>
      <c r="R303" s="432">
        <f t="shared" si="262"/>
        <v>0</v>
      </c>
      <c r="S303" s="443">
        <f t="shared" si="263"/>
        <v>0</v>
      </c>
      <c r="T303" s="344">
        <f t="shared" si="264"/>
        <v>0</v>
      </c>
      <c r="U303" s="279"/>
      <c r="V303" s="7">
        <f t="shared" si="50"/>
        <v>0</v>
      </c>
      <c r="W303" s="11">
        <f t="shared" si="149"/>
        <v>0</v>
      </c>
      <c r="X303" s="11">
        <f t="shared" si="52"/>
        <v>0</v>
      </c>
      <c r="Y303" s="11">
        <f t="shared" si="53"/>
        <v>0</v>
      </c>
      <c r="Z303" s="11">
        <f t="shared" si="54"/>
        <v>0</v>
      </c>
      <c r="AA303" s="11">
        <f t="shared" si="55"/>
        <v>0</v>
      </c>
      <c r="AB303" s="11">
        <f t="shared" si="56"/>
        <v>0</v>
      </c>
      <c r="AC303" s="11">
        <f t="shared" si="57"/>
        <v>0</v>
      </c>
      <c r="AD303" s="11">
        <f t="shared" si="58"/>
        <v>0</v>
      </c>
      <c r="AE303" s="11">
        <f t="shared" si="59"/>
        <v>0</v>
      </c>
      <c r="AF303" s="11">
        <f t="shared" si="60"/>
        <v>0</v>
      </c>
      <c r="AG303" s="11">
        <f t="shared" si="61"/>
        <v>0</v>
      </c>
      <c r="AH303" s="11">
        <f t="shared" si="62"/>
        <v>0</v>
      </c>
      <c r="AI303" s="11">
        <f t="shared" si="63"/>
        <v>0</v>
      </c>
      <c r="AJ303" s="11">
        <f t="shared" si="64"/>
        <v>0</v>
      </c>
      <c r="AK303" s="11">
        <f t="shared" si="65"/>
        <v>0</v>
      </c>
      <c r="AL303" s="11">
        <f t="shared" si="66"/>
        <v>0</v>
      </c>
      <c r="AM303" s="11">
        <f t="shared" si="67"/>
        <v>0</v>
      </c>
      <c r="AN303" s="11">
        <f t="shared" si="68"/>
        <v>0</v>
      </c>
      <c r="AO303" s="11">
        <f t="shared" si="69"/>
        <v>0</v>
      </c>
      <c r="AP303" s="11">
        <f t="shared" si="70"/>
        <v>0</v>
      </c>
      <c r="AQ303" s="11">
        <f t="shared" si="71"/>
        <v>0</v>
      </c>
      <c r="AR303" s="11">
        <f t="shared" si="72"/>
        <v>0</v>
      </c>
      <c r="AS303" s="11">
        <f t="shared" si="73"/>
        <v>0</v>
      </c>
      <c r="AT303" s="11">
        <f t="shared" si="74"/>
        <v>0</v>
      </c>
      <c r="AU303" s="11">
        <f t="shared" si="75"/>
        <v>0</v>
      </c>
      <c r="AV303" s="11">
        <f t="shared" si="76"/>
        <v>0</v>
      </c>
      <c r="AW303" s="11">
        <f t="shared" si="77"/>
        <v>0</v>
      </c>
      <c r="AX303" s="11">
        <f t="shared" si="78"/>
        <v>0</v>
      </c>
      <c r="AY303" s="11">
        <f t="shared" si="79"/>
        <v>0</v>
      </c>
      <c r="AZ303" s="11">
        <f t="shared" si="80"/>
        <v>0</v>
      </c>
      <c r="BA303" s="11">
        <f t="shared" si="81"/>
        <v>0</v>
      </c>
      <c r="BB303" s="11">
        <f t="shared" si="82"/>
        <v>0</v>
      </c>
      <c r="BC303" s="11">
        <f t="shared" si="83"/>
        <v>0</v>
      </c>
      <c r="BD303" s="11">
        <f t="shared" si="84"/>
        <v>0</v>
      </c>
      <c r="BE303" s="11">
        <f t="shared" si="85"/>
        <v>0</v>
      </c>
      <c r="BF303" s="11">
        <f t="shared" si="86"/>
        <v>0</v>
      </c>
      <c r="BG303" s="11">
        <f t="shared" si="87"/>
        <v>0</v>
      </c>
      <c r="BH303" s="11">
        <f t="shared" si="88"/>
        <v>0</v>
      </c>
      <c r="BI303" s="11">
        <f t="shared" si="89"/>
        <v>0</v>
      </c>
      <c r="BJ303" s="11">
        <f t="shared" si="90"/>
        <v>0</v>
      </c>
      <c r="BK303" s="11">
        <f t="shared" si="91"/>
        <v>0</v>
      </c>
      <c r="BL303" s="11">
        <f t="shared" si="92"/>
        <v>0</v>
      </c>
      <c r="BM303" s="11">
        <f t="shared" si="93"/>
        <v>0</v>
      </c>
      <c r="BN303" s="11">
        <f t="shared" si="94"/>
        <v>0</v>
      </c>
      <c r="BO303" s="11">
        <f t="shared" si="95"/>
        <v>0</v>
      </c>
      <c r="BP303" s="11">
        <f t="shared" si="96"/>
        <v>0</v>
      </c>
      <c r="BQ303" s="11">
        <f t="shared" si="97"/>
        <v>0</v>
      </c>
      <c r="BR303" s="11">
        <f t="shared" si="98"/>
        <v>0</v>
      </c>
      <c r="BS303" s="11">
        <f t="shared" si="99"/>
        <v>0</v>
      </c>
      <c r="BT303" s="11">
        <f t="shared" si="100"/>
        <v>0</v>
      </c>
      <c r="BU303" s="11">
        <f t="shared" si="101"/>
        <v>0</v>
      </c>
      <c r="BV303" s="11">
        <f t="shared" si="102"/>
        <v>0</v>
      </c>
      <c r="BW303" s="11">
        <f t="shared" si="103"/>
        <v>0</v>
      </c>
      <c r="BX303" s="11">
        <f t="shared" si="104"/>
        <v>0</v>
      </c>
      <c r="BY303" s="11">
        <f t="shared" si="105"/>
        <v>0</v>
      </c>
      <c r="BZ303" s="11">
        <f t="shared" si="106"/>
        <v>0</v>
      </c>
      <c r="CA303" s="11">
        <f t="shared" si="107"/>
        <v>0</v>
      </c>
      <c r="CB303" s="11">
        <f t="shared" si="108"/>
        <v>0</v>
      </c>
      <c r="CC303" s="11">
        <f t="shared" si="109"/>
        <v>0</v>
      </c>
      <c r="CD303" s="11">
        <f t="shared" si="110"/>
        <v>0</v>
      </c>
      <c r="CE303" s="11">
        <f t="shared" si="111"/>
        <v>0</v>
      </c>
      <c r="CF303" s="11">
        <f t="shared" si="112"/>
        <v>0</v>
      </c>
      <c r="CG303" s="11">
        <f t="shared" si="113"/>
        <v>0</v>
      </c>
      <c r="CH303" s="11">
        <f t="shared" si="114"/>
        <v>0</v>
      </c>
      <c r="CI303" s="11">
        <f t="shared" si="115"/>
        <v>0</v>
      </c>
      <c r="CJ303" s="11">
        <f t="shared" si="116"/>
        <v>0</v>
      </c>
      <c r="CK303" s="11">
        <f t="shared" si="117"/>
        <v>0</v>
      </c>
      <c r="CL303" s="11">
        <f t="shared" si="118"/>
        <v>0</v>
      </c>
      <c r="CM303" s="11">
        <f t="shared" si="119"/>
        <v>0</v>
      </c>
      <c r="CN303" s="11">
        <f t="shared" si="120"/>
        <v>0</v>
      </c>
      <c r="CO303" s="11">
        <f t="shared" si="121"/>
        <v>0</v>
      </c>
      <c r="CP303" s="11">
        <f t="shared" si="122"/>
        <v>0</v>
      </c>
      <c r="CQ303" s="11">
        <f t="shared" si="123"/>
        <v>0</v>
      </c>
      <c r="CR303" s="11">
        <f t="shared" si="124"/>
        <v>0</v>
      </c>
      <c r="CS303" s="11">
        <f t="shared" si="125"/>
        <v>0</v>
      </c>
      <c r="CT303" s="11">
        <f t="shared" si="126"/>
        <v>0</v>
      </c>
      <c r="CU303" s="11">
        <f t="shared" si="127"/>
        <v>0</v>
      </c>
      <c r="CV303" s="11">
        <f t="shared" si="128"/>
        <v>0</v>
      </c>
      <c r="CW303" s="11">
        <f t="shared" si="129"/>
        <v>0</v>
      </c>
      <c r="CX303" s="11">
        <f t="shared" si="130"/>
        <v>0</v>
      </c>
      <c r="CY303" s="11">
        <f t="shared" si="131"/>
        <v>0</v>
      </c>
      <c r="CZ303" s="13"/>
      <c r="DA303" s="3"/>
    </row>
    <row r="304" spans="1:105" ht="18" customHeight="1">
      <c r="A304" s="301"/>
      <c r="B304" s="303"/>
      <c r="C304" s="311"/>
      <c r="D304" s="311"/>
      <c r="E304" s="303"/>
      <c r="F304" s="303"/>
      <c r="G304" s="409"/>
      <c r="H304" s="312">
        <f t="shared" si="256"/>
        <v>0</v>
      </c>
      <c r="I304" s="409"/>
      <c r="J304" s="304"/>
      <c r="K304" s="333"/>
      <c r="L304" s="465"/>
      <c r="M304" s="447"/>
      <c r="N304" s="366">
        <f t="shared" si="261"/>
        <v>0</v>
      </c>
      <c r="O304" s="359"/>
      <c r="P304" s="334"/>
      <c r="Q304" s="347"/>
      <c r="R304" s="431">
        <f t="shared" si="262"/>
        <v>0</v>
      </c>
      <c r="S304" s="442">
        <f t="shared" si="263"/>
        <v>0</v>
      </c>
      <c r="T304" s="343">
        <f t="shared" si="264"/>
        <v>0</v>
      </c>
      <c r="U304" s="279"/>
      <c r="V304" s="7">
        <f t="shared" si="50"/>
        <v>0</v>
      </c>
      <c r="W304" s="11">
        <f t="shared" si="149"/>
        <v>0</v>
      </c>
      <c r="X304" s="11">
        <f t="shared" si="52"/>
        <v>0</v>
      </c>
      <c r="Y304" s="11">
        <f t="shared" si="53"/>
        <v>0</v>
      </c>
      <c r="Z304" s="11">
        <f t="shared" si="54"/>
        <v>0</v>
      </c>
      <c r="AA304" s="11">
        <f t="shared" si="55"/>
        <v>0</v>
      </c>
      <c r="AB304" s="11">
        <f t="shared" si="56"/>
        <v>0</v>
      </c>
      <c r="AC304" s="11">
        <f t="shared" si="57"/>
        <v>0</v>
      </c>
      <c r="AD304" s="11">
        <f t="shared" si="58"/>
        <v>0</v>
      </c>
      <c r="AE304" s="11">
        <f t="shared" si="59"/>
        <v>0</v>
      </c>
      <c r="AF304" s="11">
        <f t="shared" si="60"/>
        <v>0</v>
      </c>
      <c r="AG304" s="11">
        <f t="shared" si="61"/>
        <v>0</v>
      </c>
      <c r="AH304" s="11">
        <f t="shared" si="62"/>
        <v>0</v>
      </c>
      <c r="AI304" s="11">
        <f t="shared" si="63"/>
        <v>0</v>
      </c>
      <c r="AJ304" s="11">
        <f t="shared" si="64"/>
        <v>0</v>
      </c>
      <c r="AK304" s="11">
        <f t="shared" si="65"/>
        <v>0</v>
      </c>
      <c r="AL304" s="11">
        <f t="shared" si="66"/>
        <v>0</v>
      </c>
      <c r="AM304" s="11">
        <f t="shared" si="67"/>
        <v>0</v>
      </c>
      <c r="AN304" s="11">
        <f t="shared" si="68"/>
        <v>0</v>
      </c>
      <c r="AO304" s="11">
        <f t="shared" si="69"/>
        <v>0</v>
      </c>
      <c r="AP304" s="11">
        <f t="shared" si="70"/>
        <v>0</v>
      </c>
      <c r="AQ304" s="11">
        <f t="shared" si="71"/>
        <v>0</v>
      </c>
      <c r="AR304" s="11">
        <f t="shared" si="72"/>
        <v>0</v>
      </c>
      <c r="AS304" s="11">
        <f t="shared" si="73"/>
        <v>0</v>
      </c>
      <c r="AT304" s="11">
        <f t="shared" si="74"/>
        <v>0</v>
      </c>
      <c r="AU304" s="11">
        <f t="shared" si="75"/>
        <v>0</v>
      </c>
      <c r="AV304" s="11">
        <f t="shared" si="76"/>
        <v>0</v>
      </c>
      <c r="AW304" s="11">
        <f t="shared" si="77"/>
        <v>0</v>
      </c>
      <c r="AX304" s="11">
        <f t="shared" si="78"/>
        <v>0</v>
      </c>
      <c r="AY304" s="11">
        <f t="shared" si="79"/>
        <v>0</v>
      </c>
      <c r="AZ304" s="11">
        <f t="shared" si="80"/>
        <v>0</v>
      </c>
      <c r="BA304" s="11">
        <f t="shared" si="81"/>
        <v>0</v>
      </c>
      <c r="BB304" s="11">
        <f t="shared" si="82"/>
        <v>0</v>
      </c>
      <c r="BC304" s="11">
        <f t="shared" si="83"/>
        <v>0</v>
      </c>
      <c r="BD304" s="11">
        <f t="shared" si="84"/>
        <v>0</v>
      </c>
      <c r="BE304" s="11">
        <f t="shared" si="85"/>
        <v>0</v>
      </c>
      <c r="BF304" s="11">
        <f t="shared" si="86"/>
        <v>0</v>
      </c>
      <c r="BG304" s="11">
        <f t="shared" si="87"/>
        <v>0</v>
      </c>
      <c r="BH304" s="11">
        <f t="shared" si="88"/>
        <v>0</v>
      </c>
      <c r="BI304" s="11">
        <f t="shared" si="89"/>
        <v>0</v>
      </c>
      <c r="BJ304" s="11">
        <f t="shared" si="90"/>
        <v>0</v>
      </c>
      <c r="BK304" s="11">
        <f t="shared" si="91"/>
        <v>0</v>
      </c>
      <c r="BL304" s="11">
        <f t="shared" si="92"/>
        <v>0</v>
      </c>
      <c r="BM304" s="11">
        <f t="shared" si="93"/>
        <v>0</v>
      </c>
      <c r="BN304" s="11">
        <f t="shared" si="94"/>
        <v>0</v>
      </c>
      <c r="BO304" s="11">
        <f t="shared" si="95"/>
        <v>0</v>
      </c>
      <c r="BP304" s="11">
        <f t="shared" si="96"/>
        <v>0</v>
      </c>
      <c r="BQ304" s="11">
        <f t="shared" si="97"/>
        <v>0</v>
      </c>
      <c r="BR304" s="11">
        <f t="shared" si="98"/>
        <v>0</v>
      </c>
      <c r="BS304" s="11">
        <f t="shared" si="99"/>
        <v>0</v>
      </c>
      <c r="BT304" s="11">
        <f t="shared" si="100"/>
        <v>0</v>
      </c>
      <c r="BU304" s="11">
        <f t="shared" si="101"/>
        <v>0</v>
      </c>
      <c r="BV304" s="11">
        <f t="shared" si="102"/>
        <v>0</v>
      </c>
      <c r="BW304" s="11">
        <f t="shared" si="103"/>
        <v>0</v>
      </c>
      <c r="BX304" s="11">
        <f t="shared" si="104"/>
        <v>0</v>
      </c>
      <c r="BY304" s="11">
        <f t="shared" si="105"/>
        <v>0</v>
      </c>
      <c r="BZ304" s="11">
        <f t="shared" si="106"/>
        <v>0</v>
      </c>
      <c r="CA304" s="11">
        <f t="shared" si="107"/>
        <v>0</v>
      </c>
      <c r="CB304" s="11">
        <f t="shared" si="108"/>
        <v>0</v>
      </c>
      <c r="CC304" s="11">
        <f t="shared" si="109"/>
        <v>0</v>
      </c>
      <c r="CD304" s="11">
        <f t="shared" si="110"/>
        <v>0</v>
      </c>
      <c r="CE304" s="11">
        <f t="shared" si="111"/>
        <v>0</v>
      </c>
      <c r="CF304" s="11">
        <f t="shared" si="112"/>
        <v>0</v>
      </c>
      <c r="CG304" s="11">
        <f t="shared" si="113"/>
        <v>0</v>
      </c>
      <c r="CH304" s="11">
        <f t="shared" si="114"/>
        <v>0</v>
      </c>
      <c r="CI304" s="11">
        <f t="shared" si="115"/>
        <v>0</v>
      </c>
      <c r="CJ304" s="11">
        <f t="shared" si="116"/>
        <v>0</v>
      </c>
      <c r="CK304" s="11">
        <f t="shared" si="117"/>
        <v>0</v>
      </c>
      <c r="CL304" s="11">
        <f t="shared" si="118"/>
        <v>0</v>
      </c>
      <c r="CM304" s="11">
        <f t="shared" si="119"/>
        <v>0</v>
      </c>
      <c r="CN304" s="11">
        <f t="shared" si="120"/>
        <v>0</v>
      </c>
      <c r="CO304" s="11">
        <f t="shared" si="121"/>
        <v>0</v>
      </c>
      <c r="CP304" s="11">
        <f t="shared" si="122"/>
        <v>0</v>
      </c>
      <c r="CQ304" s="11">
        <f t="shared" si="123"/>
        <v>0</v>
      </c>
      <c r="CR304" s="11">
        <f t="shared" si="124"/>
        <v>0</v>
      </c>
      <c r="CS304" s="11">
        <f t="shared" si="125"/>
        <v>0</v>
      </c>
      <c r="CT304" s="11">
        <f t="shared" si="126"/>
        <v>0</v>
      </c>
      <c r="CU304" s="11">
        <f t="shared" si="127"/>
        <v>0</v>
      </c>
      <c r="CV304" s="11">
        <f t="shared" si="128"/>
        <v>0</v>
      </c>
      <c r="CW304" s="11">
        <f t="shared" si="129"/>
        <v>0</v>
      </c>
      <c r="CX304" s="11">
        <f t="shared" si="130"/>
        <v>0</v>
      </c>
      <c r="CY304" s="11">
        <f t="shared" si="131"/>
        <v>0</v>
      </c>
      <c r="CZ304" s="13"/>
      <c r="DA304" s="3"/>
    </row>
    <row r="305" spans="1:105" ht="18" customHeight="1">
      <c r="A305" s="301"/>
      <c r="B305" s="303"/>
      <c r="C305" s="311"/>
      <c r="D305" s="311"/>
      <c r="E305" s="303"/>
      <c r="F305" s="303"/>
      <c r="G305" s="409"/>
      <c r="H305" s="312">
        <f t="shared" si="256"/>
        <v>0</v>
      </c>
      <c r="I305" s="409"/>
      <c r="J305" s="304"/>
      <c r="K305" s="331"/>
      <c r="L305" s="465"/>
      <c r="M305" s="448"/>
      <c r="N305" s="367">
        <f t="shared" si="261"/>
        <v>0</v>
      </c>
      <c r="O305" s="360"/>
      <c r="P305" s="332"/>
      <c r="Q305" s="355"/>
      <c r="R305" s="432">
        <f t="shared" si="262"/>
        <v>0</v>
      </c>
      <c r="S305" s="443">
        <f t="shared" si="263"/>
        <v>0</v>
      </c>
      <c r="T305" s="344">
        <f t="shared" si="264"/>
        <v>0</v>
      </c>
      <c r="U305" s="279"/>
      <c r="V305" s="7">
        <f t="shared" si="50"/>
        <v>0</v>
      </c>
      <c r="W305" s="11">
        <f t="shared" si="149"/>
        <v>0</v>
      </c>
      <c r="X305" s="11">
        <f t="shared" si="52"/>
        <v>0</v>
      </c>
      <c r="Y305" s="11">
        <f t="shared" si="53"/>
        <v>0</v>
      </c>
      <c r="Z305" s="11">
        <f t="shared" si="54"/>
        <v>0</v>
      </c>
      <c r="AA305" s="11">
        <f t="shared" si="55"/>
        <v>0</v>
      </c>
      <c r="AB305" s="11">
        <f t="shared" si="56"/>
        <v>0</v>
      </c>
      <c r="AC305" s="11">
        <f t="shared" si="57"/>
        <v>0</v>
      </c>
      <c r="AD305" s="11">
        <f t="shared" si="58"/>
        <v>0</v>
      </c>
      <c r="AE305" s="11">
        <f t="shared" si="59"/>
        <v>0</v>
      </c>
      <c r="AF305" s="11">
        <f t="shared" si="60"/>
        <v>0</v>
      </c>
      <c r="AG305" s="11">
        <f t="shared" si="61"/>
        <v>0</v>
      </c>
      <c r="AH305" s="11">
        <f t="shared" si="62"/>
        <v>0</v>
      </c>
      <c r="AI305" s="11">
        <f t="shared" si="63"/>
        <v>0</v>
      </c>
      <c r="AJ305" s="11">
        <f t="shared" si="64"/>
        <v>0</v>
      </c>
      <c r="AK305" s="11">
        <f t="shared" si="65"/>
        <v>0</v>
      </c>
      <c r="AL305" s="11">
        <f t="shared" si="66"/>
        <v>0</v>
      </c>
      <c r="AM305" s="11">
        <f t="shared" si="67"/>
        <v>0</v>
      </c>
      <c r="AN305" s="11">
        <f t="shared" si="68"/>
        <v>0</v>
      </c>
      <c r="AO305" s="11">
        <f t="shared" si="69"/>
        <v>0</v>
      </c>
      <c r="AP305" s="11">
        <f t="shared" si="70"/>
        <v>0</v>
      </c>
      <c r="AQ305" s="11">
        <f t="shared" si="71"/>
        <v>0</v>
      </c>
      <c r="AR305" s="11">
        <f t="shared" si="72"/>
        <v>0</v>
      </c>
      <c r="AS305" s="11">
        <f t="shared" si="73"/>
        <v>0</v>
      </c>
      <c r="AT305" s="11">
        <f t="shared" si="74"/>
        <v>0</v>
      </c>
      <c r="AU305" s="11">
        <f t="shared" si="75"/>
        <v>0</v>
      </c>
      <c r="AV305" s="11">
        <f t="shared" si="76"/>
        <v>0</v>
      </c>
      <c r="AW305" s="11">
        <f t="shared" si="77"/>
        <v>0</v>
      </c>
      <c r="AX305" s="11">
        <f t="shared" si="78"/>
        <v>0</v>
      </c>
      <c r="AY305" s="11">
        <f t="shared" si="79"/>
        <v>0</v>
      </c>
      <c r="AZ305" s="11">
        <f t="shared" si="80"/>
        <v>0</v>
      </c>
      <c r="BA305" s="11">
        <f t="shared" si="81"/>
        <v>0</v>
      </c>
      <c r="BB305" s="11">
        <f t="shared" si="82"/>
        <v>0</v>
      </c>
      <c r="BC305" s="11">
        <f t="shared" si="83"/>
        <v>0</v>
      </c>
      <c r="BD305" s="11">
        <f t="shared" si="84"/>
        <v>0</v>
      </c>
      <c r="BE305" s="11">
        <f t="shared" si="85"/>
        <v>0</v>
      </c>
      <c r="BF305" s="11">
        <f t="shared" si="86"/>
        <v>0</v>
      </c>
      <c r="BG305" s="11">
        <f t="shared" si="87"/>
        <v>0</v>
      </c>
      <c r="BH305" s="11">
        <f t="shared" si="88"/>
        <v>0</v>
      </c>
      <c r="BI305" s="11">
        <f t="shared" si="89"/>
        <v>0</v>
      </c>
      <c r="BJ305" s="11">
        <f t="shared" si="90"/>
        <v>0</v>
      </c>
      <c r="BK305" s="11">
        <f t="shared" si="91"/>
        <v>0</v>
      </c>
      <c r="BL305" s="11">
        <f t="shared" si="92"/>
        <v>0</v>
      </c>
      <c r="BM305" s="11">
        <f t="shared" si="93"/>
        <v>0</v>
      </c>
      <c r="BN305" s="11">
        <f t="shared" si="94"/>
        <v>0</v>
      </c>
      <c r="BO305" s="11">
        <f t="shared" si="95"/>
        <v>0</v>
      </c>
      <c r="BP305" s="11">
        <f t="shared" si="96"/>
        <v>0</v>
      </c>
      <c r="BQ305" s="11">
        <f t="shared" si="97"/>
        <v>0</v>
      </c>
      <c r="BR305" s="11">
        <f t="shared" si="98"/>
        <v>0</v>
      </c>
      <c r="BS305" s="11">
        <f t="shared" si="99"/>
        <v>0</v>
      </c>
      <c r="BT305" s="11">
        <f t="shared" si="100"/>
        <v>0</v>
      </c>
      <c r="BU305" s="11">
        <f t="shared" si="101"/>
        <v>0</v>
      </c>
      <c r="BV305" s="11">
        <f t="shared" si="102"/>
        <v>0</v>
      </c>
      <c r="BW305" s="11">
        <f t="shared" si="103"/>
        <v>0</v>
      </c>
      <c r="BX305" s="11">
        <f t="shared" si="104"/>
        <v>0</v>
      </c>
      <c r="BY305" s="11">
        <f t="shared" si="105"/>
        <v>0</v>
      </c>
      <c r="BZ305" s="11">
        <f t="shared" si="106"/>
        <v>0</v>
      </c>
      <c r="CA305" s="11">
        <f t="shared" si="107"/>
        <v>0</v>
      </c>
      <c r="CB305" s="11">
        <f t="shared" si="108"/>
        <v>0</v>
      </c>
      <c r="CC305" s="11">
        <f t="shared" si="109"/>
        <v>0</v>
      </c>
      <c r="CD305" s="11">
        <f t="shared" si="110"/>
        <v>0</v>
      </c>
      <c r="CE305" s="11">
        <f t="shared" si="111"/>
        <v>0</v>
      </c>
      <c r="CF305" s="11">
        <f t="shared" si="112"/>
        <v>0</v>
      </c>
      <c r="CG305" s="11">
        <f t="shared" si="113"/>
        <v>0</v>
      </c>
      <c r="CH305" s="11">
        <f t="shared" si="114"/>
        <v>0</v>
      </c>
      <c r="CI305" s="11">
        <f t="shared" si="115"/>
        <v>0</v>
      </c>
      <c r="CJ305" s="11">
        <f t="shared" si="116"/>
        <v>0</v>
      </c>
      <c r="CK305" s="11">
        <f t="shared" si="117"/>
        <v>0</v>
      </c>
      <c r="CL305" s="11">
        <f t="shared" si="118"/>
        <v>0</v>
      </c>
      <c r="CM305" s="11">
        <f t="shared" si="119"/>
        <v>0</v>
      </c>
      <c r="CN305" s="11">
        <f t="shared" si="120"/>
        <v>0</v>
      </c>
      <c r="CO305" s="11">
        <f t="shared" si="121"/>
        <v>0</v>
      </c>
      <c r="CP305" s="11">
        <f t="shared" si="122"/>
        <v>0</v>
      </c>
      <c r="CQ305" s="11">
        <f t="shared" si="123"/>
        <v>0</v>
      </c>
      <c r="CR305" s="11">
        <f t="shared" si="124"/>
        <v>0</v>
      </c>
      <c r="CS305" s="11">
        <f t="shared" si="125"/>
        <v>0</v>
      </c>
      <c r="CT305" s="11">
        <f t="shared" si="126"/>
        <v>0</v>
      </c>
      <c r="CU305" s="11">
        <f t="shared" si="127"/>
        <v>0</v>
      </c>
      <c r="CV305" s="11">
        <f t="shared" si="128"/>
        <v>0</v>
      </c>
      <c r="CW305" s="11">
        <f t="shared" si="129"/>
        <v>0</v>
      </c>
      <c r="CX305" s="11">
        <f t="shared" si="130"/>
        <v>0</v>
      </c>
      <c r="CY305" s="11">
        <f t="shared" si="131"/>
        <v>0</v>
      </c>
      <c r="CZ305" s="13"/>
      <c r="DA305" s="3"/>
    </row>
    <row r="306" spans="1:105" ht="18" customHeight="1">
      <c r="A306" s="301"/>
      <c r="B306" s="303"/>
      <c r="C306" s="311"/>
      <c r="D306" s="311"/>
      <c r="E306" s="303"/>
      <c r="F306" s="303"/>
      <c r="G306" s="409"/>
      <c r="H306" s="312">
        <f t="shared" si="256"/>
        <v>0</v>
      </c>
      <c r="I306" s="409"/>
      <c r="J306" s="304"/>
      <c r="K306" s="333"/>
      <c r="L306" s="464"/>
      <c r="M306" s="447"/>
      <c r="N306" s="366">
        <f t="shared" si="261"/>
        <v>0</v>
      </c>
      <c r="O306" s="359"/>
      <c r="P306" s="334"/>
      <c r="Q306" s="347"/>
      <c r="R306" s="431">
        <f t="shared" si="262"/>
        <v>0</v>
      </c>
      <c r="S306" s="442">
        <f t="shared" si="263"/>
        <v>0</v>
      </c>
      <c r="T306" s="343">
        <f t="shared" si="264"/>
        <v>0</v>
      </c>
      <c r="U306" s="279"/>
      <c r="V306" s="7">
        <f t="shared" si="50"/>
        <v>0</v>
      </c>
      <c r="W306" s="11">
        <f t="shared" si="149"/>
        <v>0</v>
      </c>
      <c r="X306" s="11">
        <f t="shared" si="52"/>
        <v>0</v>
      </c>
      <c r="Y306" s="11">
        <f t="shared" si="53"/>
        <v>0</v>
      </c>
      <c r="Z306" s="11">
        <f t="shared" si="54"/>
        <v>0</v>
      </c>
      <c r="AA306" s="11">
        <f t="shared" si="55"/>
        <v>0</v>
      </c>
      <c r="AB306" s="11">
        <f t="shared" si="56"/>
        <v>0</v>
      </c>
      <c r="AC306" s="11">
        <f t="shared" si="57"/>
        <v>0</v>
      </c>
      <c r="AD306" s="11">
        <f t="shared" si="58"/>
        <v>0</v>
      </c>
      <c r="AE306" s="11">
        <f t="shared" si="59"/>
        <v>0</v>
      </c>
      <c r="AF306" s="11">
        <f t="shared" si="60"/>
        <v>0</v>
      </c>
      <c r="AG306" s="11">
        <f t="shared" si="61"/>
        <v>0</v>
      </c>
      <c r="AH306" s="11">
        <f t="shared" si="62"/>
        <v>0</v>
      </c>
      <c r="AI306" s="11">
        <f t="shared" si="63"/>
        <v>0</v>
      </c>
      <c r="AJ306" s="11">
        <f t="shared" si="64"/>
        <v>0</v>
      </c>
      <c r="AK306" s="11">
        <f t="shared" si="65"/>
        <v>0</v>
      </c>
      <c r="AL306" s="11">
        <f t="shared" si="66"/>
        <v>0</v>
      </c>
      <c r="AM306" s="11">
        <f t="shared" si="67"/>
        <v>0</v>
      </c>
      <c r="AN306" s="11">
        <f t="shared" si="68"/>
        <v>0</v>
      </c>
      <c r="AO306" s="11">
        <f t="shared" si="69"/>
        <v>0</v>
      </c>
      <c r="AP306" s="11">
        <f t="shared" si="70"/>
        <v>0</v>
      </c>
      <c r="AQ306" s="11">
        <f t="shared" si="71"/>
        <v>0</v>
      </c>
      <c r="AR306" s="11">
        <f t="shared" si="72"/>
        <v>0</v>
      </c>
      <c r="AS306" s="11">
        <f t="shared" si="73"/>
        <v>0</v>
      </c>
      <c r="AT306" s="11">
        <f t="shared" si="74"/>
        <v>0</v>
      </c>
      <c r="AU306" s="11">
        <f t="shared" si="75"/>
        <v>0</v>
      </c>
      <c r="AV306" s="11">
        <f t="shared" si="76"/>
        <v>0</v>
      </c>
      <c r="AW306" s="11">
        <f t="shared" si="77"/>
        <v>0</v>
      </c>
      <c r="AX306" s="11">
        <f t="shared" si="78"/>
        <v>0</v>
      </c>
      <c r="AY306" s="11">
        <f t="shared" si="79"/>
        <v>0</v>
      </c>
      <c r="AZ306" s="11">
        <f t="shared" si="80"/>
        <v>0</v>
      </c>
      <c r="BA306" s="11">
        <f t="shared" si="81"/>
        <v>0</v>
      </c>
      <c r="BB306" s="11">
        <f t="shared" si="82"/>
        <v>0</v>
      </c>
      <c r="BC306" s="11">
        <f t="shared" si="83"/>
        <v>0</v>
      </c>
      <c r="BD306" s="11">
        <f t="shared" si="84"/>
        <v>0</v>
      </c>
      <c r="BE306" s="11">
        <f t="shared" si="85"/>
        <v>0</v>
      </c>
      <c r="BF306" s="11">
        <f t="shared" si="86"/>
        <v>0</v>
      </c>
      <c r="BG306" s="11">
        <f t="shared" si="87"/>
        <v>0</v>
      </c>
      <c r="BH306" s="11">
        <f t="shared" si="88"/>
        <v>0</v>
      </c>
      <c r="BI306" s="11">
        <f t="shared" si="89"/>
        <v>0</v>
      </c>
      <c r="BJ306" s="11">
        <f t="shared" si="90"/>
        <v>0</v>
      </c>
      <c r="BK306" s="11">
        <f t="shared" si="91"/>
        <v>0</v>
      </c>
      <c r="BL306" s="11">
        <f t="shared" si="92"/>
        <v>0</v>
      </c>
      <c r="BM306" s="11">
        <f t="shared" si="93"/>
        <v>0</v>
      </c>
      <c r="BN306" s="11">
        <f t="shared" si="94"/>
        <v>0</v>
      </c>
      <c r="BO306" s="11">
        <f t="shared" si="95"/>
        <v>0</v>
      </c>
      <c r="BP306" s="11">
        <f t="shared" si="96"/>
        <v>0</v>
      </c>
      <c r="BQ306" s="11">
        <f t="shared" si="97"/>
        <v>0</v>
      </c>
      <c r="BR306" s="11">
        <f t="shared" si="98"/>
        <v>0</v>
      </c>
      <c r="BS306" s="11">
        <f t="shared" si="99"/>
        <v>0</v>
      </c>
      <c r="BT306" s="11">
        <f t="shared" si="100"/>
        <v>0</v>
      </c>
      <c r="BU306" s="11">
        <f t="shared" si="101"/>
        <v>0</v>
      </c>
      <c r="BV306" s="11">
        <f t="shared" si="102"/>
        <v>0</v>
      </c>
      <c r="BW306" s="11">
        <f t="shared" si="103"/>
        <v>0</v>
      </c>
      <c r="BX306" s="11">
        <f t="shared" si="104"/>
        <v>0</v>
      </c>
      <c r="BY306" s="11">
        <f t="shared" si="105"/>
        <v>0</v>
      </c>
      <c r="BZ306" s="11">
        <f t="shared" si="106"/>
        <v>0</v>
      </c>
      <c r="CA306" s="11">
        <f t="shared" si="107"/>
        <v>0</v>
      </c>
      <c r="CB306" s="11">
        <f t="shared" si="108"/>
        <v>0</v>
      </c>
      <c r="CC306" s="11">
        <f t="shared" si="109"/>
        <v>0</v>
      </c>
      <c r="CD306" s="11">
        <f t="shared" si="110"/>
        <v>0</v>
      </c>
      <c r="CE306" s="11">
        <f t="shared" si="111"/>
        <v>0</v>
      </c>
      <c r="CF306" s="11">
        <f t="shared" si="112"/>
        <v>0</v>
      </c>
      <c r="CG306" s="11">
        <f t="shared" si="113"/>
        <v>0</v>
      </c>
      <c r="CH306" s="11">
        <f t="shared" si="114"/>
        <v>0</v>
      </c>
      <c r="CI306" s="11">
        <f t="shared" si="115"/>
        <v>0</v>
      </c>
      <c r="CJ306" s="11">
        <f t="shared" si="116"/>
        <v>0</v>
      </c>
      <c r="CK306" s="11">
        <f t="shared" si="117"/>
        <v>0</v>
      </c>
      <c r="CL306" s="11">
        <f t="shared" si="118"/>
        <v>0</v>
      </c>
      <c r="CM306" s="11">
        <f t="shared" si="119"/>
        <v>0</v>
      </c>
      <c r="CN306" s="11">
        <f t="shared" si="120"/>
        <v>0</v>
      </c>
      <c r="CO306" s="11">
        <f t="shared" si="121"/>
        <v>0</v>
      </c>
      <c r="CP306" s="11">
        <f t="shared" si="122"/>
        <v>0</v>
      </c>
      <c r="CQ306" s="11">
        <f t="shared" si="123"/>
        <v>0</v>
      </c>
      <c r="CR306" s="11">
        <f t="shared" si="124"/>
        <v>0</v>
      </c>
      <c r="CS306" s="11">
        <f t="shared" si="125"/>
        <v>0</v>
      </c>
      <c r="CT306" s="11">
        <f t="shared" si="126"/>
        <v>0</v>
      </c>
      <c r="CU306" s="11">
        <f t="shared" si="127"/>
        <v>0</v>
      </c>
      <c r="CV306" s="11">
        <f t="shared" si="128"/>
        <v>0</v>
      </c>
      <c r="CW306" s="11">
        <f t="shared" si="129"/>
        <v>0</v>
      </c>
      <c r="CX306" s="11">
        <f t="shared" si="130"/>
        <v>0</v>
      </c>
      <c r="CY306" s="11">
        <f t="shared" si="131"/>
        <v>0</v>
      </c>
      <c r="CZ306" s="13"/>
      <c r="DA306" s="3"/>
    </row>
    <row r="307" spans="1:105" ht="18" customHeight="1">
      <c r="A307" s="301"/>
      <c r="B307" s="303"/>
      <c r="C307" s="311"/>
      <c r="D307" s="311"/>
      <c r="E307" s="303"/>
      <c r="F307" s="303"/>
      <c r="G307" s="409"/>
      <c r="H307" s="312">
        <f t="shared" si="256"/>
        <v>0</v>
      </c>
      <c r="I307" s="409"/>
      <c r="J307" s="304"/>
      <c r="K307" s="331"/>
      <c r="L307" s="465"/>
      <c r="M307" s="448"/>
      <c r="N307" s="367">
        <f t="shared" si="261"/>
        <v>0</v>
      </c>
      <c r="O307" s="360"/>
      <c r="P307" s="332"/>
      <c r="Q307" s="355"/>
      <c r="R307" s="432">
        <f t="shared" si="262"/>
        <v>0</v>
      </c>
      <c r="S307" s="443">
        <f t="shared" si="263"/>
        <v>0</v>
      </c>
      <c r="T307" s="344">
        <f t="shared" si="264"/>
        <v>0</v>
      </c>
      <c r="U307" s="279"/>
      <c r="V307" s="7">
        <f t="shared" si="50"/>
        <v>0</v>
      </c>
      <c r="W307" s="11">
        <f t="shared" si="149"/>
        <v>0</v>
      </c>
      <c r="X307" s="11">
        <f t="shared" si="52"/>
        <v>0</v>
      </c>
      <c r="Y307" s="11">
        <f t="shared" si="53"/>
        <v>0</v>
      </c>
      <c r="Z307" s="11">
        <f t="shared" si="54"/>
        <v>0</v>
      </c>
      <c r="AA307" s="11">
        <f t="shared" si="55"/>
        <v>0</v>
      </c>
      <c r="AB307" s="11">
        <f t="shared" si="56"/>
        <v>0</v>
      </c>
      <c r="AC307" s="11">
        <f t="shared" si="57"/>
        <v>0</v>
      </c>
      <c r="AD307" s="11">
        <f t="shared" si="58"/>
        <v>0</v>
      </c>
      <c r="AE307" s="11">
        <f t="shared" si="59"/>
        <v>0</v>
      </c>
      <c r="AF307" s="11">
        <f t="shared" si="60"/>
        <v>0</v>
      </c>
      <c r="AG307" s="11">
        <f t="shared" si="61"/>
        <v>0</v>
      </c>
      <c r="AH307" s="11">
        <f t="shared" si="62"/>
        <v>0</v>
      </c>
      <c r="AI307" s="11">
        <f t="shared" si="63"/>
        <v>0</v>
      </c>
      <c r="AJ307" s="11">
        <f t="shared" si="64"/>
        <v>0</v>
      </c>
      <c r="AK307" s="11">
        <f t="shared" si="65"/>
        <v>0</v>
      </c>
      <c r="AL307" s="11">
        <f t="shared" si="66"/>
        <v>0</v>
      </c>
      <c r="AM307" s="11">
        <f t="shared" si="67"/>
        <v>0</v>
      </c>
      <c r="AN307" s="11">
        <f t="shared" si="68"/>
        <v>0</v>
      </c>
      <c r="AO307" s="11">
        <f t="shared" si="69"/>
        <v>0</v>
      </c>
      <c r="AP307" s="11">
        <f t="shared" si="70"/>
        <v>0</v>
      </c>
      <c r="AQ307" s="11">
        <f t="shared" si="71"/>
        <v>0</v>
      </c>
      <c r="AR307" s="11">
        <f t="shared" si="72"/>
        <v>0</v>
      </c>
      <c r="AS307" s="11">
        <f t="shared" si="73"/>
        <v>0</v>
      </c>
      <c r="AT307" s="11">
        <f t="shared" si="74"/>
        <v>0</v>
      </c>
      <c r="AU307" s="11">
        <f t="shared" si="75"/>
        <v>0</v>
      </c>
      <c r="AV307" s="11">
        <f t="shared" si="76"/>
        <v>0</v>
      </c>
      <c r="AW307" s="11">
        <f t="shared" si="77"/>
        <v>0</v>
      </c>
      <c r="AX307" s="11">
        <f t="shared" si="78"/>
        <v>0</v>
      </c>
      <c r="AY307" s="11">
        <f t="shared" si="79"/>
        <v>0</v>
      </c>
      <c r="AZ307" s="11">
        <f t="shared" si="80"/>
        <v>0</v>
      </c>
      <c r="BA307" s="11">
        <f t="shared" si="81"/>
        <v>0</v>
      </c>
      <c r="BB307" s="11">
        <f t="shared" si="82"/>
        <v>0</v>
      </c>
      <c r="BC307" s="11">
        <f t="shared" si="83"/>
        <v>0</v>
      </c>
      <c r="BD307" s="11">
        <f t="shared" si="84"/>
        <v>0</v>
      </c>
      <c r="BE307" s="11">
        <f t="shared" si="85"/>
        <v>0</v>
      </c>
      <c r="BF307" s="11">
        <f t="shared" si="86"/>
        <v>0</v>
      </c>
      <c r="BG307" s="11">
        <f t="shared" si="87"/>
        <v>0</v>
      </c>
      <c r="BH307" s="11">
        <f t="shared" si="88"/>
        <v>0</v>
      </c>
      <c r="BI307" s="11">
        <f t="shared" si="89"/>
        <v>0</v>
      </c>
      <c r="BJ307" s="11">
        <f t="shared" si="90"/>
        <v>0</v>
      </c>
      <c r="BK307" s="11">
        <f t="shared" si="91"/>
        <v>0</v>
      </c>
      <c r="BL307" s="11">
        <f t="shared" si="92"/>
        <v>0</v>
      </c>
      <c r="BM307" s="11">
        <f t="shared" si="93"/>
        <v>0</v>
      </c>
      <c r="BN307" s="11">
        <f t="shared" si="94"/>
        <v>0</v>
      </c>
      <c r="BO307" s="11">
        <f t="shared" si="95"/>
        <v>0</v>
      </c>
      <c r="BP307" s="11">
        <f t="shared" si="96"/>
        <v>0</v>
      </c>
      <c r="BQ307" s="11">
        <f t="shared" si="97"/>
        <v>0</v>
      </c>
      <c r="BR307" s="11">
        <f t="shared" si="98"/>
        <v>0</v>
      </c>
      <c r="BS307" s="11">
        <f t="shared" si="99"/>
        <v>0</v>
      </c>
      <c r="BT307" s="11">
        <f t="shared" si="100"/>
        <v>0</v>
      </c>
      <c r="BU307" s="11">
        <f t="shared" si="101"/>
        <v>0</v>
      </c>
      <c r="BV307" s="11">
        <f t="shared" si="102"/>
        <v>0</v>
      </c>
      <c r="BW307" s="11">
        <f t="shared" si="103"/>
        <v>0</v>
      </c>
      <c r="BX307" s="11">
        <f t="shared" si="104"/>
        <v>0</v>
      </c>
      <c r="BY307" s="11">
        <f t="shared" si="105"/>
        <v>0</v>
      </c>
      <c r="BZ307" s="11">
        <f t="shared" si="106"/>
        <v>0</v>
      </c>
      <c r="CA307" s="11">
        <f t="shared" si="107"/>
        <v>0</v>
      </c>
      <c r="CB307" s="11">
        <f t="shared" si="108"/>
        <v>0</v>
      </c>
      <c r="CC307" s="11">
        <f t="shared" si="109"/>
        <v>0</v>
      </c>
      <c r="CD307" s="11">
        <f t="shared" si="110"/>
        <v>0</v>
      </c>
      <c r="CE307" s="11">
        <f t="shared" si="111"/>
        <v>0</v>
      </c>
      <c r="CF307" s="11">
        <f t="shared" si="112"/>
        <v>0</v>
      </c>
      <c r="CG307" s="11">
        <f t="shared" si="113"/>
        <v>0</v>
      </c>
      <c r="CH307" s="11">
        <f t="shared" si="114"/>
        <v>0</v>
      </c>
      <c r="CI307" s="11">
        <f t="shared" si="115"/>
        <v>0</v>
      </c>
      <c r="CJ307" s="11">
        <f t="shared" si="116"/>
        <v>0</v>
      </c>
      <c r="CK307" s="11">
        <f t="shared" si="117"/>
        <v>0</v>
      </c>
      <c r="CL307" s="11">
        <f t="shared" si="118"/>
        <v>0</v>
      </c>
      <c r="CM307" s="11">
        <f t="shared" si="119"/>
        <v>0</v>
      </c>
      <c r="CN307" s="11">
        <f t="shared" si="120"/>
        <v>0</v>
      </c>
      <c r="CO307" s="11">
        <f t="shared" si="121"/>
        <v>0</v>
      </c>
      <c r="CP307" s="11">
        <f t="shared" si="122"/>
        <v>0</v>
      </c>
      <c r="CQ307" s="11">
        <f t="shared" si="123"/>
        <v>0</v>
      </c>
      <c r="CR307" s="11">
        <f t="shared" si="124"/>
        <v>0</v>
      </c>
      <c r="CS307" s="11">
        <f t="shared" si="125"/>
        <v>0</v>
      </c>
      <c r="CT307" s="11">
        <f t="shared" si="126"/>
        <v>0</v>
      </c>
      <c r="CU307" s="11">
        <f t="shared" si="127"/>
        <v>0</v>
      </c>
      <c r="CV307" s="11">
        <f t="shared" si="128"/>
        <v>0</v>
      </c>
      <c r="CW307" s="11">
        <f t="shared" si="129"/>
        <v>0</v>
      </c>
      <c r="CX307" s="11">
        <f t="shared" si="130"/>
        <v>0</v>
      </c>
      <c r="CY307" s="11">
        <f t="shared" si="131"/>
        <v>0</v>
      </c>
      <c r="CZ307" s="13"/>
      <c r="DA307" s="3"/>
    </row>
    <row r="308" spans="1:105" ht="18" customHeight="1">
      <c r="A308" s="301"/>
      <c r="B308" s="303"/>
      <c r="C308" s="311"/>
      <c r="D308" s="311"/>
      <c r="E308" s="303"/>
      <c r="F308" s="303"/>
      <c r="G308" s="409"/>
      <c r="H308" s="312">
        <f t="shared" si="256"/>
        <v>0</v>
      </c>
      <c r="I308" s="409"/>
      <c r="J308" s="304"/>
      <c r="K308" s="333"/>
      <c r="L308" s="464"/>
      <c r="M308" s="447"/>
      <c r="N308" s="366">
        <f t="shared" si="261"/>
        <v>0</v>
      </c>
      <c r="O308" s="359"/>
      <c r="P308" s="334"/>
      <c r="Q308" s="347"/>
      <c r="R308" s="431">
        <f t="shared" si="262"/>
        <v>0</v>
      </c>
      <c r="S308" s="442">
        <f t="shared" si="263"/>
        <v>0</v>
      </c>
      <c r="T308" s="343">
        <f t="shared" si="264"/>
        <v>0</v>
      </c>
      <c r="U308" s="279"/>
      <c r="V308" s="7">
        <f t="shared" si="50"/>
        <v>0</v>
      </c>
      <c r="W308" s="11">
        <f t="shared" si="149"/>
        <v>0</v>
      </c>
      <c r="X308" s="11">
        <f t="shared" si="52"/>
        <v>0</v>
      </c>
      <c r="Y308" s="11">
        <f t="shared" si="53"/>
        <v>0</v>
      </c>
      <c r="Z308" s="11">
        <f t="shared" si="54"/>
        <v>0</v>
      </c>
      <c r="AA308" s="11">
        <f t="shared" si="55"/>
        <v>0</v>
      </c>
      <c r="AB308" s="11">
        <f t="shared" si="56"/>
        <v>0</v>
      </c>
      <c r="AC308" s="11">
        <f t="shared" si="57"/>
        <v>0</v>
      </c>
      <c r="AD308" s="11">
        <f t="shared" si="58"/>
        <v>0</v>
      </c>
      <c r="AE308" s="11">
        <f t="shared" si="59"/>
        <v>0</v>
      </c>
      <c r="AF308" s="11">
        <f t="shared" si="60"/>
        <v>0</v>
      </c>
      <c r="AG308" s="11">
        <f t="shared" si="61"/>
        <v>0</v>
      </c>
      <c r="AH308" s="11">
        <f t="shared" si="62"/>
        <v>0</v>
      </c>
      <c r="AI308" s="11">
        <f t="shared" si="63"/>
        <v>0</v>
      </c>
      <c r="AJ308" s="11">
        <f t="shared" si="64"/>
        <v>0</v>
      </c>
      <c r="AK308" s="11">
        <f t="shared" si="65"/>
        <v>0</v>
      </c>
      <c r="AL308" s="11">
        <f t="shared" si="66"/>
        <v>0</v>
      </c>
      <c r="AM308" s="11">
        <f t="shared" si="67"/>
        <v>0</v>
      </c>
      <c r="AN308" s="11">
        <f t="shared" si="68"/>
        <v>0</v>
      </c>
      <c r="AO308" s="11">
        <f t="shared" si="69"/>
        <v>0</v>
      </c>
      <c r="AP308" s="11">
        <f t="shared" si="70"/>
        <v>0</v>
      </c>
      <c r="AQ308" s="11">
        <f t="shared" si="71"/>
        <v>0</v>
      </c>
      <c r="AR308" s="11">
        <f t="shared" si="72"/>
        <v>0</v>
      </c>
      <c r="AS308" s="11">
        <f t="shared" si="73"/>
        <v>0</v>
      </c>
      <c r="AT308" s="11">
        <f t="shared" si="74"/>
        <v>0</v>
      </c>
      <c r="AU308" s="11">
        <f t="shared" si="75"/>
        <v>0</v>
      </c>
      <c r="AV308" s="11">
        <f t="shared" si="76"/>
        <v>0</v>
      </c>
      <c r="AW308" s="11">
        <f t="shared" si="77"/>
        <v>0</v>
      </c>
      <c r="AX308" s="11">
        <f t="shared" si="78"/>
        <v>0</v>
      </c>
      <c r="AY308" s="11">
        <f t="shared" si="79"/>
        <v>0</v>
      </c>
      <c r="AZ308" s="11">
        <f t="shared" si="80"/>
        <v>0</v>
      </c>
      <c r="BA308" s="11">
        <f t="shared" si="81"/>
        <v>0</v>
      </c>
      <c r="BB308" s="11">
        <f t="shared" si="82"/>
        <v>0</v>
      </c>
      <c r="BC308" s="11">
        <f t="shared" si="83"/>
        <v>0</v>
      </c>
      <c r="BD308" s="11">
        <f t="shared" si="84"/>
        <v>0</v>
      </c>
      <c r="BE308" s="11">
        <f t="shared" si="85"/>
        <v>0</v>
      </c>
      <c r="BF308" s="11">
        <f t="shared" si="86"/>
        <v>0</v>
      </c>
      <c r="BG308" s="11">
        <f t="shared" si="87"/>
        <v>0</v>
      </c>
      <c r="BH308" s="11">
        <f t="shared" si="88"/>
        <v>0</v>
      </c>
      <c r="BI308" s="11">
        <f t="shared" si="89"/>
        <v>0</v>
      </c>
      <c r="BJ308" s="11">
        <f t="shared" si="90"/>
        <v>0</v>
      </c>
      <c r="BK308" s="11">
        <f t="shared" si="91"/>
        <v>0</v>
      </c>
      <c r="BL308" s="11">
        <f t="shared" si="92"/>
        <v>0</v>
      </c>
      <c r="BM308" s="11">
        <f t="shared" si="93"/>
        <v>0</v>
      </c>
      <c r="BN308" s="11">
        <f t="shared" si="94"/>
        <v>0</v>
      </c>
      <c r="BO308" s="11">
        <f t="shared" si="95"/>
        <v>0</v>
      </c>
      <c r="BP308" s="11">
        <f t="shared" si="96"/>
        <v>0</v>
      </c>
      <c r="BQ308" s="11">
        <f t="shared" si="97"/>
        <v>0</v>
      </c>
      <c r="BR308" s="11">
        <f t="shared" si="98"/>
        <v>0</v>
      </c>
      <c r="BS308" s="11">
        <f t="shared" si="99"/>
        <v>0</v>
      </c>
      <c r="BT308" s="11">
        <f t="shared" si="100"/>
        <v>0</v>
      </c>
      <c r="BU308" s="11">
        <f t="shared" si="101"/>
        <v>0</v>
      </c>
      <c r="BV308" s="11">
        <f t="shared" si="102"/>
        <v>0</v>
      </c>
      <c r="BW308" s="11">
        <f t="shared" si="103"/>
        <v>0</v>
      </c>
      <c r="BX308" s="11">
        <f t="shared" si="104"/>
        <v>0</v>
      </c>
      <c r="BY308" s="11">
        <f t="shared" si="105"/>
        <v>0</v>
      </c>
      <c r="BZ308" s="11">
        <f t="shared" si="106"/>
        <v>0</v>
      </c>
      <c r="CA308" s="11">
        <f t="shared" si="107"/>
        <v>0</v>
      </c>
      <c r="CB308" s="11">
        <f t="shared" si="108"/>
        <v>0</v>
      </c>
      <c r="CC308" s="11">
        <f t="shared" si="109"/>
        <v>0</v>
      </c>
      <c r="CD308" s="11">
        <f t="shared" si="110"/>
        <v>0</v>
      </c>
      <c r="CE308" s="11">
        <f t="shared" si="111"/>
        <v>0</v>
      </c>
      <c r="CF308" s="11">
        <f t="shared" si="112"/>
        <v>0</v>
      </c>
      <c r="CG308" s="11">
        <f t="shared" si="113"/>
        <v>0</v>
      </c>
      <c r="CH308" s="11">
        <f t="shared" si="114"/>
        <v>0</v>
      </c>
      <c r="CI308" s="11">
        <f t="shared" si="115"/>
        <v>0</v>
      </c>
      <c r="CJ308" s="11">
        <f t="shared" si="116"/>
        <v>0</v>
      </c>
      <c r="CK308" s="11">
        <f t="shared" si="117"/>
        <v>0</v>
      </c>
      <c r="CL308" s="11">
        <f t="shared" si="118"/>
        <v>0</v>
      </c>
      <c r="CM308" s="11">
        <f t="shared" si="119"/>
        <v>0</v>
      </c>
      <c r="CN308" s="11">
        <f t="shared" si="120"/>
        <v>0</v>
      </c>
      <c r="CO308" s="11">
        <f t="shared" si="121"/>
        <v>0</v>
      </c>
      <c r="CP308" s="11">
        <f t="shared" si="122"/>
        <v>0</v>
      </c>
      <c r="CQ308" s="11">
        <f t="shared" si="123"/>
        <v>0</v>
      </c>
      <c r="CR308" s="11">
        <f t="shared" si="124"/>
        <v>0</v>
      </c>
      <c r="CS308" s="11">
        <f t="shared" si="125"/>
        <v>0</v>
      </c>
      <c r="CT308" s="11">
        <f t="shared" si="126"/>
        <v>0</v>
      </c>
      <c r="CU308" s="11">
        <f t="shared" si="127"/>
        <v>0</v>
      </c>
      <c r="CV308" s="11">
        <f t="shared" si="128"/>
        <v>0</v>
      </c>
      <c r="CW308" s="11">
        <f t="shared" si="129"/>
        <v>0</v>
      </c>
      <c r="CX308" s="11">
        <f t="shared" si="130"/>
        <v>0</v>
      </c>
      <c r="CY308" s="11">
        <f t="shared" si="131"/>
        <v>0</v>
      </c>
      <c r="CZ308" s="13"/>
      <c r="DA308" s="3"/>
    </row>
    <row r="309" spans="1:105" ht="18" customHeight="1">
      <c r="A309" s="301"/>
      <c r="B309" s="303"/>
      <c r="C309" s="311"/>
      <c r="D309" s="311"/>
      <c r="E309" s="303"/>
      <c r="F309" s="303"/>
      <c r="G309" s="409"/>
      <c r="H309" s="312">
        <f t="shared" si="256"/>
        <v>0</v>
      </c>
      <c r="I309" s="409"/>
      <c r="J309" s="304"/>
      <c r="K309" s="331"/>
      <c r="L309" s="465"/>
      <c r="M309" s="448"/>
      <c r="N309" s="367">
        <f t="shared" si="261"/>
        <v>0</v>
      </c>
      <c r="O309" s="360"/>
      <c r="P309" s="332"/>
      <c r="Q309" s="355"/>
      <c r="R309" s="432">
        <f t="shared" si="262"/>
        <v>0</v>
      </c>
      <c r="S309" s="443">
        <f t="shared" si="263"/>
        <v>0</v>
      </c>
      <c r="T309" s="344">
        <f t="shared" si="264"/>
        <v>0</v>
      </c>
      <c r="U309" s="279"/>
      <c r="V309" s="7">
        <f t="shared" si="50"/>
        <v>0</v>
      </c>
      <c r="W309" s="11">
        <f t="shared" si="149"/>
        <v>0</v>
      </c>
      <c r="X309" s="11">
        <f t="shared" si="52"/>
        <v>0</v>
      </c>
      <c r="Y309" s="11">
        <f t="shared" si="53"/>
        <v>0</v>
      </c>
      <c r="Z309" s="11">
        <f t="shared" si="54"/>
        <v>0</v>
      </c>
      <c r="AA309" s="11">
        <f t="shared" si="55"/>
        <v>0</v>
      </c>
      <c r="AB309" s="11">
        <f t="shared" si="56"/>
        <v>0</v>
      </c>
      <c r="AC309" s="11">
        <f t="shared" si="57"/>
        <v>0</v>
      </c>
      <c r="AD309" s="11">
        <f t="shared" si="58"/>
        <v>0</v>
      </c>
      <c r="AE309" s="11">
        <f t="shared" si="59"/>
        <v>0</v>
      </c>
      <c r="AF309" s="11">
        <f t="shared" si="60"/>
        <v>0</v>
      </c>
      <c r="AG309" s="11">
        <f t="shared" si="61"/>
        <v>0</v>
      </c>
      <c r="AH309" s="11">
        <f t="shared" si="62"/>
        <v>0</v>
      </c>
      <c r="AI309" s="11">
        <f t="shared" si="63"/>
        <v>0</v>
      </c>
      <c r="AJ309" s="11">
        <f t="shared" si="64"/>
        <v>0</v>
      </c>
      <c r="AK309" s="11">
        <f t="shared" si="65"/>
        <v>0</v>
      </c>
      <c r="AL309" s="11">
        <f t="shared" si="66"/>
        <v>0</v>
      </c>
      <c r="AM309" s="11">
        <f t="shared" si="67"/>
        <v>0</v>
      </c>
      <c r="AN309" s="11">
        <f t="shared" si="68"/>
        <v>0</v>
      </c>
      <c r="AO309" s="11">
        <f t="shared" si="69"/>
        <v>0</v>
      </c>
      <c r="AP309" s="11">
        <f t="shared" si="70"/>
        <v>0</v>
      </c>
      <c r="AQ309" s="11">
        <f t="shared" si="71"/>
        <v>0</v>
      </c>
      <c r="AR309" s="11">
        <f t="shared" si="72"/>
        <v>0</v>
      </c>
      <c r="AS309" s="11">
        <f t="shared" si="73"/>
        <v>0</v>
      </c>
      <c r="AT309" s="11">
        <f t="shared" si="74"/>
        <v>0</v>
      </c>
      <c r="AU309" s="11">
        <f t="shared" si="75"/>
        <v>0</v>
      </c>
      <c r="AV309" s="11">
        <f t="shared" si="76"/>
        <v>0</v>
      </c>
      <c r="AW309" s="11">
        <f t="shared" si="77"/>
        <v>0</v>
      </c>
      <c r="AX309" s="11">
        <f t="shared" si="78"/>
        <v>0</v>
      </c>
      <c r="AY309" s="11">
        <f t="shared" si="79"/>
        <v>0</v>
      </c>
      <c r="AZ309" s="11">
        <f t="shared" si="80"/>
        <v>0</v>
      </c>
      <c r="BA309" s="11">
        <f t="shared" si="81"/>
        <v>0</v>
      </c>
      <c r="BB309" s="11">
        <f t="shared" si="82"/>
        <v>0</v>
      </c>
      <c r="BC309" s="11">
        <f t="shared" si="83"/>
        <v>0</v>
      </c>
      <c r="BD309" s="11">
        <f t="shared" si="84"/>
        <v>0</v>
      </c>
      <c r="BE309" s="11">
        <f t="shared" si="85"/>
        <v>0</v>
      </c>
      <c r="BF309" s="11">
        <f t="shared" si="86"/>
        <v>0</v>
      </c>
      <c r="BG309" s="11">
        <f t="shared" si="87"/>
        <v>0</v>
      </c>
      <c r="BH309" s="11">
        <f t="shared" si="88"/>
        <v>0</v>
      </c>
      <c r="BI309" s="11">
        <f t="shared" si="89"/>
        <v>0</v>
      </c>
      <c r="BJ309" s="11">
        <f t="shared" si="90"/>
        <v>0</v>
      </c>
      <c r="BK309" s="11">
        <f t="shared" si="91"/>
        <v>0</v>
      </c>
      <c r="BL309" s="11">
        <f t="shared" si="92"/>
        <v>0</v>
      </c>
      <c r="BM309" s="11">
        <f t="shared" si="93"/>
        <v>0</v>
      </c>
      <c r="BN309" s="11">
        <f t="shared" si="94"/>
        <v>0</v>
      </c>
      <c r="BO309" s="11">
        <f t="shared" si="95"/>
        <v>0</v>
      </c>
      <c r="BP309" s="11">
        <f t="shared" si="96"/>
        <v>0</v>
      </c>
      <c r="BQ309" s="11">
        <f t="shared" si="97"/>
        <v>0</v>
      </c>
      <c r="BR309" s="11">
        <f t="shared" si="98"/>
        <v>0</v>
      </c>
      <c r="BS309" s="11">
        <f t="shared" si="99"/>
        <v>0</v>
      </c>
      <c r="BT309" s="11">
        <f t="shared" si="100"/>
        <v>0</v>
      </c>
      <c r="BU309" s="11">
        <f t="shared" si="101"/>
        <v>0</v>
      </c>
      <c r="BV309" s="11">
        <f t="shared" si="102"/>
        <v>0</v>
      </c>
      <c r="BW309" s="11">
        <f t="shared" si="103"/>
        <v>0</v>
      </c>
      <c r="BX309" s="11">
        <f t="shared" si="104"/>
        <v>0</v>
      </c>
      <c r="BY309" s="11">
        <f t="shared" si="105"/>
        <v>0</v>
      </c>
      <c r="BZ309" s="11">
        <f t="shared" si="106"/>
        <v>0</v>
      </c>
      <c r="CA309" s="11">
        <f t="shared" si="107"/>
        <v>0</v>
      </c>
      <c r="CB309" s="11">
        <f t="shared" si="108"/>
        <v>0</v>
      </c>
      <c r="CC309" s="11">
        <f t="shared" si="109"/>
        <v>0</v>
      </c>
      <c r="CD309" s="11">
        <f t="shared" si="110"/>
        <v>0</v>
      </c>
      <c r="CE309" s="11">
        <f t="shared" si="111"/>
        <v>0</v>
      </c>
      <c r="CF309" s="11">
        <f t="shared" si="112"/>
        <v>0</v>
      </c>
      <c r="CG309" s="11">
        <f t="shared" si="113"/>
        <v>0</v>
      </c>
      <c r="CH309" s="11">
        <f t="shared" si="114"/>
        <v>0</v>
      </c>
      <c r="CI309" s="11">
        <f t="shared" si="115"/>
        <v>0</v>
      </c>
      <c r="CJ309" s="11">
        <f t="shared" si="116"/>
        <v>0</v>
      </c>
      <c r="CK309" s="11">
        <f t="shared" si="117"/>
        <v>0</v>
      </c>
      <c r="CL309" s="11">
        <f t="shared" si="118"/>
        <v>0</v>
      </c>
      <c r="CM309" s="11">
        <f t="shared" si="119"/>
        <v>0</v>
      </c>
      <c r="CN309" s="11">
        <f t="shared" si="120"/>
        <v>0</v>
      </c>
      <c r="CO309" s="11">
        <f t="shared" si="121"/>
        <v>0</v>
      </c>
      <c r="CP309" s="11">
        <f t="shared" si="122"/>
        <v>0</v>
      </c>
      <c r="CQ309" s="11">
        <f t="shared" si="123"/>
        <v>0</v>
      </c>
      <c r="CR309" s="11">
        <f t="shared" si="124"/>
        <v>0</v>
      </c>
      <c r="CS309" s="11">
        <f t="shared" si="125"/>
        <v>0</v>
      </c>
      <c r="CT309" s="11">
        <f t="shared" si="126"/>
        <v>0</v>
      </c>
      <c r="CU309" s="11">
        <f t="shared" si="127"/>
        <v>0</v>
      </c>
      <c r="CV309" s="11">
        <f t="shared" si="128"/>
        <v>0</v>
      </c>
      <c r="CW309" s="11">
        <f t="shared" si="129"/>
        <v>0</v>
      </c>
      <c r="CX309" s="11">
        <f t="shared" si="130"/>
        <v>0</v>
      </c>
      <c r="CY309" s="11">
        <f t="shared" si="131"/>
        <v>0</v>
      </c>
      <c r="CZ309" s="13"/>
      <c r="DA309" s="3"/>
    </row>
    <row r="310" spans="1:105" ht="18" customHeight="1">
      <c r="A310" s="301"/>
      <c r="B310" s="303"/>
      <c r="C310" s="311"/>
      <c r="D310" s="311"/>
      <c r="E310" s="303"/>
      <c r="F310" s="303"/>
      <c r="G310" s="409"/>
      <c r="H310" s="312">
        <f t="shared" si="256"/>
        <v>0</v>
      </c>
      <c r="I310" s="409"/>
      <c r="J310" s="304"/>
      <c r="K310" s="333"/>
      <c r="L310" s="464"/>
      <c r="M310" s="447"/>
      <c r="N310" s="366">
        <f t="shared" si="261"/>
        <v>0</v>
      </c>
      <c r="O310" s="359" t="s">
        <v>112</v>
      </c>
      <c r="P310" s="334">
        <v>1</v>
      </c>
      <c r="Q310" s="347"/>
      <c r="R310" s="431">
        <f t="shared" si="262"/>
        <v>0</v>
      </c>
      <c r="S310" s="442">
        <f t="shared" si="263"/>
        <v>0</v>
      </c>
      <c r="T310" s="343">
        <f t="shared" si="264"/>
        <v>0</v>
      </c>
      <c r="U310" s="279"/>
      <c r="V310" s="7">
        <f t="shared" si="50"/>
        <v>0</v>
      </c>
      <c r="W310" s="11">
        <f t="shared" si="149"/>
        <v>0</v>
      </c>
      <c r="X310" s="11">
        <f t="shared" si="52"/>
        <v>0</v>
      </c>
      <c r="Y310" s="11">
        <f t="shared" si="53"/>
        <v>0</v>
      </c>
      <c r="Z310" s="11">
        <f t="shared" si="54"/>
        <v>0</v>
      </c>
      <c r="AA310" s="11">
        <f t="shared" si="55"/>
        <v>0</v>
      </c>
      <c r="AB310" s="11">
        <f t="shared" si="56"/>
        <v>0</v>
      </c>
      <c r="AC310" s="11">
        <f t="shared" si="57"/>
        <v>0</v>
      </c>
      <c r="AD310" s="11">
        <f t="shared" si="58"/>
        <v>0</v>
      </c>
      <c r="AE310" s="11">
        <f t="shared" si="59"/>
        <v>0</v>
      </c>
      <c r="AF310" s="11">
        <f t="shared" si="60"/>
        <v>0</v>
      </c>
      <c r="AG310" s="11">
        <f t="shared" si="61"/>
        <v>0</v>
      </c>
      <c r="AH310" s="11">
        <f t="shared" si="62"/>
        <v>0</v>
      </c>
      <c r="AI310" s="11">
        <f t="shared" si="63"/>
        <v>0</v>
      </c>
      <c r="AJ310" s="11">
        <f t="shared" si="64"/>
        <v>0</v>
      </c>
      <c r="AK310" s="11">
        <f t="shared" si="65"/>
        <v>0</v>
      </c>
      <c r="AL310" s="11">
        <f t="shared" si="66"/>
        <v>0</v>
      </c>
      <c r="AM310" s="11">
        <f t="shared" si="67"/>
        <v>0</v>
      </c>
      <c r="AN310" s="11">
        <f t="shared" si="68"/>
        <v>0</v>
      </c>
      <c r="AO310" s="11">
        <f t="shared" si="69"/>
        <v>0</v>
      </c>
      <c r="AP310" s="11">
        <f t="shared" si="70"/>
        <v>0</v>
      </c>
      <c r="AQ310" s="11">
        <f t="shared" si="71"/>
        <v>0</v>
      </c>
      <c r="AR310" s="11">
        <f t="shared" si="72"/>
        <v>0</v>
      </c>
      <c r="AS310" s="11">
        <f t="shared" si="73"/>
        <v>0</v>
      </c>
      <c r="AT310" s="11">
        <f t="shared" si="74"/>
        <v>0</v>
      </c>
      <c r="AU310" s="11">
        <f t="shared" si="75"/>
        <v>0</v>
      </c>
      <c r="AV310" s="11">
        <f t="shared" si="76"/>
        <v>0</v>
      </c>
      <c r="AW310" s="11">
        <f t="shared" si="77"/>
        <v>0</v>
      </c>
      <c r="AX310" s="11">
        <f t="shared" si="78"/>
        <v>0</v>
      </c>
      <c r="AY310" s="11">
        <f t="shared" si="79"/>
        <v>0</v>
      </c>
      <c r="AZ310" s="11">
        <f t="shared" si="80"/>
        <v>0</v>
      </c>
      <c r="BA310" s="11">
        <f t="shared" si="81"/>
        <v>0</v>
      </c>
      <c r="BB310" s="11">
        <f t="shared" si="82"/>
        <v>0</v>
      </c>
      <c r="BC310" s="11">
        <f t="shared" si="83"/>
        <v>0</v>
      </c>
      <c r="BD310" s="11">
        <f t="shared" si="84"/>
        <v>0</v>
      </c>
      <c r="BE310" s="11">
        <f t="shared" si="85"/>
        <v>0</v>
      </c>
      <c r="BF310" s="11">
        <f t="shared" si="86"/>
        <v>0</v>
      </c>
      <c r="BG310" s="11">
        <f t="shared" si="87"/>
        <v>0</v>
      </c>
      <c r="BH310" s="11">
        <f t="shared" si="88"/>
        <v>1</v>
      </c>
      <c r="BI310" s="11">
        <f t="shared" si="89"/>
        <v>0</v>
      </c>
      <c r="BJ310" s="11">
        <f t="shared" si="90"/>
        <v>0</v>
      </c>
      <c r="BK310" s="11">
        <f t="shared" si="91"/>
        <v>0</v>
      </c>
      <c r="BL310" s="11">
        <f t="shared" si="92"/>
        <v>0</v>
      </c>
      <c r="BM310" s="11">
        <f t="shared" si="93"/>
        <v>0</v>
      </c>
      <c r="BN310" s="11">
        <f t="shared" si="94"/>
        <v>0</v>
      </c>
      <c r="BO310" s="11">
        <f t="shared" si="95"/>
        <v>0</v>
      </c>
      <c r="BP310" s="11">
        <f t="shared" si="96"/>
        <v>0</v>
      </c>
      <c r="BQ310" s="11">
        <f t="shared" si="97"/>
        <v>0</v>
      </c>
      <c r="BR310" s="11">
        <f t="shared" si="98"/>
        <v>0</v>
      </c>
      <c r="BS310" s="11">
        <f t="shared" si="99"/>
        <v>0</v>
      </c>
      <c r="BT310" s="11">
        <f t="shared" si="100"/>
        <v>0</v>
      </c>
      <c r="BU310" s="11">
        <f t="shared" si="101"/>
        <v>0</v>
      </c>
      <c r="BV310" s="11">
        <f t="shared" si="102"/>
        <v>0</v>
      </c>
      <c r="BW310" s="11">
        <f t="shared" si="103"/>
        <v>0</v>
      </c>
      <c r="BX310" s="11">
        <f t="shared" si="104"/>
        <v>0</v>
      </c>
      <c r="BY310" s="11">
        <f t="shared" si="105"/>
        <v>0</v>
      </c>
      <c r="BZ310" s="11">
        <f t="shared" si="106"/>
        <v>0</v>
      </c>
      <c r="CA310" s="11">
        <f t="shared" si="107"/>
        <v>0</v>
      </c>
      <c r="CB310" s="11">
        <f t="shared" si="108"/>
        <v>0</v>
      </c>
      <c r="CC310" s="11">
        <f t="shared" si="109"/>
        <v>0</v>
      </c>
      <c r="CD310" s="11">
        <f t="shared" si="110"/>
        <v>0</v>
      </c>
      <c r="CE310" s="11">
        <f t="shared" si="111"/>
        <v>0</v>
      </c>
      <c r="CF310" s="11">
        <f t="shared" si="112"/>
        <v>0</v>
      </c>
      <c r="CG310" s="11">
        <f t="shared" si="113"/>
        <v>0</v>
      </c>
      <c r="CH310" s="11">
        <f t="shared" si="114"/>
        <v>0</v>
      </c>
      <c r="CI310" s="11">
        <f t="shared" si="115"/>
        <v>0</v>
      </c>
      <c r="CJ310" s="11">
        <f t="shared" si="116"/>
        <v>0</v>
      </c>
      <c r="CK310" s="11">
        <f t="shared" si="117"/>
        <v>0</v>
      </c>
      <c r="CL310" s="11">
        <f t="shared" si="118"/>
        <v>0</v>
      </c>
      <c r="CM310" s="11">
        <f t="shared" si="119"/>
        <v>0</v>
      </c>
      <c r="CN310" s="11">
        <f t="shared" si="120"/>
        <v>0</v>
      </c>
      <c r="CO310" s="11">
        <f t="shared" si="121"/>
        <v>0</v>
      </c>
      <c r="CP310" s="11">
        <f t="shared" si="122"/>
        <v>0</v>
      </c>
      <c r="CQ310" s="11">
        <f t="shared" si="123"/>
        <v>0</v>
      </c>
      <c r="CR310" s="11">
        <f t="shared" si="124"/>
        <v>0</v>
      </c>
      <c r="CS310" s="11">
        <f t="shared" si="125"/>
        <v>0</v>
      </c>
      <c r="CT310" s="11">
        <f t="shared" si="126"/>
        <v>0</v>
      </c>
      <c r="CU310" s="11">
        <f t="shared" si="127"/>
        <v>0</v>
      </c>
      <c r="CV310" s="11">
        <f t="shared" si="128"/>
        <v>0</v>
      </c>
      <c r="CW310" s="11">
        <f t="shared" si="129"/>
        <v>0</v>
      </c>
      <c r="CX310" s="11">
        <f t="shared" si="130"/>
        <v>0</v>
      </c>
      <c r="CY310" s="11">
        <f t="shared" si="131"/>
        <v>0</v>
      </c>
      <c r="CZ310" s="13"/>
      <c r="DA310" s="3"/>
    </row>
    <row r="311" spans="1:105" ht="18" customHeight="1">
      <c r="A311" s="301"/>
      <c r="B311" s="303"/>
      <c r="C311" s="311"/>
      <c r="D311" s="311"/>
      <c r="E311" s="303"/>
      <c r="F311" s="303"/>
      <c r="G311" s="409"/>
      <c r="H311" s="312">
        <f t="shared" si="256"/>
        <v>0</v>
      </c>
      <c r="I311" s="409"/>
      <c r="J311" s="304"/>
      <c r="K311" s="331"/>
      <c r="L311" s="465"/>
      <c r="M311" s="448"/>
      <c r="N311" s="367">
        <f t="shared" si="261"/>
        <v>0</v>
      </c>
      <c r="O311" s="360"/>
      <c r="P311" s="332"/>
      <c r="Q311" s="355"/>
      <c r="R311" s="432">
        <f t="shared" si="262"/>
        <v>0</v>
      </c>
      <c r="S311" s="443">
        <f t="shared" si="263"/>
        <v>0</v>
      </c>
      <c r="T311" s="344">
        <f t="shared" si="264"/>
        <v>0</v>
      </c>
      <c r="U311" s="279"/>
      <c r="V311" s="7">
        <f t="shared" si="50"/>
        <v>0</v>
      </c>
      <c r="W311" s="11">
        <f t="shared" si="149"/>
        <v>0</v>
      </c>
      <c r="X311" s="11">
        <f t="shared" si="52"/>
        <v>0</v>
      </c>
      <c r="Y311" s="11">
        <f t="shared" si="53"/>
        <v>0</v>
      </c>
      <c r="Z311" s="11">
        <f t="shared" si="54"/>
        <v>0</v>
      </c>
      <c r="AA311" s="11">
        <f t="shared" si="55"/>
        <v>0</v>
      </c>
      <c r="AB311" s="11">
        <f t="shared" si="56"/>
        <v>0</v>
      </c>
      <c r="AC311" s="11">
        <f t="shared" si="57"/>
        <v>0</v>
      </c>
      <c r="AD311" s="11">
        <f t="shared" si="58"/>
        <v>0</v>
      </c>
      <c r="AE311" s="11">
        <f t="shared" si="59"/>
        <v>0</v>
      </c>
      <c r="AF311" s="11">
        <f t="shared" si="60"/>
        <v>0</v>
      </c>
      <c r="AG311" s="11">
        <f t="shared" si="61"/>
        <v>0</v>
      </c>
      <c r="AH311" s="11">
        <f t="shared" si="62"/>
        <v>0</v>
      </c>
      <c r="AI311" s="11">
        <f t="shared" si="63"/>
        <v>0</v>
      </c>
      <c r="AJ311" s="11">
        <f t="shared" si="64"/>
        <v>0</v>
      </c>
      <c r="AK311" s="11">
        <f t="shared" si="65"/>
        <v>0</v>
      </c>
      <c r="AL311" s="11">
        <f t="shared" si="66"/>
        <v>0</v>
      </c>
      <c r="AM311" s="11">
        <f t="shared" si="67"/>
        <v>0</v>
      </c>
      <c r="AN311" s="11">
        <f t="shared" si="68"/>
        <v>0</v>
      </c>
      <c r="AO311" s="11">
        <f t="shared" si="69"/>
        <v>0</v>
      </c>
      <c r="AP311" s="11">
        <f t="shared" si="70"/>
        <v>0</v>
      </c>
      <c r="AQ311" s="11">
        <f t="shared" si="71"/>
        <v>0</v>
      </c>
      <c r="AR311" s="11">
        <f t="shared" si="72"/>
        <v>0</v>
      </c>
      <c r="AS311" s="11">
        <f t="shared" si="73"/>
        <v>0</v>
      </c>
      <c r="AT311" s="11">
        <f t="shared" si="74"/>
        <v>0</v>
      </c>
      <c r="AU311" s="11">
        <f t="shared" si="75"/>
        <v>0</v>
      </c>
      <c r="AV311" s="11">
        <f t="shared" si="76"/>
        <v>0</v>
      </c>
      <c r="AW311" s="11">
        <f t="shared" si="77"/>
        <v>0</v>
      </c>
      <c r="AX311" s="11">
        <f t="shared" si="78"/>
        <v>0</v>
      </c>
      <c r="AY311" s="11">
        <f t="shared" si="79"/>
        <v>0</v>
      </c>
      <c r="AZ311" s="11">
        <f t="shared" si="80"/>
        <v>0</v>
      </c>
      <c r="BA311" s="11">
        <f t="shared" si="81"/>
        <v>0</v>
      </c>
      <c r="BB311" s="11">
        <f t="shared" si="82"/>
        <v>0</v>
      </c>
      <c r="BC311" s="11">
        <f t="shared" si="83"/>
        <v>0</v>
      </c>
      <c r="BD311" s="11">
        <f t="shared" si="84"/>
        <v>0</v>
      </c>
      <c r="BE311" s="11">
        <f t="shared" si="85"/>
        <v>0</v>
      </c>
      <c r="BF311" s="11">
        <f t="shared" si="86"/>
        <v>0</v>
      </c>
      <c r="BG311" s="11">
        <f t="shared" si="87"/>
        <v>0</v>
      </c>
      <c r="BH311" s="11">
        <f t="shared" si="88"/>
        <v>0</v>
      </c>
      <c r="BI311" s="11">
        <f t="shared" si="89"/>
        <v>0</v>
      </c>
      <c r="BJ311" s="11">
        <f t="shared" si="90"/>
        <v>0</v>
      </c>
      <c r="BK311" s="11">
        <f t="shared" si="91"/>
        <v>0</v>
      </c>
      <c r="BL311" s="11">
        <f t="shared" si="92"/>
        <v>0</v>
      </c>
      <c r="BM311" s="11">
        <f t="shared" si="93"/>
        <v>0</v>
      </c>
      <c r="BN311" s="11">
        <f t="shared" si="94"/>
        <v>0</v>
      </c>
      <c r="BO311" s="11">
        <f t="shared" si="95"/>
        <v>0</v>
      </c>
      <c r="BP311" s="11">
        <f t="shared" si="96"/>
        <v>0</v>
      </c>
      <c r="BQ311" s="11">
        <f t="shared" si="97"/>
        <v>0</v>
      </c>
      <c r="BR311" s="11">
        <f t="shared" si="98"/>
        <v>0</v>
      </c>
      <c r="BS311" s="11">
        <f t="shared" si="99"/>
        <v>0</v>
      </c>
      <c r="BT311" s="11">
        <f t="shared" si="100"/>
        <v>0</v>
      </c>
      <c r="BU311" s="11">
        <f t="shared" si="101"/>
        <v>0</v>
      </c>
      <c r="BV311" s="11">
        <f t="shared" si="102"/>
        <v>0</v>
      </c>
      <c r="BW311" s="11">
        <f t="shared" si="103"/>
        <v>0</v>
      </c>
      <c r="BX311" s="11">
        <f t="shared" si="104"/>
        <v>0</v>
      </c>
      <c r="BY311" s="11">
        <f t="shared" si="105"/>
        <v>0</v>
      </c>
      <c r="BZ311" s="11">
        <f t="shared" si="106"/>
        <v>0</v>
      </c>
      <c r="CA311" s="11">
        <f t="shared" si="107"/>
        <v>0</v>
      </c>
      <c r="CB311" s="11">
        <f t="shared" si="108"/>
        <v>0</v>
      </c>
      <c r="CC311" s="11">
        <f t="shared" si="109"/>
        <v>0</v>
      </c>
      <c r="CD311" s="11">
        <f t="shared" si="110"/>
        <v>0</v>
      </c>
      <c r="CE311" s="11">
        <f t="shared" si="111"/>
        <v>0</v>
      </c>
      <c r="CF311" s="11">
        <f t="shared" si="112"/>
        <v>0</v>
      </c>
      <c r="CG311" s="11">
        <f t="shared" si="113"/>
        <v>0</v>
      </c>
      <c r="CH311" s="11">
        <f t="shared" si="114"/>
        <v>0</v>
      </c>
      <c r="CI311" s="11">
        <f t="shared" si="115"/>
        <v>0</v>
      </c>
      <c r="CJ311" s="11">
        <f t="shared" si="116"/>
        <v>0</v>
      </c>
      <c r="CK311" s="11">
        <f t="shared" si="117"/>
        <v>0</v>
      </c>
      <c r="CL311" s="11">
        <f t="shared" si="118"/>
        <v>0</v>
      </c>
      <c r="CM311" s="11">
        <f t="shared" si="119"/>
        <v>0</v>
      </c>
      <c r="CN311" s="11">
        <f t="shared" si="120"/>
        <v>0</v>
      </c>
      <c r="CO311" s="11">
        <f t="shared" si="121"/>
        <v>0</v>
      </c>
      <c r="CP311" s="11">
        <f t="shared" si="122"/>
        <v>0</v>
      </c>
      <c r="CQ311" s="11">
        <f t="shared" si="123"/>
        <v>0</v>
      </c>
      <c r="CR311" s="11">
        <f t="shared" si="124"/>
        <v>0</v>
      </c>
      <c r="CS311" s="11">
        <f t="shared" si="125"/>
        <v>0</v>
      </c>
      <c r="CT311" s="11">
        <f t="shared" si="126"/>
        <v>0</v>
      </c>
      <c r="CU311" s="11">
        <f t="shared" si="127"/>
        <v>0</v>
      </c>
      <c r="CV311" s="11">
        <f t="shared" si="128"/>
        <v>0</v>
      </c>
      <c r="CW311" s="11">
        <f t="shared" si="129"/>
        <v>0</v>
      </c>
      <c r="CX311" s="11">
        <f t="shared" si="130"/>
        <v>0</v>
      </c>
      <c r="CY311" s="11">
        <f t="shared" si="131"/>
        <v>0</v>
      </c>
      <c r="CZ311" s="13"/>
      <c r="DA311" s="3"/>
    </row>
    <row r="312" spans="1:105" ht="18" customHeight="1">
      <c r="A312" s="301"/>
      <c r="B312" s="303"/>
      <c r="C312" s="311"/>
      <c r="D312" s="311"/>
      <c r="E312" s="303"/>
      <c r="F312" s="303"/>
      <c r="G312" s="302"/>
      <c r="H312" s="312">
        <f t="shared" si="256"/>
        <v>0</v>
      </c>
      <c r="I312" s="409"/>
      <c r="J312" s="304"/>
      <c r="K312" s="333"/>
      <c r="L312" s="464"/>
      <c r="M312" s="447"/>
      <c r="N312" s="366">
        <f t="shared" si="261"/>
        <v>0</v>
      </c>
      <c r="O312" s="359"/>
      <c r="P312" s="334"/>
      <c r="Q312" s="347"/>
      <c r="R312" s="431">
        <f t="shared" si="262"/>
        <v>0</v>
      </c>
      <c r="S312" s="442">
        <f t="shared" si="263"/>
        <v>0</v>
      </c>
      <c r="T312" s="343">
        <f t="shared" si="264"/>
        <v>0</v>
      </c>
      <c r="U312" s="279"/>
      <c r="V312" s="7">
        <f t="shared" si="50"/>
        <v>0</v>
      </c>
      <c r="W312" s="11">
        <f t="shared" si="149"/>
        <v>0</v>
      </c>
      <c r="X312" s="11">
        <f t="shared" si="52"/>
        <v>0</v>
      </c>
      <c r="Y312" s="11">
        <f t="shared" si="53"/>
        <v>0</v>
      </c>
      <c r="Z312" s="11">
        <f t="shared" si="54"/>
        <v>0</v>
      </c>
      <c r="AA312" s="11">
        <f t="shared" si="55"/>
        <v>0</v>
      </c>
      <c r="AB312" s="11">
        <f t="shared" si="56"/>
        <v>0</v>
      </c>
      <c r="AC312" s="11">
        <f t="shared" si="57"/>
        <v>0</v>
      </c>
      <c r="AD312" s="11">
        <f t="shared" si="58"/>
        <v>0</v>
      </c>
      <c r="AE312" s="11">
        <f t="shared" si="59"/>
        <v>0</v>
      </c>
      <c r="AF312" s="11">
        <f t="shared" si="60"/>
        <v>0</v>
      </c>
      <c r="AG312" s="11">
        <f t="shared" si="61"/>
        <v>0</v>
      </c>
      <c r="AH312" s="11">
        <f t="shared" si="62"/>
        <v>0</v>
      </c>
      <c r="AI312" s="11">
        <f t="shared" si="63"/>
        <v>0</v>
      </c>
      <c r="AJ312" s="11">
        <f t="shared" si="64"/>
        <v>0</v>
      </c>
      <c r="AK312" s="11">
        <f t="shared" si="65"/>
        <v>0</v>
      </c>
      <c r="AL312" s="11">
        <f t="shared" si="66"/>
        <v>0</v>
      </c>
      <c r="AM312" s="11">
        <f t="shared" si="67"/>
        <v>0</v>
      </c>
      <c r="AN312" s="11">
        <f t="shared" si="68"/>
        <v>0</v>
      </c>
      <c r="AO312" s="11">
        <f t="shared" si="69"/>
        <v>0</v>
      </c>
      <c r="AP312" s="11">
        <f t="shared" si="70"/>
        <v>0</v>
      </c>
      <c r="AQ312" s="11">
        <f t="shared" si="71"/>
        <v>0</v>
      </c>
      <c r="AR312" s="11">
        <f t="shared" si="72"/>
        <v>0</v>
      </c>
      <c r="AS312" s="11">
        <f t="shared" si="73"/>
        <v>0</v>
      </c>
      <c r="AT312" s="11">
        <f t="shared" si="74"/>
        <v>0</v>
      </c>
      <c r="AU312" s="11">
        <f t="shared" si="75"/>
        <v>0</v>
      </c>
      <c r="AV312" s="11">
        <f t="shared" si="76"/>
        <v>0</v>
      </c>
      <c r="AW312" s="11">
        <f t="shared" si="77"/>
        <v>0</v>
      </c>
      <c r="AX312" s="11">
        <f t="shared" si="78"/>
        <v>0</v>
      </c>
      <c r="AY312" s="11">
        <f t="shared" si="79"/>
        <v>0</v>
      </c>
      <c r="AZ312" s="11">
        <f t="shared" si="80"/>
        <v>0</v>
      </c>
      <c r="BA312" s="11">
        <f t="shared" si="81"/>
        <v>0</v>
      </c>
      <c r="BB312" s="11">
        <f t="shared" si="82"/>
        <v>0</v>
      </c>
      <c r="BC312" s="11">
        <f t="shared" si="83"/>
        <v>0</v>
      </c>
      <c r="BD312" s="11">
        <f t="shared" si="84"/>
        <v>0</v>
      </c>
      <c r="BE312" s="11">
        <f t="shared" si="85"/>
        <v>0</v>
      </c>
      <c r="BF312" s="11">
        <f t="shared" si="86"/>
        <v>0</v>
      </c>
      <c r="BG312" s="11">
        <f t="shared" si="87"/>
        <v>0</v>
      </c>
      <c r="BH312" s="11">
        <f t="shared" si="88"/>
        <v>0</v>
      </c>
      <c r="BI312" s="11">
        <f t="shared" si="89"/>
        <v>0</v>
      </c>
      <c r="BJ312" s="11">
        <f t="shared" si="90"/>
        <v>0</v>
      </c>
      <c r="BK312" s="11">
        <f t="shared" si="91"/>
        <v>0</v>
      </c>
      <c r="BL312" s="11">
        <f t="shared" si="92"/>
        <v>0</v>
      </c>
      <c r="BM312" s="11">
        <f t="shared" si="93"/>
        <v>0</v>
      </c>
      <c r="BN312" s="11">
        <f t="shared" si="94"/>
        <v>0</v>
      </c>
      <c r="BO312" s="11">
        <f t="shared" si="95"/>
        <v>0</v>
      </c>
      <c r="BP312" s="11">
        <f t="shared" si="96"/>
        <v>0</v>
      </c>
      <c r="BQ312" s="11">
        <f t="shared" si="97"/>
        <v>0</v>
      </c>
      <c r="BR312" s="11">
        <f t="shared" si="98"/>
        <v>0</v>
      </c>
      <c r="BS312" s="11">
        <f t="shared" si="99"/>
        <v>0</v>
      </c>
      <c r="BT312" s="11">
        <f t="shared" si="100"/>
        <v>0</v>
      </c>
      <c r="BU312" s="11">
        <f t="shared" si="101"/>
        <v>0</v>
      </c>
      <c r="BV312" s="11">
        <f t="shared" si="102"/>
        <v>0</v>
      </c>
      <c r="BW312" s="11">
        <f t="shared" si="103"/>
        <v>0</v>
      </c>
      <c r="BX312" s="11">
        <f t="shared" si="104"/>
        <v>0</v>
      </c>
      <c r="BY312" s="11">
        <f t="shared" si="105"/>
        <v>0</v>
      </c>
      <c r="BZ312" s="11">
        <f t="shared" si="106"/>
        <v>0</v>
      </c>
      <c r="CA312" s="11">
        <f t="shared" si="107"/>
        <v>0</v>
      </c>
      <c r="CB312" s="11">
        <f t="shared" si="108"/>
        <v>0</v>
      </c>
      <c r="CC312" s="11">
        <f t="shared" si="109"/>
        <v>0</v>
      </c>
      <c r="CD312" s="11">
        <f t="shared" si="110"/>
        <v>0</v>
      </c>
      <c r="CE312" s="11">
        <f t="shared" si="111"/>
        <v>0</v>
      </c>
      <c r="CF312" s="11">
        <f t="shared" si="112"/>
        <v>0</v>
      </c>
      <c r="CG312" s="11">
        <f t="shared" si="113"/>
        <v>0</v>
      </c>
      <c r="CH312" s="11">
        <f t="shared" si="114"/>
        <v>0</v>
      </c>
      <c r="CI312" s="11">
        <f t="shared" si="115"/>
        <v>0</v>
      </c>
      <c r="CJ312" s="11">
        <f t="shared" si="116"/>
        <v>0</v>
      </c>
      <c r="CK312" s="11">
        <f t="shared" si="117"/>
        <v>0</v>
      </c>
      <c r="CL312" s="11">
        <f t="shared" si="118"/>
        <v>0</v>
      </c>
      <c r="CM312" s="11">
        <f t="shared" si="119"/>
        <v>0</v>
      </c>
      <c r="CN312" s="11">
        <f t="shared" si="120"/>
        <v>0</v>
      </c>
      <c r="CO312" s="11">
        <f t="shared" si="121"/>
        <v>0</v>
      </c>
      <c r="CP312" s="11">
        <f t="shared" si="122"/>
        <v>0</v>
      </c>
      <c r="CQ312" s="11">
        <f t="shared" si="123"/>
        <v>0</v>
      </c>
      <c r="CR312" s="11">
        <f t="shared" si="124"/>
        <v>0</v>
      </c>
      <c r="CS312" s="11">
        <f t="shared" si="125"/>
        <v>0</v>
      </c>
      <c r="CT312" s="11">
        <f t="shared" si="126"/>
        <v>0</v>
      </c>
      <c r="CU312" s="11">
        <f t="shared" si="127"/>
        <v>0</v>
      </c>
      <c r="CV312" s="11">
        <f t="shared" si="128"/>
        <v>0</v>
      </c>
      <c r="CW312" s="11">
        <f t="shared" si="129"/>
        <v>0</v>
      </c>
      <c r="CX312" s="11">
        <f t="shared" si="130"/>
        <v>0</v>
      </c>
      <c r="CY312" s="11">
        <f t="shared" si="131"/>
        <v>0</v>
      </c>
      <c r="CZ312" s="13"/>
      <c r="DA312" s="3"/>
    </row>
    <row r="313" spans="1:105" ht="18" customHeight="1">
      <c r="A313" s="301"/>
      <c r="B313" s="303"/>
      <c r="C313" s="311"/>
      <c r="D313" s="311"/>
      <c r="E313" s="303"/>
      <c r="F313" s="303"/>
      <c r="G313" s="302"/>
      <c r="H313" s="312">
        <f t="shared" si="256"/>
        <v>0</v>
      </c>
      <c r="I313" s="409"/>
      <c r="J313" s="304"/>
      <c r="K313" s="331"/>
      <c r="L313" s="465"/>
      <c r="M313" s="448"/>
      <c r="N313" s="367">
        <f t="shared" si="261"/>
        <v>0</v>
      </c>
      <c r="O313" s="360"/>
      <c r="P313" s="332"/>
      <c r="Q313" s="355"/>
      <c r="R313" s="432">
        <f t="shared" si="262"/>
        <v>0</v>
      </c>
      <c r="S313" s="443">
        <f t="shared" si="263"/>
        <v>0</v>
      </c>
      <c r="T313" s="344">
        <f t="shared" si="264"/>
        <v>0</v>
      </c>
      <c r="U313" s="279"/>
      <c r="V313" s="7">
        <f t="shared" si="50"/>
        <v>0</v>
      </c>
      <c r="W313" s="11">
        <f t="shared" si="149"/>
        <v>0</v>
      </c>
      <c r="X313" s="11">
        <f t="shared" si="52"/>
        <v>0</v>
      </c>
      <c r="Y313" s="11">
        <f t="shared" si="53"/>
        <v>0</v>
      </c>
      <c r="Z313" s="11">
        <f t="shared" si="54"/>
        <v>0</v>
      </c>
      <c r="AA313" s="11">
        <f t="shared" si="55"/>
        <v>0</v>
      </c>
      <c r="AB313" s="11">
        <f t="shared" si="56"/>
        <v>0</v>
      </c>
      <c r="AC313" s="11">
        <f t="shared" si="57"/>
        <v>0</v>
      </c>
      <c r="AD313" s="11">
        <f t="shared" si="58"/>
        <v>0</v>
      </c>
      <c r="AE313" s="11">
        <f t="shared" si="59"/>
        <v>0</v>
      </c>
      <c r="AF313" s="11">
        <f t="shared" si="60"/>
        <v>0</v>
      </c>
      <c r="AG313" s="11">
        <f t="shared" si="61"/>
        <v>0</v>
      </c>
      <c r="AH313" s="11">
        <f t="shared" si="62"/>
        <v>0</v>
      </c>
      <c r="AI313" s="11">
        <f t="shared" si="63"/>
        <v>0</v>
      </c>
      <c r="AJ313" s="11">
        <f t="shared" si="64"/>
        <v>0</v>
      </c>
      <c r="AK313" s="11">
        <f t="shared" si="65"/>
        <v>0</v>
      </c>
      <c r="AL313" s="11">
        <f t="shared" si="66"/>
        <v>0</v>
      </c>
      <c r="AM313" s="11">
        <f t="shared" si="67"/>
        <v>0</v>
      </c>
      <c r="AN313" s="11">
        <f t="shared" si="68"/>
        <v>0</v>
      </c>
      <c r="AO313" s="11">
        <f t="shared" si="69"/>
        <v>0</v>
      </c>
      <c r="AP313" s="11">
        <f t="shared" si="70"/>
        <v>0</v>
      </c>
      <c r="AQ313" s="11">
        <f t="shared" si="71"/>
        <v>0</v>
      </c>
      <c r="AR313" s="11">
        <f t="shared" si="72"/>
        <v>0</v>
      </c>
      <c r="AS313" s="11">
        <f t="shared" si="73"/>
        <v>0</v>
      </c>
      <c r="AT313" s="11">
        <f t="shared" si="74"/>
        <v>0</v>
      </c>
      <c r="AU313" s="11">
        <f t="shared" si="75"/>
        <v>0</v>
      </c>
      <c r="AV313" s="11">
        <f t="shared" si="76"/>
        <v>0</v>
      </c>
      <c r="AW313" s="11">
        <f t="shared" si="77"/>
        <v>0</v>
      </c>
      <c r="AX313" s="11">
        <f t="shared" si="78"/>
        <v>0</v>
      </c>
      <c r="AY313" s="11">
        <f t="shared" si="79"/>
        <v>0</v>
      </c>
      <c r="AZ313" s="11">
        <f t="shared" si="80"/>
        <v>0</v>
      </c>
      <c r="BA313" s="11">
        <f t="shared" si="81"/>
        <v>0</v>
      </c>
      <c r="BB313" s="11">
        <f t="shared" si="82"/>
        <v>0</v>
      </c>
      <c r="BC313" s="11">
        <f t="shared" si="83"/>
        <v>0</v>
      </c>
      <c r="BD313" s="11">
        <f t="shared" si="84"/>
        <v>0</v>
      </c>
      <c r="BE313" s="11">
        <f t="shared" si="85"/>
        <v>0</v>
      </c>
      <c r="BF313" s="11">
        <f t="shared" si="86"/>
        <v>0</v>
      </c>
      <c r="BG313" s="11">
        <f t="shared" si="87"/>
        <v>0</v>
      </c>
      <c r="BH313" s="11">
        <f t="shared" si="88"/>
        <v>0</v>
      </c>
      <c r="BI313" s="11">
        <f t="shared" si="89"/>
        <v>0</v>
      </c>
      <c r="BJ313" s="11">
        <f t="shared" si="90"/>
        <v>0</v>
      </c>
      <c r="BK313" s="11">
        <f t="shared" si="91"/>
        <v>0</v>
      </c>
      <c r="BL313" s="11">
        <f t="shared" si="92"/>
        <v>0</v>
      </c>
      <c r="BM313" s="11">
        <f t="shared" si="93"/>
        <v>0</v>
      </c>
      <c r="BN313" s="11">
        <f t="shared" si="94"/>
        <v>0</v>
      </c>
      <c r="BO313" s="11">
        <f t="shared" si="95"/>
        <v>0</v>
      </c>
      <c r="BP313" s="11">
        <f t="shared" si="96"/>
        <v>0</v>
      </c>
      <c r="BQ313" s="11">
        <f t="shared" si="97"/>
        <v>0</v>
      </c>
      <c r="BR313" s="11">
        <f t="shared" si="98"/>
        <v>0</v>
      </c>
      <c r="BS313" s="11">
        <f t="shared" si="99"/>
        <v>0</v>
      </c>
      <c r="BT313" s="11">
        <f t="shared" si="100"/>
        <v>0</v>
      </c>
      <c r="BU313" s="11">
        <f t="shared" si="101"/>
        <v>0</v>
      </c>
      <c r="BV313" s="11">
        <f t="shared" si="102"/>
        <v>0</v>
      </c>
      <c r="BW313" s="11">
        <f t="shared" si="103"/>
        <v>0</v>
      </c>
      <c r="BX313" s="11">
        <f t="shared" si="104"/>
        <v>0</v>
      </c>
      <c r="BY313" s="11">
        <f t="shared" si="105"/>
        <v>0</v>
      </c>
      <c r="BZ313" s="11">
        <f t="shared" si="106"/>
        <v>0</v>
      </c>
      <c r="CA313" s="11">
        <f t="shared" si="107"/>
        <v>0</v>
      </c>
      <c r="CB313" s="11">
        <f t="shared" si="108"/>
        <v>0</v>
      </c>
      <c r="CC313" s="11">
        <f t="shared" si="109"/>
        <v>0</v>
      </c>
      <c r="CD313" s="11">
        <f t="shared" si="110"/>
        <v>0</v>
      </c>
      <c r="CE313" s="11">
        <f t="shared" si="111"/>
        <v>0</v>
      </c>
      <c r="CF313" s="11">
        <f t="shared" si="112"/>
        <v>0</v>
      </c>
      <c r="CG313" s="11">
        <f t="shared" si="113"/>
        <v>0</v>
      </c>
      <c r="CH313" s="11">
        <f t="shared" si="114"/>
        <v>0</v>
      </c>
      <c r="CI313" s="11">
        <f t="shared" si="115"/>
        <v>0</v>
      </c>
      <c r="CJ313" s="11">
        <f t="shared" si="116"/>
        <v>0</v>
      </c>
      <c r="CK313" s="11">
        <f t="shared" si="117"/>
        <v>0</v>
      </c>
      <c r="CL313" s="11">
        <f t="shared" si="118"/>
        <v>0</v>
      </c>
      <c r="CM313" s="11">
        <f t="shared" si="119"/>
        <v>0</v>
      </c>
      <c r="CN313" s="11">
        <f t="shared" si="120"/>
        <v>0</v>
      </c>
      <c r="CO313" s="11">
        <f t="shared" si="121"/>
        <v>0</v>
      </c>
      <c r="CP313" s="11">
        <f t="shared" si="122"/>
        <v>0</v>
      </c>
      <c r="CQ313" s="11">
        <f t="shared" si="123"/>
        <v>0</v>
      </c>
      <c r="CR313" s="11">
        <f t="shared" si="124"/>
        <v>0</v>
      </c>
      <c r="CS313" s="11">
        <f t="shared" si="125"/>
        <v>0</v>
      </c>
      <c r="CT313" s="11">
        <f t="shared" si="126"/>
        <v>0</v>
      </c>
      <c r="CU313" s="11">
        <f t="shared" si="127"/>
        <v>0</v>
      </c>
      <c r="CV313" s="11">
        <f t="shared" si="128"/>
        <v>0</v>
      </c>
      <c r="CW313" s="11">
        <f t="shared" si="129"/>
        <v>0</v>
      </c>
      <c r="CX313" s="11">
        <f t="shared" si="130"/>
        <v>0</v>
      </c>
      <c r="CY313" s="11">
        <f t="shared" si="131"/>
        <v>0</v>
      </c>
      <c r="CZ313" s="13"/>
      <c r="DA313" s="3"/>
    </row>
    <row r="314" spans="1:105" ht="18" customHeight="1">
      <c r="A314" s="301"/>
      <c r="B314" s="303"/>
      <c r="C314" s="311"/>
      <c r="D314" s="311"/>
      <c r="E314" s="303"/>
      <c r="F314" s="303"/>
      <c r="G314" s="302"/>
      <c r="H314" s="312">
        <f t="shared" si="256"/>
        <v>0</v>
      </c>
      <c r="I314" s="409"/>
      <c r="J314" s="304"/>
      <c r="K314" s="333"/>
      <c r="L314" s="464"/>
      <c r="M314" s="447"/>
      <c r="N314" s="366">
        <f t="shared" si="261"/>
        <v>0</v>
      </c>
      <c r="O314" s="359"/>
      <c r="P314" s="334"/>
      <c r="Q314" s="347"/>
      <c r="R314" s="431">
        <f t="shared" si="262"/>
        <v>0</v>
      </c>
      <c r="S314" s="442">
        <f t="shared" si="263"/>
        <v>0</v>
      </c>
      <c r="T314" s="343">
        <f t="shared" si="264"/>
        <v>0</v>
      </c>
      <c r="U314" s="279"/>
      <c r="V314" s="7">
        <f t="shared" si="50"/>
        <v>0</v>
      </c>
      <c r="W314" s="11">
        <f t="shared" si="149"/>
        <v>0</v>
      </c>
      <c r="X314" s="11">
        <f t="shared" si="52"/>
        <v>0</v>
      </c>
      <c r="Y314" s="11">
        <f t="shared" si="53"/>
        <v>0</v>
      </c>
      <c r="Z314" s="11">
        <f t="shared" si="54"/>
        <v>0</v>
      </c>
      <c r="AA314" s="11">
        <f t="shared" si="55"/>
        <v>0</v>
      </c>
      <c r="AB314" s="11">
        <f t="shared" si="56"/>
        <v>0</v>
      </c>
      <c r="AC314" s="11">
        <f t="shared" si="57"/>
        <v>0</v>
      </c>
      <c r="AD314" s="11">
        <f t="shared" si="58"/>
        <v>0</v>
      </c>
      <c r="AE314" s="11">
        <f t="shared" si="59"/>
        <v>0</v>
      </c>
      <c r="AF314" s="11">
        <f t="shared" si="60"/>
        <v>0</v>
      </c>
      <c r="AG314" s="11">
        <f t="shared" si="61"/>
        <v>0</v>
      </c>
      <c r="AH314" s="11">
        <f t="shared" si="62"/>
        <v>0</v>
      </c>
      <c r="AI314" s="11">
        <f t="shared" si="63"/>
        <v>0</v>
      </c>
      <c r="AJ314" s="11">
        <f t="shared" si="64"/>
        <v>0</v>
      </c>
      <c r="AK314" s="11">
        <f t="shared" si="65"/>
        <v>0</v>
      </c>
      <c r="AL314" s="11">
        <f t="shared" si="66"/>
        <v>0</v>
      </c>
      <c r="AM314" s="11">
        <f t="shared" si="67"/>
        <v>0</v>
      </c>
      <c r="AN314" s="11">
        <f t="shared" si="68"/>
        <v>0</v>
      </c>
      <c r="AO314" s="11">
        <f t="shared" si="69"/>
        <v>0</v>
      </c>
      <c r="AP314" s="11">
        <f t="shared" si="70"/>
        <v>0</v>
      </c>
      <c r="AQ314" s="11">
        <f t="shared" si="71"/>
        <v>0</v>
      </c>
      <c r="AR314" s="11">
        <f t="shared" si="72"/>
        <v>0</v>
      </c>
      <c r="AS314" s="11">
        <f t="shared" si="73"/>
        <v>0</v>
      </c>
      <c r="AT314" s="11">
        <f t="shared" si="74"/>
        <v>0</v>
      </c>
      <c r="AU314" s="11">
        <f t="shared" si="75"/>
        <v>0</v>
      </c>
      <c r="AV314" s="11">
        <f t="shared" si="76"/>
        <v>0</v>
      </c>
      <c r="AW314" s="11">
        <f t="shared" si="77"/>
        <v>0</v>
      </c>
      <c r="AX314" s="11">
        <f t="shared" si="78"/>
        <v>0</v>
      </c>
      <c r="AY314" s="11">
        <f t="shared" si="79"/>
        <v>0</v>
      </c>
      <c r="AZ314" s="11">
        <f t="shared" si="80"/>
        <v>0</v>
      </c>
      <c r="BA314" s="11">
        <f t="shared" si="81"/>
        <v>0</v>
      </c>
      <c r="BB314" s="11">
        <f t="shared" si="82"/>
        <v>0</v>
      </c>
      <c r="BC314" s="11">
        <f t="shared" si="83"/>
        <v>0</v>
      </c>
      <c r="BD314" s="11">
        <f t="shared" si="84"/>
        <v>0</v>
      </c>
      <c r="BE314" s="11">
        <f t="shared" si="85"/>
        <v>0</v>
      </c>
      <c r="BF314" s="11">
        <f t="shared" si="86"/>
        <v>0</v>
      </c>
      <c r="BG314" s="11">
        <f t="shared" si="87"/>
        <v>0</v>
      </c>
      <c r="BH314" s="11">
        <f t="shared" si="88"/>
        <v>0</v>
      </c>
      <c r="BI314" s="11">
        <f t="shared" si="89"/>
        <v>0</v>
      </c>
      <c r="BJ314" s="11">
        <f t="shared" si="90"/>
        <v>0</v>
      </c>
      <c r="BK314" s="11">
        <f t="shared" si="91"/>
        <v>0</v>
      </c>
      <c r="BL314" s="11">
        <f t="shared" si="92"/>
        <v>0</v>
      </c>
      <c r="BM314" s="11">
        <f t="shared" si="93"/>
        <v>0</v>
      </c>
      <c r="BN314" s="11">
        <f t="shared" si="94"/>
        <v>0</v>
      </c>
      <c r="BO314" s="11">
        <f t="shared" si="95"/>
        <v>0</v>
      </c>
      <c r="BP314" s="11">
        <f t="shared" si="96"/>
        <v>0</v>
      </c>
      <c r="BQ314" s="11">
        <f t="shared" si="97"/>
        <v>0</v>
      </c>
      <c r="BR314" s="11">
        <f t="shared" si="98"/>
        <v>0</v>
      </c>
      <c r="BS314" s="11">
        <f t="shared" si="99"/>
        <v>0</v>
      </c>
      <c r="BT314" s="11">
        <f t="shared" si="100"/>
        <v>0</v>
      </c>
      <c r="BU314" s="11">
        <f t="shared" si="101"/>
        <v>0</v>
      </c>
      <c r="BV314" s="11">
        <f t="shared" si="102"/>
        <v>0</v>
      </c>
      <c r="BW314" s="11">
        <f t="shared" si="103"/>
        <v>0</v>
      </c>
      <c r="BX314" s="11">
        <f t="shared" si="104"/>
        <v>0</v>
      </c>
      <c r="BY314" s="11">
        <f t="shared" si="105"/>
        <v>0</v>
      </c>
      <c r="BZ314" s="11">
        <f t="shared" si="106"/>
        <v>0</v>
      </c>
      <c r="CA314" s="11">
        <f t="shared" si="107"/>
        <v>0</v>
      </c>
      <c r="CB314" s="11">
        <f t="shared" si="108"/>
        <v>0</v>
      </c>
      <c r="CC314" s="11">
        <f t="shared" si="109"/>
        <v>0</v>
      </c>
      <c r="CD314" s="11">
        <f t="shared" si="110"/>
        <v>0</v>
      </c>
      <c r="CE314" s="11">
        <f t="shared" si="111"/>
        <v>0</v>
      </c>
      <c r="CF314" s="11">
        <f t="shared" si="112"/>
        <v>0</v>
      </c>
      <c r="CG314" s="11">
        <f t="shared" si="113"/>
        <v>0</v>
      </c>
      <c r="CH314" s="11">
        <f t="shared" si="114"/>
        <v>0</v>
      </c>
      <c r="CI314" s="11">
        <f t="shared" si="115"/>
        <v>0</v>
      </c>
      <c r="CJ314" s="11">
        <f t="shared" si="116"/>
        <v>0</v>
      </c>
      <c r="CK314" s="11">
        <f t="shared" si="117"/>
        <v>0</v>
      </c>
      <c r="CL314" s="11">
        <f t="shared" si="118"/>
        <v>0</v>
      </c>
      <c r="CM314" s="11">
        <f t="shared" si="119"/>
        <v>0</v>
      </c>
      <c r="CN314" s="11">
        <f t="shared" si="120"/>
        <v>0</v>
      </c>
      <c r="CO314" s="11">
        <f t="shared" si="121"/>
        <v>0</v>
      </c>
      <c r="CP314" s="11">
        <f t="shared" si="122"/>
        <v>0</v>
      </c>
      <c r="CQ314" s="11">
        <f t="shared" si="123"/>
        <v>0</v>
      </c>
      <c r="CR314" s="11">
        <f t="shared" si="124"/>
        <v>0</v>
      </c>
      <c r="CS314" s="11">
        <f t="shared" si="125"/>
        <v>0</v>
      </c>
      <c r="CT314" s="11">
        <f t="shared" si="126"/>
        <v>0</v>
      </c>
      <c r="CU314" s="11">
        <f t="shared" si="127"/>
        <v>0</v>
      </c>
      <c r="CV314" s="11">
        <f t="shared" si="128"/>
        <v>0</v>
      </c>
      <c r="CW314" s="11">
        <f t="shared" si="129"/>
        <v>0</v>
      </c>
      <c r="CX314" s="11">
        <f t="shared" si="130"/>
        <v>0</v>
      </c>
      <c r="CY314" s="11">
        <f t="shared" si="131"/>
        <v>0</v>
      </c>
      <c r="CZ314" s="13"/>
      <c r="DA314" s="3"/>
    </row>
    <row r="315" spans="1:105" ht="18" customHeight="1">
      <c r="A315" s="301"/>
      <c r="B315" s="303"/>
      <c r="C315" s="629"/>
      <c r="D315" s="311"/>
      <c r="E315" s="303"/>
      <c r="F315" s="303"/>
      <c r="G315" s="302"/>
      <c r="H315" s="312">
        <f t="shared" si="256"/>
        <v>0</v>
      </c>
      <c r="I315" s="409"/>
      <c r="J315" s="304"/>
      <c r="K315" s="331"/>
      <c r="L315" s="465"/>
      <c r="M315" s="448"/>
      <c r="N315" s="367">
        <f t="shared" si="261"/>
        <v>0</v>
      </c>
      <c r="O315" s="360"/>
      <c r="P315" s="332"/>
      <c r="Q315" s="355"/>
      <c r="R315" s="432">
        <f t="shared" si="262"/>
        <v>0</v>
      </c>
      <c r="S315" s="443">
        <f t="shared" si="263"/>
        <v>0</v>
      </c>
      <c r="T315" s="344">
        <f t="shared" si="264"/>
        <v>0</v>
      </c>
      <c r="U315" s="279"/>
      <c r="V315" s="7">
        <f t="shared" si="50"/>
        <v>0</v>
      </c>
      <c r="W315" s="11">
        <f t="shared" si="149"/>
        <v>0</v>
      </c>
      <c r="X315" s="11">
        <f t="shared" si="52"/>
        <v>0</v>
      </c>
      <c r="Y315" s="11">
        <f t="shared" si="53"/>
        <v>0</v>
      </c>
      <c r="Z315" s="11">
        <f t="shared" si="54"/>
        <v>0</v>
      </c>
      <c r="AA315" s="11">
        <f t="shared" si="55"/>
        <v>0</v>
      </c>
      <c r="AB315" s="11">
        <f t="shared" si="56"/>
        <v>0</v>
      </c>
      <c r="AC315" s="11">
        <f t="shared" si="57"/>
        <v>0</v>
      </c>
      <c r="AD315" s="11">
        <f t="shared" si="58"/>
        <v>0</v>
      </c>
      <c r="AE315" s="11">
        <f t="shared" si="59"/>
        <v>0</v>
      </c>
      <c r="AF315" s="11">
        <f t="shared" si="60"/>
        <v>0</v>
      </c>
      <c r="AG315" s="11">
        <f t="shared" si="61"/>
        <v>0</v>
      </c>
      <c r="AH315" s="11">
        <f t="shared" si="62"/>
        <v>0</v>
      </c>
      <c r="AI315" s="11">
        <f t="shared" si="63"/>
        <v>0</v>
      </c>
      <c r="AJ315" s="11">
        <f t="shared" si="64"/>
        <v>0</v>
      </c>
      <c r="AK315" s="11">
        <f t="shared" si="65"/>
        <v>0</v>
      </c>
      <c r="AL315" s="11">
        <f t="shared" si="66"/>
        <v>0</v>
      </c>
      <c r="AM315" s="11">
        <f t="shared" si="67"/>
        <v>0</v>
      </c>
      <c r="AN315" s="11">
        <f t="shared" si="68"/>
        <v>0</v>
      </c>
      <c r="AO315" s="11">
        <f t="shared" si="69"/>
        <v>0</v>
      </c>
      <c r="AP315" s="11">
        <f t="shared" si="70"/>
        <v>0</v>
      </c>
      <c r="AQ315" s="11">
        <f t="shared" si="71"/>
        <v>0</v>
      </c>
      <c r="AR315" s="11">
        <f t="shared" si="72"/>
        <v>0</v>
      </c>
      <c r="AS315" s="11">
        <f t="shared" si="73"/>
        <v>0</v>
      </c>
      <c r="AT315" s="11">
        <f t="shared" si="74"/>
        <v>0</v>
      </c>
      <c r="AU315" s="11">
        <f t="shared" si="75"/>
        <v>0</v>
      </c>
      <c r="AV315" s="11">
        <f t="shared" si="76"/>
        <v>0</v>
      </c>
      <c r="AW315" s="11">
        <f t="shared" si="77"/>
        <v>0</v>
      </c>
      <c r="AX315" s="11">
        <f t="shared" si="78"/>
        <v>0</v>
      </c>
      <c r="AY315" s="11">
        <f t="shared" si="79"/>
        <v>0</v>
      </c>
      <c r="AZ315" s="11">
        <f t="shared" si="80"/>
        <v>0</v>
      </c>
      <c r="BA315" s="11">
        <f t="shared" si="81"/>
        <v>0</v>
      </c>
      <c r="BB315" s="11">
        <f t="shared" si="82"/>
        <v>0</v>
      </c>
      <c r="BC315" s="11">
        <f t="shared" si="83"/>
        <v>0</v>
      </c>
      <c r="BD315" s="11">
        <f t="shared" si="84"/>
        <v>0</v>
      </c>
      <c r="BE315" s="11">
        <f t="shared" si="85"/>
        <v>0</v>
      </c>
      <c r="BF315" s="11">
        <f t="shared" si="86"/>
        <v>0</v>
      </c>
      <c r="BG315" s="11">
        <f t="shared" si="87"/>
        <v>0</v>
      </c>
      <c r="BH315" s="11">
        <f t="shared" si="88"/>
        <v>0</v>
      </c>
      <c r="BI315" s="11">
        <f t="shared" si="89"/>
        <v>0</v>
      </c>
      <c r="BJ315" s="11">
        <f t="shared" si="90"/>
        <v>0</v>
      </c>
      <c r="BK315" s="11">
        <f t="shared" si="91"/>
        <v>0</v>
      </c>
      <c r="BL315" s="11">
        <f t="shared" si="92"/>
        <v>0</v>
      </c>
      <c r="BM315" s="11">
        <f t="shared" si="93"/>
        <v>0</v>
      </c>
      <c r="BN315" s="11">
        <f t="shared" si="94"/>
        <v>0</v>
      </c>
      <c r="BO315" s="11">
        <f t="shared" si="95"/>
        <v>0</v>
      </c>
      <c r="BP315" s="11">
        <f t="shared" si="96"/>
        <v>0</v>
      </c>
      <c r="BQ315" s="11">
        <f t="shared" si="97"/>
        <v>0</v>
      </c>
      <c r="BR315" s="11">
        <f t="shared" si="98"/>
        <v>0</v>
      </c>
      <c r="BS315" s="11">
        <f t="shared" si="99"/>
        <v>0</v>
      </c>
      <c r="BT315" s="11">
        <f t="shared" si="100"/>
        <v>0</v>
      </c>
      <c r="BU315" s="11">
        <f t="shared" si="101"/>
        <v>0</v>
      </c>
      <c r="BV315" s="11">
        <f t="shared" si="102"/>
        <v>0</v>
      </c>
      <c r="BW315" s="11">
        <f t="shared" si="103"/>
        <v>0</v>
      </c>
      <c r="BX315" s="11">
        <f t="shared" si="104"/>
        <v>0</v>
      </c>
      <c r="BY315" s="11">
        <f t="shared" si="105"/>
        <v>0</v>
      </c>
      <c r="BZ315" s="11">
        <f t="shared" si="106"/>
        <v>0</v>
      </c>
      <c r="CA315" s="11">
        <f t="shared" si="107"/>
        <v>0</v>
      </c>
      <c r="CB315" s="11">
        <f t="shared" si="108"/>
        <v>0</v>
      </c>
      <c r="CC315" s="11">
        <f t="shared" si="109"/>
        <v>0</v>
      </c>
      <c r="CD315" s="11">
        <f t="shared" si="110"/>
        <v>0</v>
      </c>
      <c r="CE315" s="11">
        <f t="shared" si="111"/>
        <v>0</v>
      </c>
      <c r="CF315" s="11">
        <f t="shared" si="112"/>
        <v>0</v>
      </c>
      <c r="CG315" s="11">
        <f t="shared" si="113"/>
        <v>0</v>
      </c>
      <c r="CH315" s="11">
        <f t="shared" si="114"/>
        <v>0</v>
      </c>
      <c r="CI315" s="11">
        <f t="shared" si="115"/>
        <v>0</v>
      </c>
      <c r="CJ315" s="11">
        <f t="shared" si="116"/>
        <v>0</v>
      </c>
      <c r="CK315" s="11">
        <f t="shared" si="117"/>
        <v>0</v>
      </c>
      <c r="CL315" s="11">
        <f t="shared" si="118"/>
        <v>0</v>
      </c>
      <c r="CM315" s="11">
        <f t="shared" si="119"/>
        <v>0</v>
      </c>
      <c r="CN315" s="11">
        <f t="shared" si="120"/>
        <v>0</v>
      </c>
      <c r="CO315" s="11">
        <f t="shared" si="121"/>
        <v>0</v>
      </c>
      <c r="CP315" s="11">
        <f t="shared" si="122"/>
        <v>0</v>
      </c>
      <c r="CQ315" s="11">
        <f t="shared" si="123"/>
        <v>0</v>
      </c>
      <c r="CR315" s="11">
        <f t="shared" si="124"/>
        <v>0</v>
      </c>
      <c r="CS315" s="11">
        <f t="shared" si="125"/>
        <v>0</v>
      </c>
      <c r="CT315" s="11">
        <f t="shared" si="126"/>
        <v>0</v>
      </c>
      <c r="CU315" s="11">
        <f t="shared" si="127"/>
        <v>0</v>
      </c>
      <c r="CV315" s="11">
        <f t="shared" si="128"/>
        <v>0</v>
      </c>
      <c r="CW315" s="11">
        <f t="shared" si="129"/>
        <v>0</v>
      </c>
      <c r="CX315" s="11">
        <f t="shared" si="130"/>
        <v>0</v>
      </c>
      <c r="CY315" s="11">
        <f t="shared" si="131"/>
        <v>0</v>
      </c>
      <c r="CZ315" s="13"/>
      <c r="DA315" s="3"/>
    </row>
    <row r="316" spans="1:105" ht="18" customHeight="1">
      <c r="A316" s="301"/>
      <c r="B316" s="303"/>
      <c r="C316" s="303" t="s">
        <v>29</v>
      </c>
      <c r="D316" s="303"/>
      <c r="E316" s="303"/>
      <c r="F316" s="303"/>
      <c r="G316" s="302"/>
      <c r="H316" s="312">
        <f>SUM(H297:H315)</f>
        <v>0</v>
      </c>
      <c r="I316" s="409"/>
      <c r="J316" s="304"/>
      <c r="K316" s="333" t="s">
        <v>30</v>
      </c>
      <c r="L316" s="464"/>
      <c r="M316" s="447"/>
      <c r="N316" s="366">
        <f t="shared" si="252"/>
        <v>0</v>
      </c>
      <c r="O316" s="359"/>
      <c r="P316" s="334"/>
      <c r="Q316" s="347"/>
      <c r="R316" s="431" t="s">
        <v>31</v>
      </c>
      <c r="S316" s="442">
        <f>SUM(S296:S315)</f>
        <v>0</v>
      </c>
      <c r="T316" s="343">
        <f t="shared" si="255"/>
        <v>0</v>
      </c>
      <c r="U316" s="279"/>
      <c r="V316" s="7">
        <f t="shared" si="50"/>
        <v>0</v>
      </c>
      <c r="W316" s="11">
        <f t="shared" si="149"/>
        <v>0</v>
      </c>
      <c r="X316" s="11">
        <f t="shared" si="52"/>
        <v>0</v>
      </c>
      <c r="Y316" s="11">
        <f t="shared" si="53"/>
        <v>0</v>
      </c>
      <c r="Z316" s="11">
        <f t="shared" si="54"/>
        <v>0</v>
      </c>
      <c r="AA316" s="11">
        <f t="shared" si="55"/>
        <v>0</v>
      </c>
      <c r="AB316" s="11">
        <f t="shared" si="56"/>
        <v>0</v>
      </c>
      <c r="AC316" s="11">
        <f t="shared" si="57"/>
        <v>0</v>
      </c>
      <c r="AD316" s="11">
        <f t="shared" si="58"/>
        <v>0</v>
      </c>
      <c r="AE316" s="11">
        <f t="shared" si="59"/>
        <v>0</v>
      </c>
      <c r="AF316" s="11">
        <f t="shared" si="60"/>
        <v>0</v>
      </c>
      <c r="AG316" s="11">
        <f t="shared" si="61"/>
        <v>0</v>
      </c>
      <c r="AH316" s="11">
        <f t="shared" si="62"/>
        <v>0</v>
      </c>
      <c r="AI316" s="11">
        <f t="shared" si="63"/>
        <v>0</v>
      </c>
      <c r="AJ316" s="11">
        <f t="shared" si="64"/>
        <v>0</v>
      </c>
      <c r="AK316" s="11">
        <f t="shared" si="65"/>
        <v>0</v>
      </c>
      <c r="AL316" s="11">
        <f t="shared" si="66"/>
        <v>0</v>
      </c>
      <c r="AM316" s="11">
        <f t="shared" si="67"/>
        <v>0</v>
      </c>
      <c r="AN316" s="11">
        <f t="shared" si="68"/>
        <v>0</v>
      </c>
      <c r="AO316" s="11">
        <f t="shared" si="69"/>
        <v>0</v>
      </c>
      <c r="AP316" s="11">
        <f t="shared" si="70"/>
        <v>0</v>
      </c>
      <c r="AQ316" s="11">
        <f t="shared" si="71"/>
        <v>0</v>
      </c>
      <c r="AR316" s="11">
        <f t="shared" si="72"/>
        <v>0</v>
      </c>
      <c r="AS316" s="11">
        <f t="shared" si="73"/>
        <v>0</v>
      </c>
      <c r="AT316" s="11">
        <f t="shared" si="74"/>
        <v>0</v>
      </c>
      <c r="AU316" s="11">
        <f t="shared" si="75"/>
        <v>0</v>
      </c>
      <c r="AV316" s="11">
        <f t="shared" si="76"/>
        <v>0</v>
      </c>
      <c r="AW316" s="11">
        <f t="shared" si="77"/>
        <v>0</v>
      </c>
      <c r="AX316" s="11">
        <f t="shared" si="78"/>
        <v>0</v>
      </c>
      <c r="AY316" s="11">
        <f t="shared" si="79"/>
        <v>0</v>
      </c>
      <c r="AZ316" s="11">
        <f t="shared" si="80"/>
        <v>0</v>
      </c>
      <c r="BA316" s="11">
        <f t="shared" si="81"/>
        <v>0</v>
      </c>
      <c r="BB316" s="11">
        <f t="shared" si="82"/>
        <v>0</v>
      </c>
      <c r="BC316" s="11">
        <f t="shared" si="83"/>
        <v>0</v>
      </c>
      <c r="BD316" s="11">
        <f t="shared" si="84"/>
        <v>0</v>
      </c>
      <c r="BE316" s="11">
        <f t="shared" si="85"/>
        <v>0</v>
      </c>
      <c r="BF316" s="11">
        <f t="shared" si="86"/>
        <v>0</v>
      </c>
      <c r="BG316" s="11">
        <f t="shared" si="87"/>
        <v>0</v>
      </c>
      <c r="BH316" s="11">
        <f t="shared" si="88"/>
        <v>0</v>
      </c>
      <c r="BI316" s="11">
        <f t="shared" si="89"/>
        <v>0</v>
      </c>
      <c r="BJ316" s="11">
        <f t="shared" si="90"/>
        <v>0</v>
      </c>
      <c r="BK316" s="11">
        <f t="shared" si="91"/>
        <v>0</v>
      </c>
      <c r="BL316" s="11">
        <f t="shared" si="92"/>
        <v>0</v>
      </c>
      <c r="BM316" s="11">
        <f t="shared" si="93"/>
        <v>0</v>
      </c>
      <c r="BN316" s="11">
        <f t="shared" si="94"/>
        <v>0</v>
      </c>
      <c r="BO316" s="11">
        <f t="shared" si="95"/>
        <v>0</v>
      </c>
      <c r="BP316" s="11">
        <f t="shared" si="96"/>
        <v>0</v>
      </c>
      <c r="BQ316" s="11">
        <f t="shared" si="97"/>
        <v>0</v>
      </c>
      <c r="BR316" s="11">
        <f t="shared" si="98"/>
        <v>0</v>
      </c>
      <c r="BS316" s="11">
        <f t="shared" si="99"/>
        <v>0</v>
      </c>
      <c r="BT316" s="11">
        <f t="shared" si="100"/>
        <v>0</v>
      </c>
      <c r="BU316" s="11">
        <f t="shared" si="101"/>
        <v>0</v>
      </c>
      <c r="BV316" s="11">
        <f t="shared" si="102"/>
        <v>0</v>
      </c>
      <c r="BW316" s="11">
        <f t="shared" si="103"/>
        <v>0</v>
      </c>
      <c r="BX316" s="11">
        <f t="shared" si="104"/>
        <v>0</v>
      </c>
      <c r="BY316" s="11">
        <f t="shared" si="105"/>
        <v>0</v>
      </c>
      <c r="BZ316" s="11">
        <f t="shared" si="106"/>
        <v>0</v>
      </c>
      <c r="CA316" s="11">
        <f t="shared" si="107"/>
        <v>0</v>
      </c>
      <c r="CB316" s="11">
        <f t="shared" si="108"/>
        <v>0</v>
      </c>
      <c r="CC316" s="11">
        <f t="shared" si="109"/>
        <v>0</v>
      </c>
      <c r="CD316" s="11">
        <f t="shared" si="110"/>
        <v>0</v>
      </c>
      <c r="CE316" s="11">
        <f t="shared" si="111"/>
        <v>0</v>
      </c>
      <c r="CF316" s="11">
        <f t="shared" si="112"/>
        <v>0</v>
      </c>
      <c r="CG316" s="11">
        <f t="shared" si="113"/>
        <v>0</v>
      </c>
      <c r="CH316" s="11">
        <f t="shared" si="114"/>
        <v>0</v>
      </c>
      <c r="CI316" s="11">
        <f t="shared" si="115"/>
        <v>0</v>
      </c>
      <c r="CJ316" s="11">
        <f t="shared" si="116"/>
        <v>0</v>
      </c>
      <c r="CK316" s="11">
        <f t="shared" si="117"/>
        <v>0</v>
      </c>
      <c r="CL316" s="11">
        <f t="shared" si="118"/>
        <v>0</v>
      </c>
      <c r="CM316" s="11">
        <f t="shared" si="119"/>
        <v>0</v>
      </c>
      <c r="CN316" s="11">
        <f t="shared" si="120"/>
        <v>0</v>
      </c>
      <c r="CO316" s="11">
        <f t="shared" si="121"/>
        <v>0</v>
      </c>
      <c r="CP316" s="11">
        <f t="shared" si="122"/>
        <v>0</v>
      </c>
      <c r="CQ316" s="11">
        <f t="shared" si="123"/>
        <v>0</v>
      </c>
      <c r="CR316" s="11">
        <f t="shared" si="124"/>
        <v>0</v>
      </c>
      <c r="CS316" s="11">
        <f t="shared" si="125"/>
        <v>0</v>
      </c>
      <c r="CT316" s="11">
        <f t="shared" si="126"/>
        <v>0</v>
      </c>
      <c r="CU316" s="11">
        <f t="shared" si="127"/>
        <v>0</v>
      </c>
      <c r="CV316" s="11">
        <f t="shared" si="128"/>
        <v>0</v>
      </c>
      <c r="CW316" s="11">
        <f t="shared" si="129"/>
        <v>0</v>
      </c>
      <c r="CX316" s="11">
        <f t="shared" si="130"/>
        <v>0</v>
      </c>
      <c r="CY316" s="11">
        <f t="shared" si="131"/>
        <v>0</v>
      </c>
      <c r="CZ316" s="13"/>
      <c r="DA316" s="3"/>
    </row>
    <row r="317" spans="1:105" ht="18" customHeight="1">
      <c r="A317" s="630"/>
      <c r="B317" s="631"/>
      <c r="C317" s="631"/>
      <c r="D317" s="631"/>
      <c r="E317" s="631"/>
      <c r="F317" s="631"/>
      <c r="G317" s="632"/>
      <c r="H317" s="633"/>
      <c r="I317" s="634"/>
      <c r="J317" s="635"/>
      <c r="K317" s="348"/>
      <c r="L317" s="466"/>
      <c r="M317" s="449"/>
      <c r="N317" s="367">
        <f t="shared" si="252"/>
        <v>0</v>
      </c>
      <c r="O317" s="361"/>
      <c r="P317" s="349"/>
      <c r="Q317" s="356"/>
      <c r="R317" s="432">
        <f t="shared" ref="R317:R320" si="265">P317*Q317</f>
        <v>0</v>
      </c>
      <c r="S317" s="443">
        <f t="shared" ref="S317:S320" si="266">N317+R317</f>
        <v>0</v>
      </c>
      <c r="T317" s="344">
        <f t="shared" si="255"/>
        <v>0</v>
      </c>
      <c r="U317" s="279"/>
      <c r="V317" s="7">
        <f t="shared" ref="V317:V367" si="267">IF($K317=$V$61,$L317,0)</f>
        <v>0</v>
      </c>
      <c r="W317" s="11">
        <f t="shared" ref="W317:W367" si="268">IF($K317=$V$61,$N317,0)</f>
        <v>0</v>
      </c>
      <c r="X317" s="11">
        <f t="shared" ref="X317:X367" si="269">IF($K317=$X$61,$L317,0)</f>
        <v>0</v>
      </c>
      <c r="Y317" s="11">
        <f t="shared" ref="Y317:Y367" si="270">IF($K317=$X$61,$N317,0)</f>
        <v>0</v>
      </c>
      <c r="Z317" s="11">
        <f t="shared" ref="Z317:Z367" si="271">IF($K317=$Z$61,$L317,0)</f>
        <v>0</v>
      </c>
      <c r="AA317" s="11">
        <f t="shared" ref="AA317:AA367" si="272">IF($K317=$Z$61,$N317,0)</f>
        <v>0</v>
      </c>
      <c r="AB317" s="11">
        <f t="shared" ref="AB317:AB367" si="273">IF($K317=$AB$61,$L317,0)</f>
        <v>0</v>
      </c>
      <c r="AC317" s="11">
        <f t="shared" ref="AC317:AC367" si="274">IF($K317=$AB$61,$N317,0)</f>
        <v>0</v>
      </c>
      <c r="AD317" s="11">
        <f t="shared" ref="AD317:AD367" si="275">IF($K317=$AD$61,$L317,0)</f>
        <v>0</v>
      </c>
      <c r="AE317" s="11">
        <f t="shared" ref="AE317:AE367" si="276">IF($K317=$AD$61,$N317,0)</f>
        <v>0</v>
      </c>
      <c r="AF317" s="11">
        <f t="shared" ref="AF317:AF367" si="277">IF($K317=$AF$61,$L317,0)</f>
        <v>0</v>
      </c>
      <c r="AG317" s="11">
        <f t="shared" ref="AG317:AG367" si="278">IF($K317=$AF$61,$N317,0)</f>
        <v>0</v>
      </c>
      <c r="AH317" s="11">
        <f t="shared" ref="AH317:AH367" si="279">IF($K317=$AH$61,$L317,0)</f>
        <v>0</v>
      </c>
      <c r="AI317" s="11">
        <f t="shared" ref="AI317:AI367" si="280">IF($K317=$AH$61,$N317,0)</f>
        <v>0</v>
      </c>
      <c r="AJ317" s="11">
        <f t="shared" ref="AJ317:AJ367" si="281">IF($K317=$AJ$61,$L317,0)</f>
        <v>0</v>
      </c>
      <c r="AK317" s="11">
        <f t="shared" ref="AK317:AK367" si="282">IF($K317=$AJ$61,$N317,0)</f>
        <v>0</v>
      </c>
      <c r="AL317" s="11">
        <f t="shared" ref="AL317:AL367" si="283">IF($K317=$AL$61,$L317,0)</f>
        <v>0</v>
      </c>
      <c r="AM317" s="11">
        <f t="shared" ref="AM317:AM367" si="284">IF($K317=$AL$61,$N317,0)</f>
        <v>0</v>
      </c>
      <c r="AN317" s="11">
        <f t="shared" ref="AN317:AN367" si="285">IF($K317=$AN$61,$L317,0)</f>
        <v>0</v>
      </c>
      <c r="AO317" s="11">
        <f t="shared" ref="AO317:AO367" si="286">IF($K317=$AN$61,$N317,0)</f>
        <v>0</v>
      </c>
      <c r="AP317" s="11">
        <f t="shared" ref="AP317:AP367" si="287">IF($K317=$AP$61,$L317,0)</f>
        <v>0</v>
      </c>
      <c r="AQ317" s="11">
        <f t="shared" ref="AQ317:AQ367" si="288">IF($K317=$AP$61,$N317,0)</f>
        <v>0</v>
      </c>
      <c r="AR317" s="11">
        <f t="shared" ref="AR317:AR367" si="289">IF($K317=$AR$61,$L317,0)</f>
        <v>0</v>
      </c>
      <c r="AS317" s="11">
        <f t="shared" ref="AS317:AS367" si="290">IF($K317=$AR$61,$N317,0)</f>
        <v>0</v>
      </c>
      <c r="AT317" s="11">
        <f t="shared" ref="AT317:AT367" si="291">IF($K317=$AT$61,$L317,0)</f>
        <v>0</v>
      </c>
      <c r="AU317" s="11">
        <f t="shared" ref="AU317:AU367" si="292">IF($K317=$AT$61,$N317,0)</f>
        <v>0</v>
      </c>
      <c r="AV317" s="11">
        <f t="shared" ref="AV317:AV367" si="293">IF($K317=$AV$61,$L317,0)</f>
        <v>0</v>
      </c>
      <c r="AW317" s="11">
        <f t="shared" ref="AW317:AW367" si="294">IF($K317=$AV$61,$N317,0)</f>
        <v>0</v>
      </c>
      <c r="AX317" s="11">
        <f t="shared" ref="AX317:AX367" si="295">IF($K317=$AX$61,$L317,0)</f>
        <v>0</v>
      </c>
      <c r="AY317" s="11">
        <f t="shared" ref="AY317:AY367" si="296">IF($K317=$AX$61,$N317,0)</f>
        <v>0</v>
      </c>
      <c r="AZ317" s="11">
        <f t="shared" ref="AZ317:AZ367" si="297">IF($K317=$AZ$61,$L317,0)</f>
        <v>0</v>
      </c>
      <c r="BA317" s="11">
        <f t="shared" ref="BA317:BA367" si="298">IF($K317=$AZ$61,$N317,0)</f>
        <v>0</v>
      </c>
      <c r="BB317" s="11">
        <f t="shared" ref="BB317:BB367" si="299">IF($K317=$BB$61,$L317,0)</f>
        <v>0</v>
      </c>
      <c r="BC317" s="11">
        <f t="shared" ref="BC317:BC367" si="300">IF($K317=$BB$61,$N317,0)</f>
        <v>0</v>
      </c>
      <c r="BD317" s="11">
        <f t="shared" ref="BD317:BD367" si="301">IF($O317=$BD$61,$P317,0)</f>
        <v>0</v>
      </c>
      <c r="BE317" s="11">
        <f t="shared" ref="BE317:BE367" si="302">IF($O317=$BD$61,$R317,0)</f>
        <v>0</v>
      </c>
      <c r="BF317" s="11">
        <f t="shared" ref="BF317:BF367" si="303">IF($O317=$BF$61,$P317,0)</f>
        <v>0</v>
      </c>
      <c r="BG317" s="11">
        <f t="shared" ref="BG317:BG367" si="304">IF($O317=$BF$61,$R317,0)</f>
        <v>0</v>
      </c>
      <c r="BH317" s="11">
        <f t="shared" ref="BH317:BH367" si="305">IF($O317=$BH$61,$P317,0)</f>
        <v>0</v>
      </c>
      <c r="BI317" s="11">
        <f t="shared" ref="BI317:BI367" si="306">IF($O317=$BH$61,$R317,0)</f>
        <v>0</v>
      </c>
      <c r="BJ317" s="11">
        <f t="shared" ref="BJ317:BJ367" si="307">IF($O317=$BJ$61,$P317,0)</f>
        <v>0</v>
      </c>
      <c r="BK317" s="11">
        <f t="shared" ref="BK317:BK367" si="308">IF($O317=$BJ$61,$R317,0)</f>
        <v>0</v>
      </c>
      <c r="BL317" s="11">
        <f t="shared" ref="BL317:BL367" si="309">IF($O317=$BL$61,$P317,0)</f>
        <v>0</v>
      </c>
      <c r="BM317" s="11">
        <f t="shared" ref="BM317:BM367" si="310">IF($O317=$BL$61,$R317,0)</f>
        <v>0</v>
      </c>
      <c r="BN317" s="11">
        <f t="shared" ref="BN317:BN367" si="311">IF($O317=$BN$61,$P317,0)</f>
        <v>0</v>
      </c>
      <c r="BO317" s="11">
        <f t="shared" ref="BO317:BO367" si="312">IF($O317=$BN$61,$R317,0)</f>
        <v>0</v>
      </c>
      <c r="BP317" s="11">
        <f t="shared" ref="BP317:BP367" si="313">IF($O317=$BP$61,$P317,0)</f>
        <v>0</v>
      </c>
      <c r="BQ317" s="11">
        <f t="shared" ref="BQ317:BQ367" si="314">IF($O317=$BP$61,$R317,0)</f>
        <v>0</v>
      </c>
      <c r="BR317" s="11">
        <f t="shared" ref="BR317:BR367" si="315">IF($O317=$BR$61,$P317,0)</f>
        <v>0</v>
      </c>
      <c r="BS317" s="11">
        <f t="shared" ref="BS317:BS367" si="316">IF($O317=$BR$61,$R317,0)</f>
        <v>0</v>
      </c>
      <c r="BT317" s="11">
        <f t="shared" ref="BT317:BT367" si="317">IF($O317=$BT$61,$P317,0)</f>
        <v>0</v>
      </c>
      <c r="BU317" s="11">
        <f t="shared" ref="BU317:BU367" si="318">IF($O317=$BT$61,$R317,0)</f>
        <v>0</v>
      </c>
      <c r="BV317" s="11">
        <f t="shared" ref="BV317:BV367" si="319">IF($O317=$BV$61,$P317,0)</f>
        <v>0</v>
      </c>
      <c r="BW317" s="11">
        <f t="shared" ref="BW317:BW367" si="320">IF($O317=$BV$61,$R317,0)</f>
        <v>0</v>
      </c>
      <c r="BX317" s="11">
        <f t="shared" ref="BX317:BX367" si="321">IF($O317=$BX$61,$P317,0)</f>
        <v>0</v>
      </c>
      <c r="BY317" s="11">
        <f t="shared" ref="BY317:BY367" si="322">IF($O317=$BX$61,$R317,0)</f>
        <v>0</v>
      </c>
      <c r="BZ317" s="11">
        <f t="shared" ref="BZ317:BZ367" si="323">IF($O317=$BZ$61,$P317,0)</f>
        <v>0</v>
      </c>
      <c r="CA317" s="11">
        <f t="shared" ref="CA317:CA367" si="324">IF($O317=$BZ$61,$R317,0)</f>
        <v>0</v>
      </c>
      <c r="CB317" s="11">
        <f t="shared" ref="CB317:CB367" si="325">IF($O317=$CB$61,$P317,0)</f>
        <v>0</v>
      </c>
      <c r="CC317" s="11">
        <f t="shared" ref="CC317:CC367" si="326">IF($O317=$CB$61,$R317,0)</f>
        <v>0</v>
      </c>
      <c r="CD317" s="11">
        <f t="shared" ref="CD317:CD367" si="327">IF($O317=$CD$61,$P317,0)</f>
        <v>0</v>
      </c>
      <c r="CE317" s="11">
        <f t="shared" ref="CE317:CE367" si="328">IF($O317=$CD$61,$R317,0)</f>
        <v>0</v>
      </c>
      <c r="CF317" s="11">
        <f t="shared" ref="CF317:CF367" si="329">IF($O317=$CF$61,$P317,0)</f>
        <v>0</v>
      </c>
      <c r="CG317" s="11">
        <f t="shared" ref="CG317:CG367" si="330">IF($O317=$CF$61,$R317,0)</f>
        <v>0</v>
      </c>
      <c r="CH317" s="11">
        <f t="shared" ref="CH317:CH367" si="331">IF($O317=$CH$61,$P317,0)</f>
        <v>0</v>
      </c>
      <c r="CI317" s="11">
        <f t="shared" ref="CI317:CI367" si="332">IF($O317=$CH$61,$R317,0)</f>
        <v>0</v>
      </c>
      <c r="CJ317" s="11">
        <f t="shared" ref="CJ317:CJ367" si="333">IF($O317=$CJ$61,$P317,0)</f>
        <v>0</v>
      </c>
      <c r="CK317" s="11">
        <f t="shared" ref="CK317:CK367" si="334">IF($O317=$CJ$61,$R317,0)</f>
        <v>0</v>
      </c>
      <c r="CL317" s="11">
        <f t="shared" ref="CL317:CL367" si="335">IF($O317=$CL$61,$P317,0)</f>
        <v>0</v>
      </c>
      <c r="CM317" s="11">
        <f t="shared" ref="CM317:CM367" si="336">IF($O317=$CL$61,$R317,0)</f>
        <v>0</v>
      </c>
      <c r="CN317" s="11">
        <f t="shared" ref="CN317:CN367" si="337">IF($O317=$CN$61,$P317,0)</f>
        <v>0</v>
      </c>
      <c r="CO317" s="11">
        <f t="shared" ref="CO317:CO367" si="338">IF($O317=$CN$61,$R317,0)</f>
        <v>0</v>
      </c>
      <c r="CP317" s="11">
        <f t="shared" ref="CP317:CP367" si="339">IF($O317=$CP$61,$P317,0)</f>
        <v>0</v>
      </c>
      <c r="CQ317" s="11">
        <f t="shared" ref="CQ317:CQ367" si="340">IF($O317=$CP$61,$R317,0)</f>
        <v>0</v>
      </c>
      <c r="CR317" s="11">
        <f t="shared" ref="CR317:CR367" si="341">IF($O317=$CR$61,$P317,0)</f>
        <v>0</v>
      </c>
      <c r="CS317" s="11">
        <f t="shared" ref="CS317:CS367" si="342">IF($O317=$CR$61,$R317,0)</f>
        <v>0</v>
      </c>
      <c r="CT317" s="11">
        <f t="shared" ref="CT317:CT367" si="343">IF($O317=$CT$61,$P317,0)</f>
        <v>0</v>
      </c>
      <c r="CU317" s="11">
        <f t="shared" ref="CU317:CU367" si="344">IF($O317=$CT$61,$R317,0)</f>
        <v>0</v>
      </c>
      <c r="CV317" s="11">
        <f t="shared" ref="CV317:CV367" si="345">IF($O317=$CV$61,$P317,0)</f>
        <v>0</v>
      </c>
      <c r="CW317" s="11">
        <f t="shared" ref="CW317:CW367" si="346">IF($O317=$CV$61,$R317,0)</f>
        <v>0</v>
      </c>
      <c r="CX317" s="11">
        <f t="shared" ref="CX317:CX367" si="347">IF($O317=$CX$61,$P317,0)</f>
        <v>0</v>
      </c>
      <c r="CY317" s="11">
        <f t="shared" ref="CY317:CY367" si="348">IF($O317=$CX$61,$R317,0)</f>
        <v>0</v>
      </c>
      <c r="CZ317" s="13"/>
      <c r="DA317" s="3"/>
    </row>
    <row r="318" spans="1:105" ht="18" customHeight="1">
      <c r="A318" s="281"/>
      <c r="B318" s="281"/>
      <c r="C318" s="281"/>
      <c r="D318" s="281"/>
      <c r="E318" s="281"/>
      <c r="F318" s="281"/>
      <c r="G318" s="281"/>
      <c r="H318" s="318"/>
      <c r="I318" s="408" t="s">
        <v>57</v>
      </c>
      <c r="J318" s="281"/>
      <c r="K318" s="350"/>
      <c r="L318" s="467"/>
      <c r="M318" s="450"/>
      <c r="N318" s="366">
        <f t="shared" si="252"/>
        <v>0</v>
      </c>
      <c r="O318" s="362"/>
      <c r="P318" s="351"/>
      <c r="Q318" s="357"/>
      <c r="R318" s="431">
        <f t="shared" si="265"/>
        <v>0</v>
      </c>
      <c r="S318" s="442">
        <f t="shared" si="266"/>
        <v>0</v>
      </c>
      <c r="T318" s="343"/>
      <c r="U318" s="279"/>
      <c r="V318" s="7">
        <f t="shared" si="267"/>
        <v>0</v>
      </c>
      <c r="W318" s="11">
        <f t="shared" si="268"/>
        <v>0</v>
      </c>
      <c r="X318" s="11">
        <f t="shared" si="269"/>
        <v>0</v>
      </c>
      <c r="Y318" s="11">
        <f t="shared" si="270"/>
        <v>0</v>
      </c>
      <c r="Z318" s="11">
        <f t="shared" si="271"/>
        <v>0</v>
      </c>
      <c r="AA318" s="11">
        <f t="shared" si="272"/>
        <v>0</v>
      </c>
      <c r="AB318" s="11">
        <f t="shared" si="273"/>
        <v>0</v>
      </c>
      <c r="AC318" s="11">
        <f t="shared" si="274"/>
        <v>0</v>
      </c>
      <c r="AD318" s="11">
        <f t="shared" si="275"/>
        <v>0</v>
      </c>
      <c r="AE318" s="11">
        <f t="shared" si="276"/>
        <v>0</v>
      </c>
      <c r="AF318" s="11">
        <f t="shared" si="277"/>
        <v>0</v>
      </c>
      <c r="AG318" s="11">
        <f t="shared" si="278"/>
        <v>0</v>
      </c>
      <c r="AH318" s="11">
        <f t="shared" si="279"/>
        <v>0</v>
      </c>
      <c r="AI318" s="11">
        <f t="shared" si="280"/>
        <v>0</v>
      </c>
      <c r="AJ318" s="11">
        <f t="shared" si="281"/>
        <v>0</v>
      </c>
      <c r="AK318" s="11">
        <f t="shared" si="282"/>
        <v>0</v>
      </c>
      <c r="AL318" s="11">
        <f t="shared" si="283"/>
        <v>0</v>
      </c>
      <c r="AM318" s="11">
        <f t="shared" si="284"/>
        <v>0</v>
      </c>
      <c r="AN318" s="11">
        <f t="shared" si="285"/>
        <v>0</v>
      </c>
      <c r="AO318" s="11">
        <f t="shared" si="286"/>
        <v>0</v>
      </c>
      <c r="AP318" s="11">
        <f t="shared" si="287"/>
        <v>0</v>
      </c>
      <c r="AQ318" s="11">
        <f t="shared" si="288"/>
        <v>0</v>
      </c>
      <c r="AR318" s="11">
        <f t="shared" si="289"/>
        <v>0</v>
      </c>
      <c r="AS318" s="11">
        <f t="shared" si="290"/>
        <v>0</v>
      </c>
      <c r="AT318" s="11">
        <f t="shared" si="291"/>
        <v>0</v>
      </c>
      <c r="AU318" s="11">
        <f t="shared" si="292"/>
        <v>0</v>
      </c>
      <c r="AV318" s="11">
        <f t="shared" si="293"/>
        <v>0</v>
      </c>
      <c r="AW318" s="11">
        <f t="shared" si="294"/>
        <v>0</v>
      </c>
      <c r="AX318" s="11">
        <f t="shared" si="295"/>
        <v>0</v>
      </c>
      <c r="AY318" s="11">
        <f t="shared" si="296"/>
        <v>0</v>
      </c>
      <c r="AZ318" s="11">
        <f t="shared" si="297"/>
        <v>0</v>
      </c>
      <c r="BA318" s="11">
        <f t="shared" si="298"/>
        <v>0</v>
      </c>
      <c r="BB318" s="11">
        <f t="shared" si="299"/>
        <v>0</v>
      </c>
      <c r="BC318" s="11">
        <f t="shared" si="300"/>
        <v>0</v>
      </c>
      <c r="BD318" s="11">
        <f t="shared" si="301"/>
        <v>0</v>
      </c>
      <c r="BE318" s="11">
        <f t="shared" si="302"/>
        <v>0</v>
      </c>
      <c r="BF318" s="11">
        <f t="shared" si="303"/>
        <v>0</v>
      </c>
      <c r="BG318" s="11">
        <f t="shared" si="304"/>
        <v>0</v>
      </c>
      <c r="BH318" s="11">
        <f t="shared" si="305"/>
        <v>0</v>
      </c>
      <c r="BI318" s="11">
        <f t="shared" si="306"/>
        <v>0</v>
      </c>
      <c r="BJ318" s="11">
        <f t="shared" si="307"/>
        <v>0</v>
      </c>
      <c r="BK318" s="11">
        <f t="shared" si="308"/>
        <v>0</v>
      </c>
      <c r="BL318" s="11">
        <f t="shared" si="309"/>
        <v>0</v>
      </c>
      <c r="BM318" s="11">
        <f t="shared" si="310"/>
        <v>0</v>
      </c>
      <c r="BN318" s="11">
        <f t="shared" si="311"/>
        <v>0</v>
      </c>
      <c r="BO318" s="11">
        <f t="shared" si="312"/>
        <v>0</v>
      </c>
      <c r="BP318" s="11">
        <f t="shared" si="313"/>
        <v>0</v>
      </c>
      <c r="BQ318" s="11">
        <f t="shared" si="314"/>
        <v>0</v>
      </c>
      <c r="BR318" s="11">
        <f t="shared" si="315"/>
        <v>0</v>
      </c>
      <c r="BS318" s="11">
        <f t="shared" si="316"/>
        <v>0</v>
      </c>
      <c r="BT318" s="11">
        <f t="shared" si="317"/>
        <v>0</v>
      </c>
      <c r="BU318" s="11">
        <f t="shared" si="318"/>
        <v>0</v>
      </c>
      <c r="BV318" s="11">
        <f t="shared" si="319"/>
        <v>0</v>
      </c>
      <c r="BW318" s="11">
        <f t="shared" si="320"/>
        <v>0</v>
      </c>
      <c r="BX318" s="11">
        <f t="shared" si="321"/>
        <v>0</v>
      </c>
      <c r="BY318" s="11">
        <f t="shared" si="322"/>
        <v>0</v>
      </c>
      <c r="BZ318" s="11">
        <f t="shared" si="323"/>
        <v>0</v>
      </c>
      <c r="CA318" s="11">
        <f t="shared" si="324"/>
        <v>0</v>
      </c>
      <c r="CB318" s="11">
        <f t="shared" si="325"/>
        <v>0</v>
      </c>
      <c r="CC318" s="11">
        <f t="shared" si="326"/>
        <v>0</v>
      </c>
      <c r="CD318" s="11">
        <f t="shared" si="327"/>
        <v>0</v>
      </c>
      <c r="CE318" s="11">
        <f t="shared" si="328"/>
        <v>0</v>
      </c>
      <c r="CF318" s="11">
        <f t="shared" si="329"/>
        <v>0</v>
      </c>
      <c r="CG318" s="11">
        <f t="shared" si="330"/>
        <v>0</v>
      </c>
      <c r="CH318" s="11">
        <f t="shared" si="331"/>
        <v>0</v>
      </c>
      <c r="CI318" s="11">
        <f t="shared" si="332"/>
        <v>0</v>
      </c>
      <c r="CJ318" s="11">
        <f t="shared" si="333"/>
        <v>0</v>
      </c>
      <c r="CK318" s="11">
        <f t="shared" si="334"/>
        <v>0</v>
      </c>
      <c r="CL318" s="11">
        <f t="shared" si="335"/>
        <v>0</v>
      </c>
      <c r="CM318" s="11">
        <f t="shared" si="336"/>
        <v>0</v>
      </c>
      <c r="CN318" s="11">
        <f t="shared" si="337"/>
        <v>0</v>
      </c>
      <c r="CO318" s="11">
        <f t="shared" si="338"/>
        <v>0</v>
      </c>
      <c r="CP318" s="11">
        <f t="shared" si="339"/>
        <v>0</v>
      </c>
      <c r="CQ318" s="11">
        <f t="shared" si="340"/>
        <v>0</v>
      </c>
      <c r="CR318" s="11">
        <f t="shared" si="341"/>
        <v>0</v>
      </c>
      <c r="CS318" s="11">
        <f t="shared" si="342"/>
        <v>0</v>
      </c>
      <c r="CT318" s="11">
        <f t="shared" si="343"/>
        <v>0</v>
      </c>
      <c r="CU318" s="11">
        <f t="shared" si="344"/>
        <v>0</v>
      </c>
      <c r="CV318" s="11">
        <f t="shared" si="345"/>
        <v>0</v>
      </c>
      <c r="CW318" s="11">
        <f t="shared" si="346"/>
        <v>0</v>
      </c>
      <c r="CX318" s="11">
        <f t="shared" si="347"/>
        <v>0</v>
      </c>
      <c r="CY318" s="11">
        <f t="shared" si="348"/>
        <v>0</v>
      </c>
      <c r="CZ318" s="13"/>
      <c r="DA318" s="3"/>
    </row>
    <row r="319" spans="1:105" ht="18" customHeight="1">
      <c r="A319" s="273">
        <f>A33</f>
        <v>0</v>
      </c>
      <c r="B319" s="273">
        <f>B33</f>
        <v>0</v>
      </c>
      <c r="C319" s="274"/>
      <c r="D319" s="274"/>
      <c r="E319" s="697" t="s">
        <v>0</v>
      </c>
      <c r="F319" s="275"/>
      <c r="G319" s="275"/>
      <c r="H319" s="276"/>
      <c r="I319" s="404"/>
      <c r="J319" s="277">
        <v>12</v>
      </c>
      <c r="K319" s="352" t="s">
        <v>1</v>
      </c>
      <c r="L319" s="468"/>
      <c r="M319" s="451"/>
      <c r="N319" s="366">
        <f t="shared" si="252"/>
        <v>0</v>
      </c>
      <c r="O319" s="363"/>
      <c r="P319" s="353"/>
      <c r="Q319" s="358"/>
      <c r="R319" s="431">
        <f t="shared" si="265"/>
        <v>0</v>
      </c>
      <c r="S319" s="442">
        <f t="shared" si="266"/>
        <v>0</v>
      </c>
      <c r="T319" s="343"/>
      <c r="U319" s="279"/>
      <c r="V319" s="7">
        <f t="shared" si="267"/>
        <v>0</v>
      </c>
      <c r="W319" s="11">
        <f t="shared" si="268"/>
        <v>0</v>
      </c>
      <c r="X319" s="11">
        <f t="shared" si="269"/>
        <v>0</v>
      </c>
      <c r="Y319" s="11">
        <f t="shared" si="270"/>
        <v>0</v>
      </c>
      <c r="Z319" s="11">
        <f t="shared" si="271"/>
        <v>0</v>
      </c>
      <c r="AA319" s="11">
        <f t="shared" si="272"/>
        <v>0</v>
      </c>
      <c r="AB319" s="11">
        <f t="shared" si="273"/>
        <v>0</v>
      </c>
      <c r="AC319" s="11">
        <f t="shared" si="274"/>
        <v>0</v>
      </c>
      <c r="AD319" s="11">
        <f t="shared" si="275"/>
        <v>0</v>
      </c>
      <c r="AE319" s="11">
        <f t="shared" si="276"/>
        <v>0</v>
      </c>
      <c r="AF319" s="11">
        <f t="shared" si="277"/>
        <v>0</v>
      </c>
      <c r="AG319" s="11">
        <f t="shared" si="278"/>
        <v>0</v>
      </c>
      <c r="AH319" s="11">
        <f t="shared" si="279"/>
        <v>0</v>
      </c>
      <c r="AI319" s="11">
        <f t="shared" si="280"/>
        <v>0</v>
      </c>
      <c r="AJ319" s="11">
        <f t="shared" si="281"/>
        <v>0</v>
      </c>
      <c r="AK319" s="11">
        <f t="shared" si="282"/>
        <v>0</v>
      </c>
      <c r="AL319" s="11">
        <f t="shared" si="283"/>
        <v>0</v>
      </c>
      <c r="AM319" s="11">
        <f t="shared" si="284"/>
        <v>0</v>
      </c>
      <c r="AN319" s="11">
        <f t="shared" si="285"/>
        <v>0</v>
      </c>
      <c r="AO319" s="11">
        <f t="shared" si="286"/>
        <v>0</v>
      </c>
      <c r="AP319" s="11">
        <f t="shared" si="287"/>
        <v>0</v>
      </c>
      <c r="AQ319" s="11">
        <f t="shared" si="288"/>
        <v>0</v>
      </c>
      <c r="AR319" s="11">
        <f t="shared" si="289"/>
        <v>0</v>
      </c>
      <c r="AS319" s="11">
        <f t="shared" si="290"/>
        <v>0</v>
      </c>
      <c r="AT319" s="11">
        <f t="shared" si="291"/>
        <v>0</v>
      </c>
      <c r="AU319" s="11">
        <f t="shared" si="292"/>
        <v>0</v>
      </c>
      <c r="AV319" s="11">
        <f t="shared" si="293"/>
        <v>0</v>
      </c>
      <c r="AW319" s="11">
        <f t="shared" si="294"/>
        <v>0</v>
      </c>
      <c r="AX319" s="11">
        <f t="shared" si="295"/>
        <v>0</v>
      </c>
      <c r="AY319" s="11">
        <f t="shared" si="296"/>
        <v>0</v>
      </c>
      <c r="AZ319" s="11">
        <f t="shared" si="297"/>
        <v>0</v>
      </c>
      <c r="BA319" s="11">
        <f t="shared" si="298"/>
        <v>0</v>
      </c>
      <c r="BB319" s="11">
        <f t="shared" si="299"/>
        <v>0</v>
      </c>
      <c r="BC319" s="11">
        <f t="shared" si="300"/>
        <v>0</v>
      </c>
      <c r="BD319" s="11">
        <f t="shared" si="301"/>
        <v>0</v>
      </c>
      <c r="BE319" s="11">
        <f t="shared" si="302"/>
        <v>0</v>
      </c>
      <c r="BF319" s="11">
        <f t="shared" si="303"/>
        <v>0</v>
      </c>
      <c r="BG319" s="11">
        <f t="shared" si="304"/>
        <v>0</v>
      </c>
      <c r="BH319" s="11">
        <f t="shared" si="305"/>
        <v>0</v>
      </c>
      <c r="BI319" s="11">
        <f t="shared" si="306"/>
        <v>0</v>
      </c>
      <c r="BJ319" s="11">
        <f t="shared" si="307"/>
        <v>0</v>
      </c>
      <c r="BK319" s="11">
        <f t="shared" si="308"/>
        <v>0</v>
      </c>
      <c r="BL319" s="11">
        <f t="shared" si="309"/>
        <v>0</v>
      </c>
      <c r="BM319" s="11">
        <f t="shared" si="310"/>
        <v>0</v>
      </c>
      <c r="BN319" s="11">
        <f t="shared" si="311"/>
        <v>0</v>
      </c>
      <c r="BO319" s="11">
        <f t="shared" si="312"/>
        <v>0</v>
      </c>
      <c r="BP319" s="11">
        <f t="shared" si="313"/>
        <v>0</v>
      </c>
      <c r="BQ319" s="11">
        <f t="shared" si="314"/>
        <v>0</v>
      </c>
      <c r="BR319" s="11">
        <f t="shared" si="315"/>
        <v>0</v>
      </c>
      <c r="BS319" s="11">
        <f t="shared" si="316"/>
        <v>0</v>
      </c>
      <c r="BT319" s="11">
        <f t="shared" si="317"/>
        <v>0</v>
      </c>
      <c r="BU319" s="11">
        <f t="shared" si="318"/>
        <v>0</v>
      </c>
      <c r="BV319" s="11">
        <f t="shared" si="319"/>
        <v>0</v>
      </c>
      <c r="BW319" s="11">
        <f t="shared" si="320"/>
        <v>0</v>
      </c>
      <c r="BX319" s="11">
        <f t="shared" si="321"/>
        <v>0</v>
      </c>
      <c r="BY319" s="11">
        <f t="shared" si="322"/>
        <v>0</v>
      </c>
      <c r="BZ319" s="11">
        <f t="shared" si="323"/>
        <v>0</v>
      </c>
      <c r="CA319" s="11">
        <f t="shared" si="324"/>
        <v>0</v>
      </c>
      <c r="CB319" s="11">
        <f t="shared" si="325"/>
        <v>0</v>
      </c>
      <c r="CC319" s="11">
        <f t="shared" si="326"/>
        <v>0</v>
      </c>
      <c r="CD319" s="11">
        <f t="shared" si="327"/>
        <v>0</v>
      </c>
      <c r="CE319" s="11">
        <f t="shared" si="328"/>
        <v>0</v>
      </c>
      <c r="CF319" s="11">
        <f t="shared" si="329"/>
        <v>0</v>
      </c>
      <c r="CG319" s="11">
        <f t="shared" si="330"/>
        <v>0</v>
      </c>
      <c r="CH319" s="11">
        <f t="shared" si="331"/>
        <v>0</v>
      </c>
      <c r="CI319" s="11">
        <f t="shared" si="332"/>
        <v>0</v>
      </c>
      <c r="CJ319" s="11">
        <f t="shared" si="333"/>
        <v>0</v>
      </c>
      <c r="CK319" s="11">
        <f t="shared" si="334"/>
        <v>0</v>
      </c>
      <c r="CL319" s="11">
        <f t="shared" si="335"/>
        <v>0</v>
      </c>
      <c r="CM319" s="11">
        <f t="shared" si="336"/>
        <v>0</v>
      </c>
      <c r="CN319" s="11">
        <f t="shared" si="337"/>
        <v>0</v>
      </c>
      <c r="CO319" s="11">
        <f t="shared" si="338"/>
        <v>0</v>
      </c>
      <c r="CP319" s="11">
        <f t="shared" si="339"/>
        <v>0</v>
      </c>
      <c r="CQ319" s="11">
        <f t="shared" si="340"/>
        <v>0</v>
      </c>
      <c r="CR319" s="11">
        <f t="shared" si="341"/>
        <v>0</v>
      </c>
      <c r="CS319" s="11">
        <f t="shared" si="342"/>
        <v>0</v>
      </c>
      <c r="CT319" s="11">
        <f t="shared" si="343"/>
        <v>0</v>
      </c>
      <c r="CU319" s="11">
        <f t="shared" si="344"/>
        <v>0</v>
      </c>
      <c r="CV319" s="11">
        <f t="shared" si="345"/>
        <v>0</v>
      </c>
      <c r="CW319" s="11">
        <f t="shared" si="346"/>
        <v>0</v>
      </c>
      <c r="CX319" s="11">
        <f t="shared" si="347"/>
        <v>0</v>
      </c>
      <c r="CY319" s="11">
        <f t="shared" si="348"/>
        <v>0</v>
      </c>
      <c r="CZ319" s="13"/>
      <c r="DA319" s="3"/>
    </row>
    <row r="320" spans="1:105" ht="6" customHeight="1" thickBot="1">
      <c r="A320" s="281"/>
      <c r="B320" s="281"/>
      <c r="C320" s="281"/>
      <c r="D320" s="281"/>
      <c r="E320" s="281"/>
      <c r="F320" s="281"/>
      <c r="G320" s="281"/>
      <c r="H320" s="282"/>
      <c r="I320" s="405"/>
      <c r="J320" s="281"/>
      <c r="K320" s="350"/>
      <c r="L320" s="467"/>
      <c r="M320" s="450"/>
      <c r="N320" s="366">
        <f t="shared" si="252"/>
        <v>0</v>
      </c>
      <c r="O320" s="362"/>
      <c r="P320" s="351"/>
      <c r="Q320" s="357"/>
      <c r="R320" s="431">
        <f t="shared" si="265"/>
        <v>0</v>
      </c>
      <c r="S320" s="442">
        <f t="shared" si="266"/>
        <v>0</v>
      </c>
      <c r="T320" s="343"/>
      <c r="U320" s="279"/>
      <c r="V320" s="7">
        <f t="shared" si="267"/>
        <v>0</v>
      </c>
      <c r="W320" s="11">
        <f t="shared" si="268"/>
        <v>0</v>
      </c>
      <c r="X320" s="11">
        <f t="shared" si="269"/>
        <v>0</v>
      </c>
      <c r="Y320" s="11">
        <f t="shared" si="270"/>
        <v>0</v>
      </c>
      <c r="Z320" s="11">
        <f t="shared" si="271"/>
        <v>0</v>
      </c>
      <c r="AA320" s="11">
        <f t="shared" si="272"/>
        <v>0</v>
      </c>
      <c r="AB320" s="11">
        <f t="shared" si="273"/>
        <v>0</v>
      </c>
      <c r="AC320" s="11">
        <f t="shared" si="274"/>
        <v>0</v>
      </c>
      <c r="AD320" s="11">
        <f t="shared" si="275"/>
        <v>0</v>
      </c>
      <c r="AE320" s="11">
        <f t="shared" si="276"/>
        <v>0</v>
      </c>
      <c r="AF320" s="11">
        <f t="shared" si="277"/>
        <v>0</v>
      </c>
      <c r="AG320" s="11">
        <f t="shared" si="278"/>
        <v>0</v>
      </c>
      <c r="AH320" s="11">
        <f t="shared" si="279"/>
        <v>0</v>
      </c>
      <c r="AI320" s="11">
        <f t="shared" si="280"/>
        <v>0</v>
      </c>
      <c r="AJ320" s="11">
        <f t="shared" si="281"/>
        <v>0</v>
      </c>
      <c r="AK320" s="11">
        <f t="shared" si="282"/>
        <v>0</v>
      </c>
      <c r="AL320" s="11">
        <f t="shared" si="283"/>
        <v>0</v>
      </c>
      <c r="AM320" s="11">
        <f t="shared" si="284"/>
        <v>0</v>
      </c>
      <c r="AN320" s="11">
        <f t="shared" si="285"/>
        <v>0</v>
      </c>
      <c r="AO320" s="11">
        <f t="shared" si="286"/>
        <v>0</v>
      </c>
      <c r="AP320" s="11">
        <f t="shared" si="287"/>
        <v>0</v>
      </c>
      <c r="AQ320" s="11">
        <f t="shared" si="288"/>
        <v>0</v>
      </c>
      <c r="AR320" s="11">
        <f t="shared" si="289"/>
        <v>0</v>
      </c>
      <c r="AS320" s="11">
        <f t="shared" si="290"/>
        <v>0</v>
      </c>
      <c r="AT320" s="11">
        <f t="shared" si="291"/>
        <v>0</v>
      </c>
      <c r="AU320" s="11">
        <f t="shared" si="292"/>
        <v>0</v>
      </c>
      <c r="AV320" s="11">
        <f t="shared" si="293"/>
        <v>0</v>
      </c>
      <c r="AW320" s="11">
        <f t="shared" si="294"/>
        <v>0</v>
      </c>
      <c r="AX320" s="11">
        <f t="shared" si="295"/>
        <v>0</v>
      </c>
      <c r="AY320" s="11">
        <f t="shared" si="296"/>
        <v>0</v>
      </c>
      <c r="AZ320" s="11">
        <f t="shared" si="297"/>
        <v>0</v>
      </c>
      <c r="BA320" s="11">
        <f t="shared" si="298"/>
        <v>0</v>
      </c>
      <c r="BB320" s="11">
        <f t="shared" si="299"/>
        <v>0</v>
      </c>
      <c r="BC320" s="11">
        <f t="shared" si="300"/>
        <v>0</v>
      </c>
      <c r="BD320" s="11">
        <f t="shared" si="301"/>
        <v>0</v>
      </c>
      <c r="BE320" s="11">
        <f t="shared" si="302"/>
        <v>0</v>
      </c>
      <c r="BF320" s="11">
        <f t="shared" si="303"/>
        <v>0</v>
      </c>
      <c r="BG320" s="11">
        <f t="shared" si="304"/>
        <v>0</v>
      </c>
      <c r="BH320" s="11">
        <f t="shared" si="305"/>
        <v>0</v>
      </c>
      <c r="BI320" s="11">
        <f t="shared" si="306"/>
        <v>0</v>
      </c>
      <c r="BJ320" s="11">
        <f t="shared" si="307"/>
        <v>0</v>
      </c>
      <c r="BK320" s="11">
        <f t="shared" si="308"/>
        <v>0</v>
      </c>
      <c r="BL320" s="11">
        <f t="shared" si="309"/>
        <v>0</v>
      </c>
      <c r="BM320" s="11">
        <f t="shared" si="310"/>
        <v>0</v>
      </c>
      <c r="BN320" s="11">
        <f t="shared" si="311"/>
        <v>0</v>
      </c>
      <c r="BO320" s="11">
        <f t="shared" si="312"/>
        <v>0</v>
      </c>
      <c r="BP320" s="11">
        <f t="shared" si="313"/>
        <v>0</v>
      </c>
      <c r="BQ320" s="11">
        <f t="shared" si="314"/>
        <v>0</v>
      </c>
      <c r="BR320" s="11">
        <f t="shared" si="315"/>
        <v>0</v>
      </c>
      <c r="BS320" s="11">
        <f t="shared" si="316"/>
        <v>0</v>
      </c>
      <c r="BT320" s="11">
        <f t="shared" si="317"/>
        <v>0</v>
      </c>
      <c r="BU320" s="11">
        <f t="shared" si="318"/>
        <v>0</v>
      </c>
      <c r="BV320" s="11">
        <f t="shared" si="319"/>
        <v>0</v>
      </c>
      <c r="BW320" s="11">
        <f t="shared" si="320"/>
        <v>0</v>
      </c>
      <c r="BX320" s="11">
        <f t="shared" si="321"/>
        <v>0</v>
      </c>
      <c r="BY320" s="11">
        <f t="shared" si="322"/>
        <v>0</v>
      </c>
      <c r="BZ320" s="11">
        <f t="shared" si="323"/>
        <v>0</v>
      </c>
      <c r="CA320" s="11">
        <f t="shared" si="324"/>
        <v>0</v>
      </c>
      <c r="CB320" s="11">
        <f t="shared" si="325"/>
        <v>0</v>
      </c>
      <c r="CC320" s="11">
        <f t="shared" si="326"/>
        <v>0</v>
      </c>
      <c r="CD320" s="11">
        <f t="shared" si="327"/>
        <v>0</v>
      </c>
      <c r="CE320" s="11">
        <f t="shared" si="328"/>
        <v>0</v>
      </c>
      <c r="CF320" s="11">
        <f t="shared" si="329"/>
        <v>0</v>
      </c>
      <c r="CG320" s="11">
        <f t="shared" si="330"/>
        <v>0</v>
      </c>
      <c r="CH320" s="11">
        <f t="shared" si="331"/>
        <v>0</v>
      </c>
      <c r="CI320" s="11">
        <f t="shared" si="332"/>
        <v>0</v>
      </c>
      <c r="CJ320" s="11">
        <f t="shared" si="333"/>
        <v>0</v>
      </c>
      <c r="CK320" s="11">
        <f t="shared" si="334"/>
        <v>0</v>
      </c>
      <c r="CL320" s="11">
        <f t="shared" si="335"/>
        <v>0</v>
      </c>
      <c r="CM320" s="11">
        <f t="shared" si="336"/>
        <v>0</v>
      </c>
      <c r="CN320" s="11">
        <f t="shared" si="337"/>
        <v>0</v>
      </c>
      <c r="CO320" s="11">
        <f t="shared" si="338"/>
        <v>0</v>
      </c>
      <c r="CP320" s="11">
        <f t="shared" si="339"/>
        <v>0</v>
      </c>
      <c r="CQ320" s="11">
        <f t="shared" si="340"/>
        <v>0</v>
      </c>
      <c r="CR320" s="11">
        <f t="shared" si="341"/>
        <v>0</v>
      </c>
      <c r="CS320" s="11">
        <f t="shared" si="342"/>
        <v>0</v>
      </c>
      <c r="CT320" s="11">
        <f t="shared" si="343"/>
        <v>0</v>
      </c>
      <c r="CU320" s="11">
        <f t="shared" si="344"/>
        <v>0</v>
      </c>
      <c r="CV320" s="11">
        <f t="shared" si="345"/>
        <v>0</v>
      </c>
      <c r="CW320" s="11">
        <f t="shared" si="346"/>
        <v>0</v>
      </c>
      <c r="CX320" s="11">
        <f t="shared" si="347"/>
        <v>0</v>
      </c>
      <c r="CY320" s="11">
        <f t="shared" si="348"/>
        <v>0</v>
      </c>
      <c r="CZ320" s="13"/>
      <c r="DA320" s="3"/>
    </row>
    <row r="321" spans="1:105" ht="18" customHeight="1">
      <c r="A321" s="755" t="s">
        <v>58</v>
      </c>
      <c r="B321" s="756"/>
      <c r="C321" s="757"/>
      <c r="D321" s="283"/>
      <c r="E321" s="284" t="s">
        <v>59</v>
      </c>
      <c r="F321" s="284" t="s">
        <v>60</v>
      </c>
      <c r="G321" s="284" t="s">
        <v>61</v>
      </c>
      <c r="H321" s="285" t="s">
        <v>62</v>
      </c>
      <c r="I321" s="406" t="s">
        <v>63</v>
      </c>
      <c r="J321" s="286" t="s">
        <v>64</v>
      </c>
      <c r="K321" s="325" t="s">
        <v>557</v>
      </c>
      <c r="L321" s="463" t="s">
        <v>7</v>
      </c>
      <c r="M321" s="446" t="s">
        <v>8</v>
      </c>
      <c r="N321" s="365" t="s">
        <v>555</v>
      </c>
      <c r="O321" s="336" t="s">
        <v>554</v>
      </c>
      <c r="P321" s="326" t="s">
        <v>553</v>
      </c>
      <c r="Q321" s="354" t="s">
        <v>120</v>
      </c>
      <c r="R321" s="430" t="s">
        <v>556</v>
      </c>
      <c r="S321" s="441" t="s">
        <v>12</v>
      </c>
      <c r="T321" s="327" t="s">
        <v>13</v>
      </c>
      <c r="U321" s="328"/>
      <c r="V321" s="5">
        <f t="shared" si="267"/>
        <v>0</v>
      </c>
      <c r="W321" s="5">
        <f t="shared" si="268"/>
        <v>0</v>
      </c>
      <c r="X321" s="5">
        <f t="shared" si="269"/>
        <v>0</v>
      </c>
      <c r="Y321" s="5">
        <f t="shared" si="270"/>
        <v>0</v>
      </c>
      <c r="Z321" s="5">
        <f t="shared" si="271"/>
        <v>0</v>
      </c>
      <c r="AA321" s="5">
        <f t="shared" si="272"/>
        <v>0</v>
      </c>
      <c r="AB321" s="5">
        <f t="shared" si="273"/>
        <v>0</v>
      </c>
      <c r="AC321" s="5">
        <f t="shared" si="274"/>
        <v>0</v>
      </c>
      <c r="AD321" s="5">
        <f t="shared" si="275"/>
        <v>0</v>
      </c>
      <c r="AE321" s="5">
        <f t="shared" si="276"/>
        <v>0</v>
      </c>
      <c r="AF321" s="5">
        <f t="shared" si="277"/>
        <v>0</v>
      </c>
      <c r="AG321" s="5">
        <f t="shared" si="278"/>
        <v>0</v>
      </c>
      <c r="AH321" s="5">
        <f t="shared" si="279"/>
        <v>0</v>
      </c>
      <c r="AI321" s="5">
        <f t="shared" si="280"/>
        <v>0</v>
      </c>
      <c r="AJ321" s="5">
        <f t="shared" si="281"/>
        <v>0</v>
      </c>
      <c r="AK321" s="5">
        <f t="shared" si="282"/>
        <v>0</v>
      </c>
      <c r="AL321" s="5">
        <f t="shared" si="283"/>
        <v>0</v>
      </c>
      <c r="AM321" s="5">
        <f t="shared" si="284"/>
        <v>0</v>
      </c>
      <c r="AN321" s="5">
        <f t="shared" si="285"/>
        <v>0</v>
      </c>
      <c r="AO321" s="5">
        <f t="shared" si="286"/>
        <v>0</v>
      </c>
      <c r="AP321" s="5">
        <f t="shared" si="287"/>
        <v>0</v>
      </c>
      <c r="AQ321" s="5">
        <f t="shared" si="288"/>
        <v>0</v>
      </c>
      <c r="AR321" s="5">
        <f t="shared" si="289"/>
        <v>0</v>
      </c>
      <c r="AS321" s="5">
        <f t="shared" si="290"/>
        <v>0</v>
      </c>
      <c r="AT321" s="5">
        <f t="shared" si="291"/>
        <v>0</v>
      </c>
      <c r="AU321" s="5">
        <f t="shared" si="292"/>
        <v>0</v>
      </c>
      <c r="AV321" s="5">
        <f t="shared" si="293"/>
        <v>0</v>
      </c>
      <c r="AW321" s="5">
        <f t="shared" si="294"/>
        <v>0</v>
      </c>
      <c r="AX321" s="5">
        <f t="shared" si="295"/>
        <v>0</v>
      </c>
      <c r="AY321" s="5">
        <f t="shared" si="296"/>
        <v>0</v>
      </c>
      <c r="AZ321" s="5">
        <f t="shared" si="297"/>
        <v>0</v>
      </c>
      <c r="BA321" s="5">
        <f t="shared" si="298"/>
        <v>0</v>
      </c>
      <c r="BB321" s="5">
        <f t="shared" si="299"/>
        <v>0</v>
      </c>
      <c r="BC321" s="5">
        <f t="shared" si="300"/>
        <v>0</v>
      </c>
      <c r="BD321" s="5">
        <f t="shared" si="301"/>
        <v>0</v>
      </c>
      <c r="BE321" s="5">
        <f t="shared" si="302"/>
        <v>0</v>
      </c>
      <c r="BF321" s="5">
        <f t="shared" si="303"/>
        <v>0</v>
      </c>
      <c r="BG321" s="5">
        <f t="shared" si="304"/>
        <v>0</v>
      </c>
      <c r="BH321" s="5">
        <f t="shared" si="305"/>
        <v>0</v>
      </c>
      <c r="BI321" s="5">
        <f t="shared" si="306"/>
        <v>0</v>
      </c>
      <c r="BJ321" s="5">
        <f t="shared" si="307"/>
        <v>0</v>
      </c>
      <c r="BK321" s="5">
        <f t="shared" si="308"/>
        <v>0</v>
      </c>
      <c r="BL321" s="5">
        <f t="shared" si="309"/>
        <v>0</v>
      </c>
      <c r="BM321" s="5">
        <f t="shared" si="310"/>
        <v>0</v>
      </c>
      <c r="BN321" s="5">
        <f t="shared" si="311"/>
        <v>0</v>
      </c>
      <c r="BO321" s="5">
        <f t="shared" si="312"/>
        <v>0</v>
      </c>
      <c r="BP321" s="5">
        <f t="shared" si="313"/>
        <v>0</v>
      </c>
      <c r="BQ321" s="5">
        <f t="shared" si="314"/>
        <v>0</v>
      </c>
      <c r="BR321" s="5">
        <f t="shared" si="315"/>
        <v>0</v>
      </c>
      <c r="BS321" s="5">
        <f t="shared" si="316"/>
        <v>0</v>
      </c>
      <c r="BT321" s="5">
        <f t="shared" si="317"/>
        <v>0</v>
      </c>
      <c r="BU321" s="5">
        <f t="shared" si="318"/>
        <v>0</v>
      </c>
      <c r="BV321" s="5">
        <f t="shared" si="319"/>
        <v>0</v>
      </c>
      <c r="BW321" s="5">
        <f t="shared" si="320"/>
        <v>0</v>
      </c>
      <c r="BX321" s="5">
        <f t="shared" si="321"/>
        <v>0</v>
      </c>
      <c r="BY321" s="5">
        <f t="shared" si="322"/>
        <v>0</v>
      </c>
      <c r="BZ321" s="5">
        <f t="shared" si="323"/>
        <v>0</v>
      </c>
      <c r="CA321" s="5">
        <f t="shared" si="324"/>
        <v>0</v>
      </c>
      <c r="CB321" s="5">
        <f t="shared" si="325"/>
        <v>0</v>
      </c>
      <c r="CC321" s="5">
        <f t="shared" si="326"/>
        <v>0</v>
      </c>
      <c r="CD321" s="5">
        <f t="shared" si="327"/>
        <v>0</v>
      </c>
      <c r="CE321" s="5">
        <f t="shared" si="328"/>
        <v>0</v>
      </c>
      <c r="CF321" s="5">
        <f t="shared" si="329"/>
        <v>0</v>
      </c>
      <c r="CG321" s="5">
        <f t="shared" si="330"/>
        <v>0</v>
      </c>
      <c r="CH321" s="5">
        <f t="shared" si="331"/>
        <v>0</v>
      </c>
      <c r="CI321" s="5">
        <f t="shared" si="332"/>
        <v>0</v>
      </c>
      <c r="CJ321" s="5">
        <f t="shared" si="333"/>
        <v>0</v>
      </c>
      <c r="CK321" s="5">
        <f t="shared" si="334"/>
        <v>0</v>
      </c>
      <c r="CL321" s="5">
        <f t="shared" si="335"/>
        <v>0</v>
      </c>
      <c r="CM321" s="5">
        <f t="shared" si="336"/>
        <v>0</v>
      </c>
      <c r="CN321" s="5">
        <f t="shared" si="337"/>
        <v>0</v>
      </c>
      <c r="CO321" s="5">
        <f t="shared" si="338"/>
        <v>0</v>
      </c>
      <c r="CP321" s="5">
        <f t="shared" si="339"/>
        <v>0</v>
      </c>
      <c r="CQ321" s="5">
        <f t="shared" si="340"/>
        <v>0</v>
      </c>
      <c r="CR321" s="5">
        <f t="shared" si="341"/>
        <v>0</v>
      </c>
      <c r="CS321" s="5">
        <f t="shared" si="342"/>
        <v>0</v>
      </c>
      <c r="CT321" s="5">
        <f t="shared" si="343"/>
        <v>0</v>
      </c>
      <c r="CU321" s="5">
        <f t="shared" si="344"/>
        <v>0</v>
      </c>
      <c r="CV321" s="5">
        <f t="shared" si="345"/>
        <v>0</v>
      </c>
      <c r="CW321" s="5">
        <f t="shared" si="346"/>
        <v>0</v>
      </c>
      <c r="CX321" s="5">
        <f t="shared" si="347"/>
        <v>0</v>
      </c>
      <c r="CY321" s="5">
        <f t="shared" si="348"/>
        <v>0</v>
      </c>
      <c r="CZ321" s="6"/>
      <c r="DA321" s="6"/>
    </row>
    <row r="322" spans="1:105" ht="18" customHeight="1">
      <c r="A322" s="291">
        <f>A47</f>
        <v>11</v>
      </c>
      <c r="B322" s="329">
        <f>B47</f>
        <v>0</v>
      </c>
      <c r="C322" s="330"/>
      <c r="D322" s="330"/>
      <c r="E322" s="292"/>
      <c r="F322" s="292"/>
      <c r="G322" s="407"/>
      <c r="H322" s="294"/>
      <c r="I322" s="407"/>
      <c r="J322" s="295"/>
      <c r="K322" s="333"/>
      <c r="L322" s="464"/>
      <c r="M322" s="447"/>
      <c r="N322" s="366">
        <f t="shared" ref="N322:N346" si="349">L322*M322</f>
        <v>0</v>
      </c>
      <c r="O322" s="359"/>
      <c r="P322" s="334"/>
      <c r="Q322" s="347"/>
      <c r="R322" s="431">
        <f t="shared" ref="R322:R325" si="350">Q322*P322</f>
        <v>0</v>
      </c>
      <c r="S322" s="442">
        <f t="shared" ref="S322:S325" si="351">R322+N322</f>
        <v>0</v>
      </c>
      <c r="T322" s="343">
        <f t="shared" ref="T322:T343" si="352">IF(H322&lt;&gt;0,1-(S322/H322),0)</f>
        <v>0</v>
      </c>
      <c r="U322" s="279"/>
      <c r="V322" s="7">
        <f t="shared" si="267"/>
        <v>0</v>
      </c>
      <c r="W322" s="11">
        <f t="shared" si="268"/>
        <v>0</v>
      </c>
      <c r="X322" s="11">
        <f t="shared" si="269"/>
        <v>0</v>
      </c>
      <c r="Y322" s="11">
        <f t="shared" si="270"/>
        <v>0</v>
      </c>
      <c r="Z322" s="11">
        <f t="shared" si="271"/>
        <v>0</v>
      </c>
      <c r="AA322" s="11">
        <f t="shared" si="272"/>
        <v>0</v>
      </c>
      <c r="AB322" s="11">
        <f t="shared" si="273"/>
        <v>0</v>
      </c>
      <c r="AC322" s="11">
        <f t="shared" si="274"/>
        <v>0</v>
      </c>
      <c r="AD322" s="11">
        <f t="shared" si="275"/>
        <v>0</v>
      </c>
      <c r="AE322" s="11">
        <f t="shared" si="276"/>
        <v>0</v>
      </c>
      <c r="AF322" s="11">
        <f t="shared" si="277"/>
        <v>0</v>
      </c>
      <c r="AG322" s="11">
        <f t="shared" si="278"/>
        <v>0</v>
      </c>
      <c r="AH322" s="11">
        <f t="shared" si="279"/>
        <v>0</v>
      </c>
      <c r="AI322" s="11">
        <f t="shared" si="280"/>
        <v>0</v>
      </c>
      <c r="AJ322" s="11">
        <f t="shared" si="281"/>
        <v>0</v>
      </c>
      <c r="AK322" s="11">
        <f t="shared" si="282"/>
        <v>0</v>
      </c>
      <c r="AL322" s="11">
        <f t="shared" si="283"/>
        <v>0</v>
      </c>
      <c r="AM322" s="11">
        <f t="shared" si="284"/>
        <v>0</v>
      </c>
      <c r="AN322" s="11">
        <f t="shared" si="285"/>
        <v>0</v>
      </c>
      <c r="AO322" s="11">
        <f t="shared" si="286"/>
        <v>0</v>
      </c>
      <c r="AP322" s="11">
        <f t="shared" si="287"/>
        <v>0</v>
      </c>
      <c r="AQ322" s="11">
        <f t="shared" si="288"/>
        <v>0</v>
      </c>
      <c r="AR322" s="11">
        <f t="shared" si="289"/>
        <v>0</v>
      </c>
      <c r="AS322" s="11">
        <f t="shared" si="290"/>
        <v>0</v>
      </c>
      <c r="AT322" s="11">
        <f t="shared" si="291"/>
        <v>0</v>
      </c>
      <c r="AU322" s="11">
        <f t="shared" si="292"/>
        <v>0</v>
      </c>
      <c r="AV322" s="11">
        <f t="shared" si="293"/>
        <v>0</v>
      </c>
      <c r="AW322" s="11">
        <f t="shared" si="294"/>
        <v>0</v>
      </c>
      <c r="AX322" s="11">
        <f t="shared" si="295"/>
        <v>0</v>
      </c>
      <c r="AY322" s="11">
        <f t="shared" si="296"/>
        <v>0</v>
      </c>
      <c r="AZ322" s="11">
        <f t="shared" si="297"/>
        <v>0</v>
      </c>
      <c r="BA322" s="11">
        <f t="shared" si="298"/>
        <v>0</v>
      </c>
      <c r="BB322" s="11">
        <f t="shared" si="299"/>
        <v>0</v>
      </c>
      <c r="BC322" s="11">
        <f t="shared" si="300"/>
        <v>0</v>
      </c>
      <c r="BD322" s="11">
        <f t="shared" si="301"/>
        <v>0</v>
      </c>
      <c r="BE322" s="11">
        <f t="shared" si="302"/>
        <v>0</v>
      </c>
      <c r="BF322" s="11">
        <f t="shared" si="303"/>
        <v>0</v>
      </c>
      <c r="BG322" s="11">
        <f t="shared" si="304"/>
        <v>0</v>
      </c>
      <c r="BH322" s="11">
        <f t="shared" si="305"/>
        <v>0</v>
      </c>
      <c r="BI322" s="11">
        <f t="shared" si="306"/>
        <v>0</v>
      </c>
      <c r="BJ322" s="11">
        <f t="shared" si="307"/>
        <v>0</v>
      </c>
      <c r="BK322" s="11">
        <f t="shared" si="308"/>
        <v>0</v>
      </c>
      <c r="BL322" s="11">
        <f t="shared" si="309"/>
        <v>0</v>
      </c>
      <c r="BM322" s="11">
        <f t="shared" si="310"/>
        <v>0</v>
      </c>
      <c r="BN322" s="11">
        <f t="shared" si="311"/>
        <v>0</v>
      </c>
      <c r="BO322" s="11">
        <f t="shared" si="312"/>
        <v>0</v>
      </c>
      <c r="BP322" s="11">
        <f t="shared" si="313"/>
        <v>0</v>
      </c>
      <c r="BQ322" s="11">
        <f t="shared" si="314"/>
        <v>0</v>
      </c>
      <c r="BR322" s="11">
        <f t="shared" si="315"/>
        <v>0</v>
      </c>
      <c r="BS322" s="11">
        <f t="shared" si="316"/>
        <v>0</v>
      </c>
      <c r="BT322" s="11">
        <f t="shared" si="317"/>
        <v>0</v>
      </c>
      <c r="BU322" s="11">
        <f t="shared" si="318"/>
        <v>0</v>
      </c>
      <c r="BV322" s="11">
        <f t="shared" si="319"/>
        <v>0</v>
      </c>
      <c r="BW322" s="11">
        <f t="shared" si="320"/>
        <v>0</v>
      </c>
      <c r="BX322" s="11">
        <f t="shared" si="321"/>
        <v>0</v>
      </c>
      <c r="BY322" s="11">
        <f t="shared" si="322"/>
        <v>0</v>
      </c>
      <c r="BZ322" s="11">
        <f t="shared" si="323"/>
        <v>0</v>
      </c>
      <c r="CA322" s="11">
        <f t="shared" si="324"/>
        <v>0</v>
      </c>
      <c r="CB322" s="11">
        <f t="shared" si="325"/>
        <v>0</v>
      </c>
      <c r="CC322" s="11">
        <f t="shared" si="326"/>
        <v>0</v>
      </c>
      <c r="CD322" s="11">
        <f t="shared" si="327"/>
        <v>0</v>
      </c>
      <c r="CE322" s="11">
        <f t="shared" si="328"/>
        <v>0</v>
      </c>
      <c r="CF322" s="11">
        <f t="shared" si="329"/>
        <v>0</v>
      </c>
      <c r="CG322" s="11">
        <f t="shared" si="330"/>
        <v>0</v>
      </c>
      <c r="CH322" s="11">
        <f t="shared" si="331"/>
        <v>0</v>
      </c>
      <c r="CI322" s="11">
        <f t="shared" si="332"/>
        <v>0</v>
      </c>
      <c r="CJ322" s="11">
        <f t="shared" si="333"/>
        <v>0</v>
      </c>
      <c r="CK322" s="11">
        <f t="shared" si="334"/>
        <v>0</v>
      </c>
      <c r="CL322" s="11">
        <f t="shared" si="335"/>
        <v>0</v>
      </c>
      <c r="CM322" s="11">
        <f t="shared" si="336"/>
        <v>0</v>
      </c>
      <c r="CN322" s="11">
        <f t="shared" si="337"/>
        <v>0</v>
      </c>
      <c r="CO322" s="11">
        <f t="shared" si="338"/>
        <v>0</v>
      </c>
      <c r="CP322" s="11">
        <f t="shared" si="339"/>
        <v>0</v>
      </c>
      <c r="CQ322" s="11">
        <f t="shared" si="340"/>
        <v>0</v>
      </c>
      <c r="CR322" s="11">
        <f t="shared" si="341"/>
        <v>0</v>
      </c>
      <c r="CS322" s="11">
        <f t="shared" si="342"/>
        <v>0</v>
      </c>
      <c r="CT322" s="11">
        <f t="shared" si="343"/>
        <v>0</v>
      </c>
      <c r="CU322" s="11">
        <f t="shared" si="344"/>
        <v>0</v>
      </c>
      <c r="CV322" s="11">
        <f t="shared" si="345"/>
        <v>0</v>
      </c>
      <c r="CW322" s="11">
        <f t="shared" si="346"/>
        <v>0</v>
      </c>
      <c r="CX322" s="11">
        <f t="shared" si="347"/>
        <v>0</v>
      </c>
      <c r="CY322" s="11">
        <f t="shared" si="348"/>
        <v>0</v>
      </c>
      <c r="CZ322" s="13"/>
      <c r="DA322" s="3"/>
    </row>
    <row r="323" spans="1:105" ht="18" customHeight="1">
      <c r="A323" s="301"/>
      <c r="B323" s="303"/>
      <c r="C323" s="311"/>
      <c r="D323" s="311"/>
      <c r="E323" s="303"/>
      <c r="F323" s="303"/>
      <c r="G323" s="409"/>
      <c r="H323" s="312">
        <f>S323*1.45</f>
        <v>0</v>
      </c>
      <c r="I323" s="409"/>
      <c r="J323" s="304"/>
      <c r="K323" s="331"/>
      <c r="L323" s="465"/>
      <c r="M323" s="448"/>
      <c r="N323" s="367">
        <f t="shared" si="349"/>
        <v>0</v>
      </c>
      <c r="O323" s="360"/>
      <c r="P323" s="332"/>
      <c r="Q323" s="355"/>
      <c r="R323" s="432">
        <f t="shared" si="350"/>
        <v>0</v>
      </c>
      <c r="S323" s="443">
        <f t="shared" si="351"/>
        <v>0</v>
      </c>
      <c r="T323" s="344">
        <f t="shared" si="352"/>
        <v>0</v>
      </c>
      <c r="U323" s="279"/>
      <c r="V323" s="7">
        <f t="shared" si="267"/>
        <v>0</v>
      </c>
      <c r="W323" s="11">
        <f t="shared" si="268"/>
        <v>0</v>
      </c>
      <c r="X323" s="11">
        <f t="shared" si="269"/>
        <v>0</v>
      </c>
      <c r="Y323" s="11">
        <f t="shared" si="270"/>
        <v>0</v>
      </c>
      <c r="Z323" s="11">
        <f t="shared" si="271"/>
        <v>0</v>
      </c>
      <c r="AA323" s="11">
        <f t="shared" si="272"/>
        <v>0</v>
      </c>
      <c r="AB323" s="11">
        <f t="shared" si="273"/>
        <v>0</v>
      </c>
      <c r="AC323" s="11">
        <f t="shared" si="274"/>
        <v>0</v>
      </c>
      <c r="AD323" s="11">
        <f t="shared" si="275"/>
        <v>0</v>
      </c>
      <c r="AE323" s="11">
        <f t="shared" si="276"/>
        <v>0</v>
      </c>
      <c r="AF323" s="11">
        <f t="shared" si="277"/>
        <v>0</v>
      </c>
      <c r="AG323" s="11">
        <f t="shared" si="278"/>
        <v>0</v>
      </c>
      <c r="AH323" s="11">
        <f t="shared" si="279"/>
        <v>0</v>
      </c>
      <c r="AI323" s="11">
        <f t="shared" si="280"/>
        <v>0</v>
      </c>
      <c r="AJ323" s="11">
        <f t="shared" si="281"/>
        <v>0</v>
      </c>
      <c r="AK323" s="11">
        <f t="shared" si="282"/>
        <v>0</v>
      </c>
      <c r="AL323" s="11">
        <f t="shared" si="283"/>
        <v>0</v>
      </c>
      <c r="AM323" s="11">
        <f t="shared" si="284"/>
        <v>0</v>
      </c>
      <c r="AN323" s="11">
        <f t="shared" si="285"/>
        <v>0</v>
      </c>
      <c r="AO323" s="11">
        <f t="shared" si="286"/>
        <v>0</v>
      </c>
      <c r="AP323" s="11">
        <f t="shared" si="287"/>
        <v>0</v>
      </c>
      <c r="AQ323" s="11">
        <f t="shared" si="288"/>
        <v>0</v>
      </c>
      <c r="AR323" s="11">
        <f t="shared" si="289"/>
        <v>0</v>
      </c>
      <c r="AS323" s="11">
        <f t="shared" si="290"/>
        <v>0</v>
      </c>
      <c r="AT323" s="11">
        <f t="shared" si="291"/>
        <v>0</v>
      </c>
      <c r="AU323" s="11">
        <f t="shared" si="292"/>
        <v>0</v>
      </c>
      <c r="AV323" s="11">
        <f t="shared" si="293"/>
        <v>0</v>
      </c>
      <c r="AW323" s="11">
        <f t="shared" si="294"/>
        <v>0</v>
      </c>
      <c r="AX323" s="11">
        <f t="shared" si="295"/>
        <v>0</v>
      </c>
      <c r="AY323" s="11">
        <f t="shared" si="296"/>
        <v>0</v>
      </c>
      <c r="AZ323" s="11">
        <f t="shared" si="297"/>
        <v>0</v>
      </c>
      <c r="BA323" s="11">
        <f t="shared" si="298"/>
        <v>0</v>
      </c>
      <c r="BB323" s="11">
        <f t="shared" si="299"/>
        <v>0</v>
      </c>
      <c r="BC323" s="11">
        <f t="shared" si="300"/>
        <v>0</v>
      </c>
      <c r="BD323" s="11">
        <f t="shared" si="301"/>
        <v>0</v>
      </c>
      <c r="BE323" s="11">
        <f t="shared" si="302"/>
        <v>0</v>
      </c>
      <c r="BF323" s="11">
        <f t="shared" si="303"/>
        <v>0</v>
      </c>
      <c r="BG323" s="11">
        <f t="shared" si="304"/>
        <v>0</v>
      </c>
      <c r="BH323" s="11">
        <f t="shared" si="305"/>
        <v>0</v>
      </c>
      <c r="BI323" s="11">
        <f t="shared" si="306"/>
        <v>0</v>
      </c>
      <c r="BJ323" s="11">
        <f t="shared" si="307"/>
        <v>0</v>
      </c>
      <c r="BK323" s="11">
        <f t="shared" si="308"/>
        <v>0</v>
      </c>
      <c r="BL323" s="11">
        <f t="shared" si="309"/>
        <v>0</v>
      </c>
      <c r="BM323" s="11">
        <f t="shared" si="310"/>
        <v>0</v>
      </c>
      <c r="BN323" s="11">
        <f t="shared" si="311"/>
        <v>0</v>
      </c>
      <c r="BO323" s="11">
        <f t="shared" si="312"/>
        <v>0</v>
      </c>
      <c r="BP323" s="11">
        <f t="shared" si="313"/>
        <v>0</v>
      </c>
      <c r="BQ323" s="11">
        <f t="shared" si="314"/>
        <v>0</v>
      </c>
      <c r="BR323" s="11">
        <f t="shared" si="315"/>
        <v>0</v>
      </c>
      <c r="BS323" s="11">
        <f t="shared" si="316"/>
        <v>0</v>
      </c>
      <c r="BT323" s="11">
        <f t="shared" si="317"/>
        <v>0</v>
      </c>
      <c r="BU323" s="11">
        <f t="shared" si="318"/>
        <v>0</v>
      </c>
      <c r="BV323" s="11">
        <f t="shared" si="319"/>
        <v>0</v>
      </c>
      <c r="BW323" s="11">
        <f t="shared" si="320"/>
        <v>0</v>
      </c>
      <c r="BX323" s="11">
        <f t="shared" si="321"/>
        <v>0</v>
      </c>
      <c r="BY323" s="11">
        <f t="shared" si="322"/>
        <v>0</v>
      </c>
      <c r="BZ323" s="11">
        <f t="shared" si="323"/>
        <v>0</v>
      </c>
      <c r="CA323" s="11">
        <f t="shared" si="324"/>
        <v>0</v>
      </c>
      <c r="CB323" s="11">
        <f t="shared" si="325"/>
        <v>0</v>
      </c>
      <c r="CC323" s="11">
        <f t="shared" si="326"/>
        <v>0</v>
      </c>
      <c r="CD323" s="11">
        <f t="shared" si="327"/>
        <v>0</v>
      </c>
      <c r="CE323" s="11">
        <f t="shared" si="328"/>
        <v>0</v>
      </c>
      <c r="CF323" s="11">
        <f t="shared" si="329"/>
        <v>0</v>
      </c>
      <c r="CG323" s="11">
        <f t="shared" si="330"/>
        <v>0</v>
      </c>
      <c r="CH323" s="11">
        <f t="shared" si="331"/>
        <v>0</v>
      </c>
      <c r="CI323" s="11">
        <f t="shared" si="332"/>
        <v>0</v>
      </c>
      <c r="CJ323" s="11">
        <f t="shared" si="333"/>
        <v>0</v>
      </c>
      <c r="CK323" s="11">
        <f t="shared" si="334"/>
        <v>0</v>
      </c>
      <c r="CL323" s="11">
        <f t="shared" si="335"/>
        <v>0</v>
      </c>
      <c r="CM323" s="11">
        <f t="shared" si="336"/>
        <v>0</v>
      </c>
      <c r="CN323" s="11">
        <f t="shared" si="337"/>
        <v>0</v>
      </c>
      <c r="CO323" s="11">
        <f t="shared" si="338"/>
        <v>0</v>
      </c>
      <c r="CP323" s="11">
        <f t="shared" si="339"/>
        <v>0</v>
      </c>
      <c r="CQ323" s="11">
        <f t="shared" si="340"/>
        <v>0</v>
      </c>
      <c r="CR323" s="11">
        <f t="shared" si="341"/>
        <v>0</v>
      </c>
      <c r="CS323" s="11">
        <f t="shared" si="342"/>
        <v>0</v>
      </c>
      <c r="CT323" s="11">
        <f t="shared" si="343"/>
        <v>0</v>
      </c>
      <c r="CU323" s="11">
        <f t="shared" si="344"/>
        <v>0</v>
      </c>
      <c r="CV323" s="11">
        <f t="shared" si="345"/>
        <v>0</v>
      </c>
      <c r="CW323" s="11">
        <f t="shared" si="346"/>
        <v>0</v>
      </c>
      <c r="CX323" s="11">
        <f t="shared" si="347"/>
        <v>0</v>
      </c>
      <c r="CY323" s="11">
        <f t="shared" si="348"/>
        <v>0</v>
      </c>
      <c r="CZ323" s="13"/>
      <c r="DA323" s="3"/>
    </row>
    <row r="324" spans="1:105" ht="18" customHeight="1">
      <c r="A324" s="301"/>
      <c r="B324" s="303"/>
      <c r="C324" s="311"/>
      <c r="D324" s="311"/>
      <c r="E324" s="303"/>
      <c r="F324" s="303"/>
      <c r="G324" s="409"/>
      <c r="H324" s="312">
        <f>S324*1.45</f>
        <v>0</v>
      </c>
      <c r="I324" s="409"/>
      <c r="J324" s="304"/>
      <c r="K324" s="333"/>
      <c r="L324" s="464"/>
      <c r="M324" s="447"/>
      <c r="N324" s="366">
        <f t="shared" si="349"/>
        <v>0</v>
      </c>
      <c r="O324" s="359"/>
      <c r="P324" s="334"/>
      <c r="Q324" s="347"/>
      <c r="R324" s="431">
        <f t="shared" si="350"/>
        <v>0</v>
      </c>
      <c r="S324" s="442">
        <f t="shared" si="351"/>
        <v>0</v>
      </c>
      <c r="T324" s="343">
        <f t="shared" si="352"/>
        <v>0</v>
      </c>
      <c r="U324" s="279"/>
      <c r="V324" s="7">
        <f t="shared" si="267"/>
        <v>0</v>
      </c>
      <c r="W324" s="11">
        <f t="shared" si="268"/>
        <v>0</v>
      </c>
      <c r="X324" s="11">
        <f t="shared" si="269"/>
        <v>0</v>
      </c>
      <c r="Y324" s="11">
        <f t="shared" si="270"/>
        <v>0</v>
      </c>
      <c r="Z324" s="11">
        <f t="shared" si="271"/>
        <v>0</v>
      </c>
      <c r="AA324" s="11">
        <f t="shared" si="272"/>
        <v>0</v>
      </c>
      <c r="AB324" s="11">
        <f t="shared" si="273"/>
        <v>0</v>
      </c>
      <c r="AC324" s="11">
        <f t="shared" si="274"/>
        <v>0</v>
      </c>
      <c r="AD324" s="11">
        <f t="shared" si="275"/>
        <v>0</v>
      </c>
      <c r="AE324" s="11">
        <f t="shared" si="276"/>
        <v>0</v>
      </c>
      <c r="AF324" s="11">
        <f t="shared" si="277"/>
        <v>0</v>
      </c>
      <c r="AG324" s="11">
        <f t="shared" si="278"/>
        <v>0</v>
      </c>
      <c r="AH324" s="11">
        <f t="shared" si="279"/>
        <v>0</v>
      </c>
      <c r="AI324" s="11">
        <f t="shared" si="280"/>
        <v>0</v>
      </c>
      <c r="AJ324" s="11">
        <f t="shared" si="281"/>
        <v>0</v>
      </c>
      <c r="AK324" s="11">
        <f t="shared" si="282"/>
        <v>0</v>
      </c>
      <c r="AL324" s="11">
        <f t="shared" si="283"/>
        <v>0</v>
      </c>
      <c r="AM324" s="11">
        <f t="shared" si="284"/>
        <v>0</v>
      </c>
      <c r="AN324" s="11">
        <f t="shared" si="285"/>
        <v>0</v>
      </c>
      <c r="AO324" s="11">
        <f t="shared" si="286"/>
        <v>0</v>
      </c>
      <c r="AP324" s="11">
        <f t="shared" si="287"/>
        <v>0</v>
      </c>
      <c r="AQ324" s="11">
        <f t="shared" si="288"/>
        <v>0</v>
      </c>
      <c r="AR324" s="11">
        <f t="shared" si="289"/>
        <v>0</v>
      </c>
      <c r="AS324" s="11">
        <f t="shared" si="290"/>
        <v>0</v>
      </c>
      <c r="AT324" s="11">
        <f t="shared" si="291"/>
        <v>0</v>
      </c>
      <c r="AU324" s="11">
        <f t="shared" si="292"/>
        <v>0</v>
      </c>
      <c r="AV324" s="11">
        <f t="shared" si="293"/>
        <v>0</v>
      </c>
      <c r="AW324" s="11">
        <f t="shared" si="294"/>
        <v>0</v>
      </c>
      <c r="AX324" s="11">
        <f t="shared" si="295"/>
        <v>0</v>
      </c>
      <c r="AY324" s="11">
        <f t="shared" si="296"/>
        <v>0</v>
      </c>
      <c r="AZ324" s="11">
        <f t="shared" si="297"/>
        <v>0</v>
      </c>
      <c r="BA324" s="11">
        <f t="shared" si="298"/>
        <v>0</v>
      </c>
      <c r="BB324" s="11">
        <f t="shared" si="299"/>
        <v>0</v>
      </c>
      <c r="BC324" s="11">
        <f t="shared" si="300"/>
        <v>0</v>
      </c>
      <c r="BD324" s="11">
        <f t="shared" si="301"/>
        <v>0</v>
      </c>
      <c r="BE324" s="11">
        <f t="shared" si="302"/>
        <v>0</v>
      </c>
      <c r="BF324" s="11">
        <f t="shared" si="303"/>
        <v>0</v>
      </c>
      <c r="BG324" s="11">
        <f t="shared" si="304"/>
        <v>0</v>
      </c>
      <c r="BH324" s="11">
        <f t="shared" si="305"/>
        <v>0</v>
      </c>
      <c r="BI324" s="11">
        <f t="shared" si="306"/>
        <v>0</v>
      </c>
      <c r="BJ324" s="11">
        <f t="shared" si="307"/>
        <v>0</v>
      </c>
      <c r="BK324" s="11">
        <f t="shared" si="308"/>
        <v>0</v>
      </c>
      <c r="BL324" s="11">
        <f t="shared" si="309"/>
        <v>0</v>
      </c>
      <c r="BM324" s="11">
        <f t="shared" si="310"/>
        <v>0</v>
      </c>
      <c r="BN324" s="11">
        <f t="shared" si="311"/>
        <v>0</v>
      </c>
      <c r="BO324" s="11">
        <f t="shared" si="312"/>
        <v>0</v>
      </c>
      <c r="BP324" s="11">
        <f t="shared" si="313"/>
        <v>0</v>
      </c>
      <c r="BQ324" s="11">
        <f t="shared" si="314"/>
        <v>0</v>
      </c>
      <c r="BR324" s="11">
        <f t="shared" si="315"/>
        <v>0</v>
      </c>
      <c r="BS324" s="11">
        <f t="shared" si="316"/>
        <v>0</v>
      </c>
      <c r="BT324" s="11">
        <f t="shared" si="317"/>
        <v>0</v>
      </c>
      <c r="BU324" s="11">
        <f t="shared" si="318"/>
        <v>0</v>
      </c>
      <c r="BV324" s="11">
        <f t="shared" si="319"/>
        <v>0</v>
      </c>
      <c r="BW324" s="11">
        <f t="shared" si="320"/>
        <v>0</v>
      </c>
      <c r="BX324" s="11">
        <f t="shared" si="321"/>
        <v>0</v>
      </c>
      <c r="BY324" s="11">
        <f t="shared" si="322"/>
        <v>0</v>
      </c>
      <c r="BZ324" s="11">
        <f t="shared" si="323"/>
        <v>0</v>
      </c>
      <c r="CA324" s="11">
        <f t="shared" si="324"/>
        <v>0</v>
      </c>
      <c r="CB324" s="11">
        <f t="shared" si="325"/>
        <v>0</v>
      </c>
      <c r="CC324" s="11">
        <f t="shared" si="326"/>
        <v>0</v>
      </c>
      <c r="CD324" s="11">
        <f t="shared" si="327"/>
        <v>0</v>
      </c>
      <c r="CE324" s="11">
        <f t="shared" si="328"/>
        <v>0</v>
      </c>
      <c r="CF324" s="11">
        <f t="shared" si="329"/>
        <v>0</v>
      </c>
      <c r="CG324" s="11">
        <f t="shared" si="330"/>
        <v>0</v>
      </c>
      <c r="CH324" s="11">
        <f t="shared" si="331"/>
        <v>0</v>
      </c>
      <c r="CI324" s="11">
        <f t="shared" si="332"/>
        <v>0</v>
      </c>
      <c r="CJ324" s="11">
        <f t="shared" si="333"/>
        <v>0</v>
      </c>
      <c r="CK324" s="11">
        <f t="shared" si="334"/>
        <v>0</v>
      </c>
      <c r="CL324" s="11">
        <f t="shared" si="335"/>
        <v>0</v>
      </c>
      <c r="CM324" s="11">
        <f t="shared" si="336"/>
        <v>0</v>
      </c>
      <c r="CN324" s="11">
        <f t="shared" si="337"/>
        <v>0</v>
      </c>
      <c r="CO324" s="11">
        <f t="shared" si="338"/>
        <v>0</v>
      </c>
      <c r="CP324" s="11">
        <f t="shared" si="339"/>
        <v>0</v>
      </c>
      <c r="CQ324" s="11">
        <f t="shared" si="340"/>
        <v>0</v>
      </c>
      <c r="CR324" s="11">
        <f t="shared" si="341"/>
        <v>0</v>
      </c>
      <c r="CS324" s="11">
        <f t="shared" si="342"/>
        <v>0</v>
      </c>
      <c r="CT324" s="11">
        <f t="shared" si="343"/>
        <v>0</v>
      </c>
      <c r="CU324" s="11">
        <f t="shared" si="344"/>
        <v>0</v>
      </c>
      <c r="CV324" s="11">
        <f t="shared" si="345"/>
        <v>0</v>
      </c>
      <c r="CW324" s="11">
        <f t="shared" si="346"/>
        <v>0</v>
      </c>
      <c r="CX324" s="11">
        <f t="shared" si="347"/>
        <v>0</v>
      </c>
      <c r="CY324" s="11">
        <f t="shared" si="348"/>
        <v>0</v>
      </c>
      <c r="CZ324" s="13"/>
      <c r="DA324" s="3"/>
    </row>
    <row r="325" spans="1:105" ht="18" customHeight="1">
      <c r="A325" s="301"/>
      <c r="B325" s="303"/>
      <c r="C325" s="311"/>
      <c r="D325" s="642"/>
      <c r="E325" s="303"/>
      <c r="F325" s="303"/>
      <c r="G325" s="409"/>
      <c r="H325" s="312">
        <f t="shared" ref="H325:H341" si="353">S325*1.45</f>
        <v>0</v>
      </c>
      <c r="I325" s="409"/>
      <c r="J325" s="304"/>
      <c r="K325" s="331"/>
      <c r="L325" s="465"/>
      <c r="M325" s="448"/>
      <c r="N325" s="367">
        <f t="shared" si="349"/>
        <v>0</v>
      </c>
      <c r="O325" s="360"/>
      <c r="P325" s="332"/>
      <c r="Q325" s="355"/>
      <c r="R325" s="432">
        <f t="shared" si="350"/>
        <v>0</v>
      </c>
      <c r="S325" s="443">
        <f t="shared" si="351"/>
        <v>0</v>
      </c>
      <c r="T325" s="344">
        <f t="shared" si="352"/>
        <v>0</v>
      </c>
      <c r="U325" s="279"/>
      <c r="V325" s="7">
        <f t="shared" si="267"/>
        <v>0</v>
      </c>
      <c r="W325" s="11">
        <f t="shared" si="268"/>
        <v>0</v>
      </c>
      <c r="X325" s="11">
        <f t="shared" si="269"/>
        <v>0</v>
      </c>
      <c r="Y325" s="11">
        <f t="shared" si="270"/>
        <v>0</v>
      </c>
      <c r="Z325" s="11">
        <f t="shared" si="271"/>
        <v>0</v>
      </c>
      <c r="AA325" s="11">
        <f t="shared" si="272"/>
        <v>0</v>
      </c>
      <c r="AB325" s="11">
        <f t="shared" si="273"/>
        <v>0</v>
      </c>
      <c r="AC325" s="11">
        <f t="shared" si="274"/>
        <v>0</v>
      </c>
      <c r="AD325" s="11">
        <f t="shared" si="275"/>
        <v>0</v>
      </c>
      <c r="AE325" s="11">
        <f t="shared" si="276"/>
        <v>0</v>
      </c>
      <c r="AF325" s="11">
        <f t="shared" si="277"/>
        <v>0</v>
      </c>
      <c r="AG325" s="11">
        <f t="shared" si="278"/>
        <v>0</v>
      </c>
      <c r="AH325" s="11">
        <f t="shared" si="279"/>
        <v>0</v>
      </c>
      <c r="AI325" s="11">
        <f t="shared" si="280"/>
        <v>0</v>
      </c>
      <c r="AJ325" s="11">
        <f t="shared" si="281"/>
        <v>0</v>
      </c>
      <c r="AK325" s="11">
        <f t="shared" si="282"/>
        <v>0</v>
      </c>
      <c r="AL325" s="11">
        <f t="shared" si="283"/>
        <v>0</v>
      </c>
      <c r="AM325" s="11">
        <f t="shared" si="284"/>
        <v>0</v>
      </c>
      <c r="AN325" s="11">
        <f t="shared" si="285"/>
        <v>0</v>
      </c>
      <c r="AO325" s="11">
        <f t="shared" si="286"/>
        <v>0</v>
      </c>
      <c r="AP325" s="11">
        <f t="shared" si="287"/>
        <v>0</v>
      </c>
      <c r="AQ325" s="11">
        <f t="shared" si="288"/>
        <v>0</v>
      </c>
      <c r="AR325" s="11">
        <f t="shared" si="289"/>
        <v>0</v>
      </c>
      <c r="AS325" s="11">
        <f t="shared" si="290"/>
        <v>0</v>
      </c>
      <c r="AT325" s="11">
        <f t="shared" si="291"/>
        <v>0</v>
      </c>
      <c r="AU325" s="11">
        <f t="shared" si="292"/>
        <v>0</v>
      </c>
      <c r="AV325" s="11">
        <f t="shared" si="293"/>
        <v>0</v>
      </c>
      <c r="AW325" s="11">
        <f t="shared" si="294"/>
        <v>0</v>
      </c>
      <c r="AX325" s="11">
        <f t="shared" si="295"/>
        <v>0</v>
      </c>
      <c r="AY325" s="11">
        <f t="shared" si="296"/>
        <v>0</v>
      </c>
      <c r="AZ325" s="11">
        <f t="shared" si="297"/>
        <v>0</v>
      </c>
      <c r="BA325" s="11">
        <f t="shared" si="298"/>
        <v>0</v>
      </c>
      <c r="BB325" s="11">
        <f t="shared" si="299"/>
        <v>0</v>
      </c>
      <c r="BC325" s="11">
        <f t="shared" si="300"/>
        <v>0</v>
      </c>
      <c r="BD325" s="11">
        <f t="shared" si="301"/>
        <v>0</v>
      </c>
      <c r="BE325" s="11">
        <f t="shared" si="302"/>
        <v>0</v>
      </c>
      <c r="BF325" s="11">
        <f t="shared" si="303"/>
        <v>0</v>
      </c>
      <c r="BG325" s="11">
        <f t="shared" si="304"/>
        <v>0</v>
      </c>
      <c r="BH325" s="11">
        <f t="shared" si="305"/>
        <v>0</v>
      </c>
      <c r="BI325" s="11">
        <f t="shared" si="306"/>
        <v>0</v>
      </c>
      <c r="BJ325" s="11">
        <f t="shared" si="307"/>
        <v>0</v>
      </c>
      <c r="BK325" s="11">
        <f t="shared" si="308"/>
        <v>0</v>
      </c>
      <c r="BL325" s="11">
        <f t="shared" si="309"/>
        <v>0</v>
      </c>
      <c r="BM325" s="11">
        <f t="shared" si="310"/>
        <v>0</v>
      </c>
      <c r="BN325" s="11">
        <f t="shared" si="311"/>
        <v>0</v>
      </c>
      <c r="BO325" s="11">
        <f t="shared" si="312"/>
        <v>0</v>
      </c>
      <c r="BP325" s="11">
        <f t="shared" si="313"/>
        <v>0</v>
      </c>
      <c r="BQ325" s="11">
        <f t="shared" si="314"/>
        <v>0</v>
      </c>
      <c r="BR325" s="11">
        <f t="shared" si="315"/>
        <v>0</v>
      </c>
      <c r="BS325" s="11">
        <f t="shared" si="316"/>
        <v>0</v>
      </c>
      <c r="BT325" s="11">
        <f t="shared" si="317"/>
        <v>0</v>
      </c>
      <c r="BU325" s="11">
        <f t="shared" si="318"/>
        <v>0</v>
      </c>
      <c r="BV325" s="11">
        <f t="shared" si="319"/>
        <v>0</v>
      </c>
      <c r="BW325" s="11">
        <f t="shared" si="320"/>
        <v>0</v>
      </c>
      <c r="BX325" s="11">
        <f t="shared" si="321"/>
        <v>0</v>
      </c>
      <c r="BY325" s="11">
        <f t="shared" si="322"/>
        <v>0</v>
      </c>
      <c r="BZ325" s="11">
        <f t="shared" si="323"/>
        <v>0</v>
      </c>
      <c r="CA325" s="11">
        <f t="shared" si="324"/>
        <v>0</v>
      </c>
      <c r="CB325" s="11">
        <f t="shared" si="325"/>
        <v>0</v>
      </c>
      <c r="CC325" s="11">
        <f t="shared" si="326"/>
        <v>0</v>
      </c>
      <c r="CD325" s="11">
        <f t="shared" si="327"/>
        <v>0</v>
      </c>
      <c r="CE325" s="11">
        <f t="shared" si="328"/>
        <v>0</v>
      </c>
      <c r="CF325" s="11">
        <f t="shared" si="329"/>
        <v>0</v>
      </c>
      <c r="CG325" s="11">
        <f t="shared" si="330"/>
        <v>0</v>
      </c>
      <c r="CH325" s="11">
        <f t="shared" si="331"/>
        <v>0</v>
      </c>
      <c r="CI325" s="11">
        <f t="shared" si="332"/>
        <v>0</v>
      </c>
      <c r="CJ325" s="11">
        <f t="shared" si="333"/>
        <v>0</v>
      </c>
      <c r="CK325" s="11">
        <f t="shared" si="334"/>
        <v>0</v>
      </c>
      <c r="CL325" s="11">
        <f t="shared" si="335"/>
        <v>0</v>
      </c>
      <c r="CM325" s="11">
        <f t="shared" si="336"/>
        <v>0</v>
      </c>
      <c r="CN325" s="11">
        <f t="shared" si="337"/>
        <v>0</v>
      </c>
      <c r="CO325" s="11">
        <f t="shared" si="338"/>
        <v>0</v>
      </c>
      <c r="CP325" s="11">
        <f t="shared" si="339"/>
        <v>0</v>
      </c>
      <c r="CQ325" s="11">
        <f t="shared" si="340"/>
        <v>0</v>
      </c>
      <c r="CR325" s="11">
        <f t="shared" si="341"/>
        <v>0</v>
      </c>
      <c r="CS325" s="11">
        <f t="shared" si="342"/>
        <v>0</v>
      </c>
      <c r="CT325" s="11">
        <f t="shared" si="343"/>
        <v>0</v>
      </c>
      <c r="CU325" s="11">
        <f t="shared" si="344"/>
        <v>0</v>
      </c>
      <c r="CV325" s="11">
        <f t="shared" si="345"/>
        <v>0</v>
      </c>
      <c r="CW325" s="11">
        <f t="shared" si="346"/>
        <v>0</v>
      </c>
      <c r="CX325" s="11">
        <f t="shared" si="347"/>
        <v>0</v>
      </c>
      <c r="CY325" s="11">
        <f t="shared" si="348"/>
        <v>0</v>
      </c>
      <c r="CZ325" s="13"/>
      <c r="DA325" s="3"/>
    </row>
    <row r="326" spans="1:105" ht="18" customHeight="1">
      <c r="A326" s="301"/>
      <c r="B326" s="303"/>
      <c r="C326" s="311"/>
      <c r="D326" s="311"/>
      <c r="E326" s="303"/>
      <c r="F326" s="303"/>
      <c r="G326" s="409"/>
      <c r="H326" s="312">
        <f t="shared" si="353"/>
        <v>0</v>
      </c>
      <c r="I326" s="409"/>
      <c r="J326" s="304"/>
      <c r="K326" s="333"/>
      <c r="L326" s="464"/>
      <c r="M326" s="447"/>
      <c r="N326" s="366">
        <f t="shared" ref="N326:N327" si="354">L326*M326</f>
        <v>0</v>
      </c>
      <c r="O326" s="359"/>
      <c r="P326" s="334"/>
      <c r="Q326" s="347"/>
      <c r="R326" s="431">
        <f t="shared" ref="R326:R327" si="355">Q326*P326</f>
        <v>0</v>
      </c>
      <c r="S326" s="442">
        <f t="shared" ref="S326:S327" si="356">R326+N326</f>
        <v>0</v>
      </c>
      <c r="T326" s="343">
        <f t="shared" ref="T326" si="357">IF(H326&lt;&gt;0,1-(S326/H326),0)</f>
        <v>0</v>
      </c>
      <c r="U326" s="279"/>
      <c r="V326" s="7">
        <f t="shared" si="267"/>
        <v>0</v>
      </c>
      <c r="W326" s="11">
        <f t="shared" si="268"/>
        <v>0</v>
      </c>
      <c r="X326" s="11">
        <f t="shared" si="269"/>
        <v>0</v>
      </c>
      <c r="Y326" s="11">
        <f t="shared" si="270"/>
        <v>0</v>
      </c>
      <c r="Z326" s="11">
        <f t="shared" si="271"/>
        <v>0</v>
      </c>
      <c r="AA326" s="11">
        <f t="shared" si="272"/>
        <v>0</v>
      </c>
      <c r="AB326" s="11">
        <f t="shared" si="273"/>
        <v>0</v>
      </c>
      <c r="AC326" s="11">
        <f t="shared" si="274"/>
        <v>0</v>
      </c>
      <c r="AD326" s="11">
        <f t="shared" si="275"/>
        <v>0</v>
      </c>
      <c r="AE326" s="11">
        <f t="shared" si="276"/>
        <v>0</v>
      </c>
      <c r="AF326" s="11">
        <f t="shared" si="277"/>
        <v>0</v>
      </c>
      <c r="AG326" s="11">
        <f t="shared" si="278"/>
        <v>0</v>
      </c>
      <c r="AH326" s="11">
        <f t="shared" si="279"/>
        <v>0</v>
      </c>
      <c r="AI326" s="11">
        <f t="shared" si="280"/>
        <v>0</v>
      </c>
      <c r="AJ326" s="11">
        <f t="shared" si="281"/>
        <v>0</v>
      </c>
      <c r="AK326" s="11">
        <f t="shared" si="282"/>
        <v>0</v>
      </c>
      <c r="AL326" s="11">
        <f t="shared" si="283"/>
        <v>0</v>
      </c>
      <c r="AM326" s="11">
        <f t="shared" si="284"/>
        <v>0</v>
      </c>
      <c r="AN326" s="11">
        <f t="shared" si="285"/>
        <v>0</v>
      </c>
      <c r="AO326" s="11">
        <f t="shared" si="286"/>
        <v>0</v>
      </c>
      <c r="AP326" s="11">
        <f t="shared" si="287"/>
        <v>0</v>
      </c>
      <c r="AQ326" s="11">
        <f t="shared" si="288"/>
        <v>0</v>
      </c>
      <c r="AR326" s="11">
        <f t="shared" si="289"/>
        <v>0</v>
      </c>
      <c r="AS326" s="11">
        <f t="shared" si="290"/>
        <v>0</v>
      </c>
      <c r="AT326" s="11">
        <f t="shared" si="291"/>
        <v>0</v>
      </c>
      <c r="AU326" s="11">
        <f t="shared" si="292"/>
        <v>0</v>
      </c>
      <c r="AV326" s="11">
        <f t="shared" si="293"/>
        <v>0</v>
      </c>
      <c r="AW326" s="11">
        <f t="shared" si="294"/>
        <v>0</v>
      </c>
      <c r="AX326" s="11">
        <f t="shared" si="295"/>
        <v>0</v>
      </c>
      <c r="AY326" s="11">
        <f t="shared" si="296"/>
        <v>0</v>
      </c>
      <c r="AZ326" s="11">
        <f t="shared" si="297"/>
        <v>0</v>
      </c>
      <c r="BA326" s="11">
        <f t="shared" si="298"/>
        <v>0</v>
      </c>
      <c r="BB326" s="11">
        <f t="shared" si="299"/>
        <v>0</v>
      </c>
      <c r="BC326" s="11">
        <f t="shared" si="300"/>
        <v>0</v>
      </c>
      <c r="BD326" s="11">
        <f t="shared" si="301"/>
        <v>0</v>
      </c>
      <c r="BE326" s="11">
        <f t="shared" si="302"/>
        <v>0</v>
      </c>
      <c r="BF326" s="11">
        <f t="shared" si="303"/>
        <v>0</v>
      </c>
      <c r="BG326" s="11">
        <f t="shared" si="304"/>
        <v>0</v>
      </c>
      <c r="BH326" s="11">
        <f t="shared" si="305"/>
        <v>0</v>
      </c>
      <c r="BI326" s="11">
        <f t="shared" si="306"/>
        <v>0</v>
      </c>
      <c r="BJ326" s="11">
        <f t="shared" si="307"/>
        <v>0</v>
      </c>
      <c r="BK326" s="11">
        <f t="shared" si="308"/>
        <v>0</v>
      </c>
      <c r="BL326" s="11">
        <f t="shared" si="309"/>
        <v>0</v>
      </c>
      <c r="BM326" s="11">
        <f t="shared" si="310"/>
        <v>0</v>
      </c>
      <c r="BN326" s="11">
        <f t="shared" si="311"/>
        <v>0</v>
      </c>
      <c r="BO326" s="11">
        <f t="shared" si="312"/>
        <v>0</v>
      </c>
      <c r="BP326" s="11">
        <f t="shared" si="313"/>
        <v>0</v>
      </c>
      <c r="BQ326" s="11">
        <f t="shared" si="314"/>
        <v>0</v>
      </c>
      <c r="BR326" s="11">
        <f t="shared" si="315"/>
        <v>0</v>
      </c>
      <c r="BS326" s="11">
        <f t="shared" si="316"/>
        <v>0</v>
      </c>
      <c r="BT326" s="11">
        <f t="shared" si="317"/>
        <v>0</v>
      </c>
      <c r="BU326" s="11">
        <f t="shared" si="318"/>
        <v>0</v>
      </c>
      <c r="BV326" s="11">
        <f t="shared" si="319"/>
        <v>0</v>
      </c>
      <c r="BW326" s="11">
        <f t="shared" si="320"/>
        <v>0</v>
      </c>
      <c r="BX326" s="11">
        <f t="shared" si="321"/>
        <v>0</v>
      </c>
      <c r="BY326" s="11">
        <f t="shared" si="322"/>
        <v>0</v>
      </c>
      <c r="BZ326" s="11">
        <f t="shared" si="323"/>
        <v>0</v>
      </c>
      <c r="CA326" s="11">
        <f t="shared" si="324"/>
        <v>0</v>
      </c>
      <c r="CB326" s="11">
        <f t="shared" si="325"/>
        <v>0</v>
      </c>
      <c r="CC326" s="11">
        <f t="shared" si="326"/>
        <v>0</v>
      </c>
      <c r="CD326" s="11">
        <f t="shared" si="327"/>
        <v>0</v>
      </c>
      <c r="CE326" s="11">
        <f t="shared" si="328"/>
        <v>0</v>
      </c>
      <c r="CF326" s="11">
        <f t="shared" si="329"/>
        <v>0</v>
      </c>
      <c r="CG326" s="11">
        <f t="shared" si="330"/>
        <v>0</v>
      </c>
      <c r="CH326" s="11">
        <f t="shared" si="331"/>
        <v>0</v>
      </c>
      <c r="CI326" s="11">
        <f t="shared" si="332"/>
        <v>0</v>
      </c>
      <c r="CJ326" s="11">
        <f t="shared" si="333"/>
        <v>0</v>
      </c>
      <c r="CK326" s="11">
        <f t="shared" si="334"/>
        <v>0</v>
      </c>
      <c r="CL326" s="11">
        <f t="shared" si="335"/>
        <v>0</v>
      </c>
      <c r="CM326" s="11">
        <f t="shared" si="336"/>
        <v>0</v>
      </c>
      <c r="CN326" s="11">
        <f t="shared" si="337"/>
        <v>0</v>
      </c>
      <c r="CO326" s="11">
        <f t="shared" si="338"/>
        <v>0</v>
      </c>
      <c r="CP326" s="11">
        <f t="shared" si="339"/>
        <v>0</v>
      </c>
      <c r="CQ326" s="11">
        <f t="shared" si="340"/>
        <v>0</v>
      </c>
      <c r="CR326" s="11">
        <f t="shared" si="341"/>
        <v>0</v>
      </c>
      <c r="CS326" s="11">
        <f t="shared" si="342"/>
        <v>0</v>
      </c>
      <c r="CT326" s="11">
        <f t="shared" si="343"/>
        <v>0</v>
      </c>
      <c r="CU326" s="11">
        <f t="shared" si="344"/>
        <v>0</v>
      </c>
      <c r="CV326" s="11">
        <f t="shared" si="345"/>
        <v>0</v>
      </c>
      <c r="CW326" s="11">
        <f t="shared" si="346"/>
        <v>0</v>
      </c>
      <c r="CX326" s="11">
        <f t="shared" si="347"/>
        <v>0</v>
      </c>
      <c r="CY326" s="11">
        <f t="shared" si="348"/>
        <v>0</v>
      </c>
      <c r="CZ326" s="13"/>
      <c r="DA326" s="3"/>
    </row>
    <row r="327" spans="1:105" ht="18" customHeight="1">
      <c r="A327" s="301"/>
      <c r="B327" s="303"/>
      <c r="C327" s="311"/>
      <c r="D327" s="311"/>
      <c r="E327" s="303"/>
      <c r="F327" s="303"/>
      <c r="G327" s="409"/>
      <c r="H327" s="312">
        <f t="shared" si="353"/>
        <v>0</v>
      </c>
      <c r="I327" s="409"/>
      <c r="J327" s="304"/>
      <c r="K327" s="331"/>
      <c r="L327" s="465"/>
      <c r="M327" s="448"/>
      <c r="N327" s="367">
        <f t="shared" si="354"/>
        <v>0</v>
      </c>
      <c r="O327" s="360"/>
      <c r="P327" s="332"/>
      <c r="Q327" s="355"/>
      <c r="R327" s="432">
        <f t="shared" si="355"/>
        <v>0</v>
      </c>
      <c r="S327" s="443">
        <f t="shared" si="356"/>
        <v>0</v>
      </c>
      <c r="T327" s="344">
        <f>IF(H327&lt;&gt;0,1-(S327/H327),0)</f>
        <v>0</v>
      </c>
      <c r="U327" s="279"/>
      <c r="V327" s="7">
        <f t="shared" si="267"/>
        <v>0</v>
      </c>
      <c r="W327" s="11">
        <f t="shared" si="268"/>
        <v>0</v>
      </c>
      <c r="X327" s="11">
        <f t="shared" si="269"/>
        <v>0</v>
      </c>
      <c r="Y327" s="11">
        <f t="shared" si="270"/>
        <v>0</v>
      </c>
      <c r="Z327" s="11">
        <f t="shared" si="271"/>
        <v>0</v>
      </c>
      <c r="AA327" s="11">
        <f t="shared" si="272"/>
        <v>0</v>
      </c>
      <c r="AB327" s="11">
        <f t="shared" si="273"/>
        <v>0</v>
      </c>
      <c r="AC327" s="11">
        <f t="shared" si="274"/>
        <v>0</v>
      </c>
      <c r="AD327" s="11">
        <f t="shared" si="275"/>
        <v>0</v>
      </c>
      <c r="AE327" s="11">
        <f t="shared" si="276"/>
        <v>0</v>
      </c>
      <c r="AF327" s="11">
        <f t="shared" si="277"/>
        <v>0</v>
      </c>
      <c r="AG327" s="11">
        <f t="shared" si="278"/>
        <v>0</v>
      </c>
      <c r="AH327" s="11">
        <f t="shared" si="279"/>
        <v>0</v>
      </c>
      <c r="AI327" s="11">
        <f t="shared" si="280"/>
        <v>0</v>
      </c>
      <c r="AJ327" s="11">
        <f t="shared" si="281"/>
        <v>0</v>
      </c>
      <c r="AK327" s="11">
        <f t="shared" si="282"/>
        <v>0</v>
      </c>
      <c r="AL327" s="11">
        <f t="shared" si="283"/>
        <v>0</v>
      </c>
      <c r="AM327" s="11">
        <f t="shared" si="284"/>
        <v>0</v>
      </c>
      <c r="AN327" s="11">
        <f t="shared" si="285"/>
        <v>0</v>
      </c>
      <c r="AO327" s="11">
        <f t="shared" si="286"/>
        <v>0</v>
      </c>
      <c r="AP327" s="11">
        <f t="shared" si="287"/>
        <v>0</v>
      </c>
      <c r="AQ327" s="11">
        <f t="shared" si="288"/>
        <v>0</v>
      </c>
      <c r="AR327" s="11">
        <f t="shared" si="289"/>
        <v>0</v>
      </c>
      <c r="AS327" s="11">
        <f t="shared" si="290"/>
        <v>0</v>
      </c>
      <c r="AT327" s="11">
        <f t="shared" si="291"/>
        <v>0</v>
      </c>
      <c r="AU327" s="11">
        <f t="shared" si="292"/>
        <v>0</v>
      </c>
      <c r="AV327" s="11">
        <f t="shared" si="293"/>
        <v>0</v>
      </c>
      <c r="AW327" s="11">
        <f t="shared" si="294"/>
        <v>0</v>
      </c>
      <c r="AX327" s="11">
        <f t="shared" si="295"/>
        <v>0</v>
      </c>
      <c r="AY327" s="11">
        <f t="shared" si="296"/>
        <v>0</v>
      </c>
      <c r="AZ327" s="11">
        <f t="shared" si="297"/>
        <v>0</v>
      </c>
      <c r="BA327" s="11">
        <f t="shared" si="298"/>
        <v>0</v>
      </c>
      <c r="BB327" s="11">
        <f t="shared" si="299"/>
        <v>0</v>
      </c>
      <c r="BC327" s="11">
        <f t="shared" si="300"/>
        <v>0</v>
      </c>
      <c r="BD327" s="11">
        <f t="shared" si="301"/>
        <v>0</v>
      </c>
      <c r="BE327" s="11">
        <f t="shared" si="302"/>
        <v>0</v>
      </c>
      <c r="BF327" s="11">
        <f t="shared" si="303"/>
        <v>0</v>
      </c>
      <c r="BG327" s="11">
        <f t="shared" si="304"/>
        <v>0</v>
      </c>
      <c r="BH327" s="11">
        <f t="shared" si="305"/>
        <v>0</v>
      </c>
      <c r="BI327" s="11">
        <f t="shared" si="306"/>
        <v>0</v>
      </c>
      <c r="BJ327" s="11">
        <f t="shared" si="307"/>
        <v>0</v>
      </c>
      <c r="BK327" s="11">
        <f t="shared" si="308"/>
        <v>0</v>
      </c>
      <c r="BL327" s="11">
        <f t="shared" si="309"/>
        <v>0</v>
      </c>
      <c r="BM327" s="11">
        <f t="shared" si="310"/>
        <v>0</v>
      </c>
      <c r="BN327" s="11">
        <f t="shared" si="311"/>
        <v>0</v>
      </c>
      <c r="BO327" s="11">
        <f t="shared" si="312"/>
        <v>0</v>
      </c>
      <c r="BP327" s="11">
        <f t="shared" si="313"/>
        <v>0</v>
      </c>
      <c r="BQ327" s="11">
        <f t="shared" si="314"/>
        <v>0</v>
      </c>
      <c r="BR327" s="11">
        <f t="shared" si="315"/>
        <v>0</v>
      </c>
      <c r="BS327" s="11">
        <f t="shared" si="316"/>
        <v>0</v>
      </c>
      <c r="BT327" s="11">
        <f t="shared" si="317"/>
        <v>0</v>
      </c>
      <c r="BU327" s="11">
        <f t="shared" si="318"/>
        <v>0</v>
      </c>
      <c r="BV327" s="11">
        <f t="shared" si="319"/>
        <v>0</v>
      </c>
      <c r="BW327" s="11">
        <f t="shared" si="320"/>
        <v>0</v>
      </c>
      <c r="BX327" s="11">
        <f t="shared" si="321"/>
        <v>0</v>
      </c>
      <c r="BY327" s="11">
        <f t="shared" si="322"/>
        <v>0</v>
      </c>
      <c r="BZ327" s="11">
        <f t="shared" si="323"/>
        <v>0</v>
      </c>
      <c r="CA327" s="11">
        <f t="shared" si="324"/>
        <v>0</v>
      </c>
      <c r="CB327" s="11">
        <f t="shared" si="325"/>
        <v>0</v>
      </c>
      <c r="CC327" s="11">
        <f t="shared" si="326"/>
        <v>0</v>
      </c>
      <c r="CD327" s="11">
        <f t="shared" si="327"/>
        <v>0</v>
      </c>
      <c r="CE327" s="11">
        <f t="shared" si="328"/>
        <v>0</v>
      </c>
      <c r="CF327" s="11">
        <f t="shared" si="329"/>
        <v>0</v>
      </c>
      <c r="CG327" s="11">
        <f t="shared" si="330"/>
        <v>0</v>
      </c>
      <c r="CH327" s="11">
        <f t="shared" si="331"/>
        <v>0</v>
      </c>
      <c r="CI327" s="11">
        <f t="shared" si="332"/>
        <v>0</v>
      </c>
      <c r="CJ327" s="11">
        <f t="shared" si="333"/>
        <v>0</v>
      </c>
      <c r="CK327" s="11">
        <f t="shared" si="334"/>
        <v>0</v>
      </c>
      <c r="CL327" s="11">
        <f t="shared" si="335"/>
        <v>0</v>
      </c>
      <c r="CM327" s="11">
        <f t="shared" si="336"/>
        <v>0</v>
      </c>
      <c r="CN327" s="11">
        <f t="shared" si="337"/>
        <v>0</v>
      </c>
      <c r="CO327" s="11">
        <f t="shared" si="338"/>
        <v>0</v>
      </c>
      <c r="CP327" s="11">
        <f t="shared" si="339"/>
        <v>0</v>
      </c>
      <c r="CQ327" s="11">
        <f t="shared" si="340"/>
        <v>0</v>
      </c>
      <c r="CR327" s="11">
        <f t="shared" si="341"/>
        <v>0</v>
      </c>
      <c r="CS327" s="11">
        <f t="shared" si="342"/>
        <v>0</v>
      </c>
      <c r="CT327" s="11">
        <f t="shared" si="343"/>
        <v>0</v>
      </c>
      <c r="CU327" s="11">
        <f t="shared" si="344"/>
        <v>0</v>
      </c>
      <c r="CV327" s="11">
        <f t="shared" si="345"/>
        <v>0</v>
      </c>
      <c r="CW327" s="11">
        <f t="shared" si="346"/>
        <v>0</v>
      </c>
      <c r="CX327" s="11">
        <f t="shared" si="347"/>
        <v>0</v>
      </c>
      <c r="CY327" s="11">
        <f t="shared" si="348"/>
        <v>0</v>
      </c>
      <c r="CZ327" s="13"/>
      <c r="DA327" s="3"/>
    </row>
    <row r="328" spans="1:105" ht="18" customHeight="1">
      <c r="A328" s="301"/>
      <c r="B328" s="303"/>
      <c r="C328" s="311"/>
      <c r="D328" s="311"/>
      <c r="E328" s="303"/>
      <c r="F328" s="303"/>
      <c r="G328" s="409"/>
      <c r="H328" s="312">
        <f t="shared" si="353"/>
        <v>0</v>
      </c>
      <c r="I328" s="409"/>
      <c r="J328" s="304"/>
      <c r="K328" s="331"/>
      <c r="L328" s="465"/>
      <c r="M328" s="447"/>
      <c r="N328" s="366">
        <f t="shared" ref="N328:N341" si="358">L328*M328</f>
        <v>0</v>
      </c>
      <c r="O328" s="359"/>
      <c r="P328" s="334"/>
      <c r="Q328" s="347"/>
      <c r="R328" s="431">
        <f t="shared" ref="R328:R341" si="359">Q328*P328</f>
        <v>0</v>
      </c>
      <c r="S328" s="442">
        <f t="shared" ref="S328:S341" si="360">R328+N328</f>
        <v>0</v>
      </c>
      <c r="T328" s="343">
        <f t="shared" ref="T328:T341" si="361">IF(H328&lt;&gt;0,1-(S328/H328),0)</f>
        <v>0</v>
      </c>
      <c r="U328" s="279"/>
      <c r="V328" s="7">
        <f t="shared" si="267"/>
        <v>0</v>
      </c>
      <c r="W328" s="11">
        <f t="shared" si="268"/>
        <v>0</v>
      </c>
      <c r="X328" s="11">
        <f t="shared" si="269"/>
        <v>0</v>
      </c>
      <c r="Y328" s="11">
        <f t="shared" si="270"/>
        <v>0</v>
      </c>
      <c r="Z328" s="11">
        <f t="shared" si="271"/>
        <v>0</v>
      </c>
      <c r="AA328" s="11">
        <f t="shared" si="272"/>
        <v>0</v>
      </c>
      <c r="AB328" s="11">
        <f t="shared" si="273"/>
        <v>0</v>
      </c>
      <c r="AC328" s="11">
        <f t="shared" si="274"/>
        <v>0</v>
      </c>
      <c r="AD328" s="11">
        <f t="shared" si="275"/>
        <v>0</v>
      </c>
      <c r="AE328" s="11">
        <f t="shared" si="276"/>
        <v>0</v>
      </c>
      <c r="AF328" s="11">
        <f t="shared" si="277"/>
        <v>0</v>
      </c>
      <c r="AG328" s="11">
        <f t="shared" si="278"/>
        <v>0</v>
      </c>
      <c r="AH328" s="11">
        <f t="shared" si="279"/>
        <v>0</v>
      </c>
      <c r="AI328" s="11">
        <f t="shared" si="280"/>
        <v>0</v>
      </c>
      <c r="AJ328" s="11">
        <f t="shared" si="281"/>
        <v>0</v>
      </c>
      <c r="AK328" s="11">
        <f t="shared" si="282"/>
        <v>0</v>
      </c>
      <c r="AL328" s="11">
        <f t="shared" si="283"/>
        <v>0</v>
      </c>
      <c r="AM328" s="11">
        <f t="shared" si="284"/>
        <v>0</v>
      </c>
      <c r="AN328" s="11">
        <f t="shared" si="285"/>
        <v>0</v>
      </c>
      <c r="AO328" s="11">
        <f t="shared" si="286"/>
        <v>0</v>
      </c>
      <c r="AP328" s="11">
        <f t="shared" si="287"/>
        <v>0</v>
      </c>
      <c r="AQ328" s="11">
        <f t="shared" si="288"/>
        <v>0</v>
      </c>
      <c r="AR328" s="11">
        <f t="shared" si="289"/>
        <v>0</v>
      </c>
      <c r="AS328" s="11">
        <f t="shared" si="290"/>
        <v>0</v>
      </c>
      <c r="AT328" s="11">
        <f t="shared" si="291"/>
        <v>0</v>
      </c>
      <c r="AU328" s="11">
        <f t="shared" si="292"/>
        <v>0</v>
      </c>
      <c r="AV328" s="11">
        <f t="shared" si="293"/>
        <v>0</v>
      </c>
      <c r="AW328" s="11">
        <f t="shared" si="294"/>
        <v>0</v>
      </c>
      <c r="AX328" s="11">
        <f t="shared" si="295"/>
        <v>0</v>
      </c>
      <c r="AY328" s="11">
        <f t="shared" si="296"/>
        <v>0</v>
      </c>
      <c r="AZ328" s="11">
        <f t="shared" si="297"/>
        <v>0</v>
      </c>
      <c r="BA328" s="11">
        <f t="shared" si="298"/>
        <v>0</v>
      </c>
      <c r="BB328" s="11">
        <f t="shared" si="299"/>
        <v>0</v>
      </c>
      <c r="BC328" s="11">
        <f t="shared" si="300"/>
        <v>0</v>
      </c>
      <c r="BD328" s="11">
        <f t="shared" si="301"/>
        <v>0</v>
      </c>
      <c r="BE328" s="11">
        <f t="shared" si="302"/>
        <v>0</v>
      </c>
      <c r="BF328" s="11">
        <f t="shared" si="303"/>
        <v>0</v>
      </c>
      <c r="BG328" s="11">
        <f t="shared" si="304"/>
        <v>0</v>
      </c>
      <c r="BH328" s="11">
        <f t="shared" si="305"/>
        <v>0</v>
      </c>
      <c r="BI328" s="11">
        <f t="shared" si="306"/>
        <v>0</v>
      </c>
      <c r="BJ328" s="11">
        <f t="shared" si="307"/>
        <v>0</v>
      </c>
      <c r="BK328" s="11">
        <f t="shared" si="308"/>
        <v>0</v>
      </c>
      <c r="BL328" s="11">
        <f t="shared" si="309"/>
        <v>0</v>
      </c>
      <c r="BM328" s="11">
        <f t="shared" si="310"/>
        <v>0</v>
      </c>
      <c r="BN328" s="11">
        <f t="shared" si="311"/>
        <v>0</v>
      </c>
      <c r="BO328" s="11">
        <f t="shared" si="312"/>
        <v>0</v>
      </c>
      <c r="BP328" s="11">
        <f t="shared" si="313"/>
        <v>0</v>
      </c>
      <c r="BQ328" s="11">
        <f t="shared" si="314"/>
        <v>0</v>
      </c>
      <c r="BR328" s="11">
        <f t="shared" si="315"/>
        <v>0</v>
      </c>
      <c r="BS328" s="11">
        <f t="shared" si="316"/>
        <v>0</v>
      </c>
      <c r="BT328" s="11">
        <f t="shared" si="317"/>
        <v>0</v>
      </c>
      <c r="BU328" s="11">
        <f t="shared" si="318"/>
        <v>0</v>
      </c>
      <c r="BV328" s="11">
        <f t="shared" si="319"/>
        <v>0</v>
      </c>
      <c r="BW328" s="11">
        <f t="shared" si="320"/>
        <v>0</v>
      </c>
      <c r="BX328" s="11">
        <f t="shared" si="321"/>
        <v>0</v>
      </c>
      <c r="BY328" s="11">
        <f t="shared" si="322"/>
        <v>0</v>
      </c>
      <c r="BZ328" s="11">
        <f t="shared" si="323"/>
        <v>0</v>
      </c>
      <c r="CA328" s="11">
        <f t="shared" si="324"/>
        <v>0</v>
      </c>
      <c r="CB328" s="11">
        <f t="shared" si="325"/>
        <v>0</v>
      </c>
      <c r="CC328" s="11">
        <f t="shared" si="326"/>
        <v>0</v>
      </c>
      <c r="CD328" s="11">
        <f t="shared" si="327"/>
        <v>0</v>
      </c>
      <c r="CE328" s="11">
        <f t="shared" si="328"/>
        <v>0</v>
      </c>
      <c r="CF328" s="11">
        <f t="shared" si="329"/>
        <v>0</v>
      </c>
      <c r="CG328" s="11">
        <f t="shared" si="330"/>
        <v>0</v>
      </c>
      <c r="CH328" s="11">
        <f t="shared" si="331"/>
        <v>0</v>
      </c>
      <c r="CI328" s="11">
        <f t="shared" si="332"/>
        <v>0</v>
      </c>
      <c r="CJ328" s="11">
        <f t="shared" si="333"/>
        <v>0</v>
      </c>
      <c r="CK328" s="11">
        <f t="shared" si="334"/>
        <v>0</v>
      </c>
      <c r="CL328" s="11">
        <f t="shared" si="335"/>
        <v>0</v>
      </c>
      <c r="CM328" s="11">
        <f t="shared" si="336"/>
        <v>0</v>
      </c>
      <c r="CN328" s="11">
        <f t="shared" si="337"/>
        <v>0</v>
      </c>
      <c r="CO328" s="11">
        <f t="shared" si="338"/>
        <v>0</v>
      </c>
      <c r="CP328" s="11">
        <f t="shared" si="339"/>
        <v>0</v>
      </c>
      <c r="CQ328" s="11">
        <f t="shared" si="340"/>
        <v>0</v>
      </c>
      <c r="CR328" s="11">
        <f t="shared" si="341"/>
        <v>0</v>
      </c>
      <c r="CS328" s="11">
        <f t="shared" si="342"/>
        <v>0</v>
      </c>
      <c r="CT328" s="11">
        <f t="shared" si="343"/>
        <v>0</v>
      </c>
      <c r="CU328" s="11">
        <f t="shared" si="344"/>
        <v>0</v>
      </c>
      <c r="CV328" s="11">
        <f t="shared" si="345"/>
        <v>0</v>
      </c>
      <c r="CW328" s="11">
        <f t="shared" si="346"/>
        <v>0</v>
      </c>
      <c r="CX328" s="11">
        <f t="shared" si="347"/>
        <v>0</v>
      </c>
      <c r="CY328" s="11">
        <f t="shared" si="348"/>
        <v>0</v>
      </c>
      <c r="CZ328" s="13"/>
      <c r="DA328" s="3"/>
    </row>
    <row r="329" spans="1:105" ht="18" customHeight="1">
      <c r="A329" s="301"/>
      <c r="B329" s="303"/>
      <c r="C329" s="311"/>
      <c r="D329" s="311"/>
      <c r="E329" s="303"/>
      <c r="F329" s="303"/>
      <c r="G329" s="409"/>
      <c r="H329" s="312">
        <f t="shared" si="353"/>
        <v>0</v>
      </c>
      <c r="I329" s="409"/>
      <c r="J329" s="304"/>
      <c r="K329" s="331"/>
      <c r="L329" s="465"/>
      <c r="M329" s="448"/>
      <c r="N329" s="367">
        <f t="shared" si="358"/>
        <v>0</v>
      </c>
      <c r="O329" s="360"/>
      <c r="P329" s="332"/>
      <c r="Q329" s="355"/>
      <c r="R329" s="432">
        <f t="shared" si="359"/>
        <v>0</v>
      </c>
      <c r="S329" s="443">
        <f t="shared" si="360"/>
        <v>0</v>
      </c>
      <c r="T329" s="344">
        <f t="shared" si="361"/>
        <v>0</v>
      </c>
      <c r="U329" s="279"/>
      <c r="V329" s="7">
        <f t="shared" si="267"/>
        <v>0</v>
      </c>
      <c r="W329" s="11">
        <f t="shared" si="268"/>
        <v>0</v>
      </c>
      <c r="X329" s="11">
        <f t="shared" si="269"/>
        <v>0</v>
      </c>
      <c r="Y329" s="11">
        <f t="shared" si="270"/>
        <v>0</v>
      </c>
      <c r="Z329" s="11">
        <f t="shared" si="271"/>
        <v>0</v>
      </c>
      <c r="AA329" s="11">
        <f t="shared" si="272"/>
        <v>0</v>
      </c>
      <c r="AB329" s="11">
        <f t="shared" si="273"/>
        <v>0</v>
      </c>
      <c r="AC329" s="11">
        <f t="shared" si="274"/>
        <v>0</v>
      </c>
      <c r="AD329" s="11">
        <f t="shared" si="275"/>
        <v>0</v>
      </c>
      <c r="AE329" s="11">
        <f t="shared" si="276"/>
        <v>0</v>
      </c>
      <c r="AF329" s="11">
        <f t="shared" si="277"/>
        <v>0</v>
      </c>
      <c r="AG329" s="11">
        <f t="shared" si="278"/>
        <v>0</v>
      </c>
      <c r="AH329" s="11">
        <f t="shared" si="279"/>
        <v>0</v>
      </c>
      <c r="AI329" s="11">
        <f t="shared" si="280"/>
        <v>0</v>
      </c>
      <c r="AJ329" s="11">
        <f t="shared" si="281"/>
        <v>0</v>
      </c>
      <c r="AK329" s="11">
        <f t="shared" si="282"/>
        <v>0</v>
      </c>
      <c r="AL329" s="11">
        <f t="shared" si="283"/>
        <v>0</v>
      </c>
      <c r="AM329" s="11">
        <f t="shared" si="284"/>
        <v>0</v>
      </c>
      <c r="AN329" s="11">
        <f t="shared" si="285"/>
        <v>0</v>
      </c>
      <c r="AO329" s="11">
        <f t="shared" si="286"/>
        <v>0</v>
      </c>
      <c r="AP329" s="11">
        <f t="shared" si="287"/>
        <v>0</v>
      </c>
      <c r="AQ329" s="11">
        <f t="shared" si="288"/>
        <v>0</v>
      </c>
      <c r="AR329" s="11">
        <f t="shared" si="289"/>
        <v>0</v>
      </c>
      <c r="AS329" s="11">
        <f t="shared" si="290"/>
        <v>0</v>
      </c>
      <c r="AT329" s="11">
        <f t="shared" si="291"/>
        <v>0</v>
      </c>
      <c r="AU329" s="11">
        <f t="shared" si="292"/>
        <v>0</v>
      </c>
      <c r="AV329" s="11">
        <f t="shared" si="293"/>
        <v>0</v>
      </c>
      <c r="AW329" s="11">
        <f t="shared" si="294"/>
        <v>0</v>
      </c>
      <c r="AX329" s="11">
        <f t="shared" si="295"/>
        <v>0</v>
      </c>
      <c r="AY329" s="11">
        <f t="shared" si="296"/>
        <v>0</v>
      </c>
      <c r="AZ329" s="11">
        <f t="shared" si="297"/>
        <v>0</v>
      </c>
      <c r="BA329" s="11">
        <f t="shared" si="298"/>
        <v>0</v>
      </c>
      <c r="BB329" s="11">
        <f t="shared" si="299"/>
        <v>0</v>
      </c>
      <c r="BC329" s="11">
        <f t="shared" si="300"/>
        <v>0</v>
      </c>
      <c r="BD329" s="11">
        <f t="shared" si="301"/>
        <v>0</v>
      </c>
      <c r="BE329" s="11">
        <f t="shared" si="302"/>
        <v>0</v>
      </c>
      <c r="BF329" s="11">
        <f t="shared" si="303"/>
        <v>0</v>
      </c>
      <c r="BG329" s="11">
        <f t="shared" si="304"/>
        <v>0</v>
      </c>
      <c r="BH329" s="11">
        <f t="shared" si="305"/>
        <v>0</v>
      </c>
      <c r="BI329" s="11">
        <f t="shared" si="306"/>
        <v>0</v>
      </c>
      <c r="BJ329" s="11">
        <f t="shared" si="307"/>
        <v>0</v>
      </c>
      <c r="BK329" s="11">
        <f t="shared" si="308"/>
        <v>0</v>
      </c>
      <c r="BL329" s="11">
        <f t="shared" si="309"/>
        <v>0</v>
      </c>
      <c r="BM329" s="11">
        <f t="shared" si="310"/>
        <v>0</v>
      </c>
      <c r="BN329" s="11">
        <f t="shared" si="311"/>
        <v>0</v>
      </c>
      <c r="BO329" s="11">
        <f t="shared" si="312"/>
        <v>0</v>
      </c>
      <c r="BP329" s="11">
        <f t="shared" si="313"/>
        <v>0</v>
      </c>
      <c r="BQ329" s="11">
        <f t="shared" si="314"/>
        <v>0</v>
      </c>
      <c r="BR329" s="11">
        <f t="shared" si="315"/>
        <v>0</v>
      </c>
      <c r="BS329" s="11">
        <f t="shared" si="316"/>
        <v>0</v>
      </c>
      <c r="BT329" s="11">
        <f t="shared" si="317"/>
        <v>0</v>
      </c>
      <c r="BU329" s="11">
        <f t="shared" si="318"/>
        <v>0</v>
      </c>
      <c r="BV329" s="11">
        <f t="shared" si="319"/>
        <v>0</v>
      </c>
      <c r="BW329" s="11">
        <f t="shared" si="320"/>
        <v>0</v>
      </c>
      <c r="BX329" s="11">
        <f t="shared" si="321"/>
        <v>0</v>
      </c>
      <c r="BY329" s="11">
        <f t="shared" si="322"/>
        <v>0</v>
      </c>
      <c r="BZ329" s="11">
        <f t="shared" si="323"/>
        <v>0</v>
      </c>
      <c r="CA329" s="11">
        <f t="shared" si="324"/>
        <v>0</v>
      </c>
      <c r="CB329" s="11">
        <f t="shared" si="325"/>
        <v>0</v>
      </c>
      <c r="CC329" s="11">
        <f t="shared" si="326"/>
        <v>0</v>
      </c>
      <c r="CD329" s="11">
        <f t="shared" si="327"/>
        <v>0</v>
      </c>
      <c r="CE329" s="11">
        <f t="shared" si="328"/>
        <v>0</v>
      </c>
      <c r="CF329" s="11">
        <f t="shared" si="329"/>
        <v>0</v>
      </c>
      <c r="CG329" s="11">
        <f t="shared" si="330"/>
        <v>0</v>
      </c>
      <c r="CH329" s="11">
        <f t="shared" si="331"/>
        <v>0</v>
      </c>
      <c r="CI329" s="11">
        <f t="shared" si="332"/>
        <v>0</v>
      </c>
      <c r="CJ329" s="11">
        <f t="shared" si="333"/>
        <v>0</v>
      </c>
      <c r="CK329" s="11">
        <f t="shared" si="334"/>
        <v>0</v>
      </c>
      <c r="CL329" s="11">
        <f t="shared" si="335"/>
        <v>0</v>
      </c>
      <c r="CM329" s="11">
        <f t="shared" si="336"/>
        <v>0</v>
      </c>
      <c r="CN329" s="11">
        <f t="shared" si="337"/>
        <v>0</v>
      </c>
      <c r="CO329" s="11">
        <f t="shared" si="338"/>
        <v>0</v>
      </c>
      <c r="CP329" s="11">
        <f t="shared" si="339"/>
        <v>0</v>
      </c>
      <c r="CQ329" s="11">
        <f t="shared" si="340"/>
        <v>0</v>
      </c>
      <c r="CR329" s="11">
        <f t="shared" si="341"/>
        <v>0</v>
      </c>
      <c r="CS329" s="11">
        <f t="shared" si="342"/>
        <v>0</v>
      </c>
      <c r="CT329" s="11">
        <f t="shared" si="343"/>
        <v>0</v>
      </c>
      <c r="CU329" s="11">
        <f t="shared" si="344"/>
        <v>0</v>
      </c>
      <c r="CV329" s="11">
        <f t="shared" si="345"/>
        <v>0</v>
      </c>
      <c r="CW329" s="11">
        <f t="shared" si="346"/>
        <v>0</v>
      </c>
      <c r="CX329" s="11">
        <f t="shared" si="347"/>
        <v>0</v>
      </c>
      <c r="CY329" s="11">
        <f t="shared" si="348"/>
        <v>0</v>
      </c>
      <c r="CZ329" s="13"/>
      <c r="DA329" s="3"/>
    </row>
    <row r="330" spans="1:105" ht="18" customHeight="1">
      <c r="A330" s="301"/>
      <c r="B330" s="303"/>
      <c r="C330" s="311"/>
      <c r="D330" s="311"/>
      <c r="E330" s="303"/>
      <c r="F330" s="303"/>
      <c r="G330" s="409"/>
      <c r="H330" s="312">
        <f t="shared" si="353"/>
        <v>0</v>
      </c>
      <c r="I330" s="409"/>
      <c r="J330" s="304"/>
      <c r="K330" s="331"/>
      <c r="L330" s="465"/>
      <c r="M330" s="447"/>
      <c r="N330" s="366">
        <f t="shared" si="358"/>
        <v>0</v>
      </c>
      <c r="O330" s="359"/>
      <c r="P330" s="334"/>
      <c r="Q330" s="347"/>
      <c r="R330" s="431">
        <f t="shared" si="359"/>
        <v>0</v>
      </c>
      <c r="S330" s="442">
        <f t="shared" si="360"/>
        <v>0</v>
      </c>
      <c r="T330" s="343">
        <f t="shared" si="361"/>
        <v>0</v>
      </c>
      <c r="U330" s="279"/>
      <c r="V330" s="7">
        <f t="shared" si="267"/>
        <v>0</v>
      </c>
      <c r="W330" s="11">
        <f t="shared" si="268"/>
        <v>0</v>
      </c>
      <c r="X330" s="11">
        <f t="shared" si="269"/>
        <v>0</v>
      </c>
      <c r="Y330" s="11">
        <f t="shared" si="270"/>
        <v>0</v>
      </c>
      <c r="Z330" s="11">
        <f t="shared" si="271"/>
        <v>0</v>
      </c>
      <c r="AA330" s="11">
        <f t="shared" si="272"/>
        <v>0</v>
      </c>
      <c r="AB330" s="11">
        <f t="shared" si="273"/>
        <v>0</v>
      </c>
      <c r="AC330" s="11">
        <f t="shared" si="274"/>
        <v>0</v>
      </c>
      <c r="AD330" s="11">
        <f t="shared" si="275"/>
        <v>0</v>
      </c>
      <c r="AE330" s="11">
        <f t="shared" si="276"/>
        <v>0</v>
      </c>
      <c r="AF330" s="11">
        <f t="shared" si="277"/>
        <v>0</v>
      </c>
      <c r="AG330" s="11">
        <f t="shared" si="278"/>
        <v>0</v>
      </c>
      <c r="AH330" s="11">
        <f t="shared" si="279"/>
        <v>0</v>
      </c>
      <c r="AI330" s="11">
        <f t="shared" si="280"/>
        <v>0</v>
      </c>
      <c r="AJ330" s="11">
        <f t="shared" si="281"/>
        <v>0</v>
      </c>
      <c r="AK330" s="11">
        <f t="shared" si="282"/>
        <v>0</v>
      </c>
      <c r="AL330" s="11">
        <f t="shared" si="283"/>
        <v>0</v>
      </c>
      <c r="AM330" s="11">
        <f t="shared" si="284"/>
        <v>0</v>
      </c>
      <c r="AN330" s="11">
        <f t="shared" si="285"/>
        <v>0</v>
      </c>
      <c r="AO330" s="11">
        <f t="shared" si="286"/>
        <v>0</v>
      </c>
      <c r="AP330" s="11">
        <f t="shared" si="287"/>
        <v>0</v>
      </c>
      <c r="AQ330" s="11">
        <f t="shared" si="288"/>
        <v>0</v>
      </c>
      <c r="AR330" s="11">
        <f t="shared" si="289"/>
        <v>0</v>
      </c>
      <c r="AS330" s="11">
        <f t="shared" si="290"/>
        <v>0</v>
      </c>
      <c r="AT330" s="11">
        <f t="shared" si="291"/>
        <v>0</v>
      </c>
      <c r="AU330" s="11">
        <f t="shared" si="292"/>
        <v>0</v>
      </c>
      <c r="AV330" s="11">
        <f t="shared" si="293"/>
        <v>0</v>
      </c>
      <c r="AW330" s="11">
        <f t="shared" si="294"/>
        <v>0</v>
      </c>
      <c r="AX330" s="11">
        <f t="shared" si="295"/>
        <v>0</v>
      </c>
      <c r="AY330" s="11">
        <f t="shared" si="296"/>
        <v>0</v>
      </c>
      <c r="AZ330" s="11">
        <f t="shared" si="297"/>
        <v>0</v>
      </c>
      <c r="BA330" s="11">
        <f t="shared" si="298"/>
        <v>0</v>
      </c>
      <c r="BB330" s="11">
        <f t="shared" si="299"/>
        <v>0</v>
      </c>
      <c r="BC330" s="11">
        <f t="shared" si="300"/>
        <v>0</v>
      </c>
      <c r="BD330" s="11">
        <f t="shared" si="301"/>
        <v>0</v>
      </c>
      <c r="BE330" s="11">
        <f t="shared" si="302"/>
        <v>0</v>
      </c>
      <c r="BF330" s="11">
        <f t="shared" si="303"/>
        <v>0</v>
      </c>
      <c r="BG330" s="11">
        <f t="shared" si="304"/>
        <v>0</v>
      </c>
      <c r="BH330" s="11">
        <f t="shared" si="305"/>
        <v>0</v>
      </c>
      <c r="BI330" s="11">
        <f t="shared" si="306"/>
        <v>0</v>
      </c>
      <c r="BJ330" s="11">
        <f t="shared" si="307"/>
        <v>0</v>
      </c>
      <c r="BK330" s="11">
        <f t="shared" si="308"/>
        <v>0</v>
      </c>
      <c r="BL330" s="11">
        <f t="shared" si="309"/>
        <v>0</v>
      </c>
      <c r="BM330" s="11">
        <f t="shared" si="310"/>
        <v>0</v>
      </c>
      <c r="BN330" s="11">
        <f t="shared" si="311"/>
        <v>0</v>
      </c>
      <c r="BO330" s="11">
        <f t="shared" si="312"/>
        <v>0</v>
      </c>
      <c r="BP330" s="11">
        <f t="shared" si="313"/>
        <v>0</v>
      </c>
      <c r="BQ330" s="11">
        <f t="shared" si="314"/>
        <v>0</v>
      </c>
      <c r="BR330" s="11">
        <f t="shared" si="315"/>
        <v>0</v>
      </c>
      <c r="BS330" s="11">
        <f t="shared" si="316"/>
        <v>0</v>
      </c>
      <c r="BT330" s="11">
        <f t="shared" si="317"/>
        <v>0</v>
      </c>
      <c r="BU330" s="11">
        <f t="shared" si="318"/>
        <v>0</v>
      </c>
      <c r="BV330" s="11">
        <f t="shared" si="319"/>
        <v>0</v>
      </c>
      <c r="BW330" s="11">
        <f t="shared" si="320"/>
        <v>0</v>
      </c>
      <c r="BX330" s="11">
        <f t="shared" si="321"/>
        <v>0</v>
      </c>
      <c r="BY330" s="11">
        <f t="shared" si="322"/>
        <v>0</v>
      </c>
      <c r="BZ330" s="11">
        <f t="shared" si="323"/>
        <v>0</v>
      </c>
      <c r="CA330" s="11">
        <f t="shared" si="324"/>
        <v>0</v>
      </c>
      <c r="CB330" s="11">
        <f t="shared" si="325"/>
        <v>0</v>
      </c>
      <c r="CC330" s="11">
        <f t="shared" si="326"/>
        <v>0</v>
      </c>
      <c r="CD330" s="11">
        <f t="shared" si="327"/>
        <v>0</v>
      </c>
      <c r="CE330" s="11">
        <f t="shared" si="328"/>
        <v>0</v>
      </c>
      <c r="CF330" s="11">
        <f t="shared" si="329"/>
        <v>0</v>
      </c>
      <c r="CG330" s="11">
        <f t="shared" si="330"/>
        <v>0</v>
      </c>
      <c r="CH330" s="11">
        <f t="shared" si="331"/>
        <v>0</v>
      </c>
      <c r="CI330" s="11">
        <f t="shared" si="332"/>
        <v>0</v>
      </c>
      <c r="CJ330" s="11">
        <f t="shared" si="333"/>
        <v>0</v>
      </c>
      <c r="CK330" s="11">
        <f t="shared" si="334"/>
        <v>0</v>
      </c>
      <c r="CL330" s="11">
        <f t="shared" si="335"/>
        <v>0</v>
      </c>
      <c r="CM330" s="11">
        <f t="shared" si="336"/>
        <v>0</v>
      </c>
      <c r="CN330" s="11">
        <f t="shared" si="337"/>
        <v>0</v>
      </c>
      <c r="CO330" s="11">
        <f t="shared" si="338"/>
        <v>0</v>
      </c>
      <c r="CP330" s="11">
        <f t="shared" si="339"/>
        <v>0</v>
      </c>
      <c r="CQ330" s="11">
        <f t="shared" si="340"/>
        <v>0</v>
      </c>
      <c r="CR330" s="11">
        <f t="shared" si="341"/>
        <v>0</v>
      </c>
      <c r="CS330" s="11">
        <f t="shared" si="342"/>
        <v>0</v>
      </c>
      <c r="CT330" s="11">
        <f t="shared" si="343"/>
        <v>0</v>
      </c>
      <c r="CU330" s="11">
        <f t="shared" si="344"/>
        <v>0</v>
      </c>
      <c r="CV330" s="11">
        <f t="shared" si="345"/>
        <v>0</v>
      </c>
      <c r="CW330" s="11">
        <f t="shared" si="346"/>
        <v>0</v>
      </c>
      <c r="CX330" s="11">
        <f t="shared" si="347"/>
        <v>0</v>
      </c>
      <c r="CY330" s="11">
        <f t="shared" si="348"/>
        <v>0</v>
      </c>
      <c r="CZ330" s="13"/>
      <c r="DA330" s="3"/>
    </row>
    <row r="331" spans="1:105" ht="18" customHeight="1">
      <c r="A331" s="301"/>
      <c r="B331" s="303"/>
      <c r="C331" s="311"/>
      <c r="D331" s="311"/>
      <c r="E331" s="303"/>
      <c r="F331" s="303"/>
      <c r="G331" s="409"/>
      <c r="H331" s="312">
        <f t="shared" si="353"/>
        <v>0</v>
      </c>
      <c r="I331" s="409"/>
      <c r="J331" s="304"/>
      <c r="K331" s="331"/>
      <c r="L331" s="465"/>
      <c r="M331" s="448"/>
      <c r="N331" s="367">
        <f t="shared" si="358"/>
        <v>0</v>
      </c>
      <c r="O331" s="360"/>
      <c r="P331" s="332"/>
      <c r="Q331" s="355"/>
      <c r="R331" s="432">
        <f t="shared" si="359"/>
        <v>0</v>
      </c>
      <c r="S331" s="443">
        <f t="shared" si="360"/>
        <v>0</v>
      </c>
      <c r="T331" s="344">
        <f t="shared" si="361"/>
        <v>0</v>
      </c>
      <c r="U331" s="279"/>
      <c r="V331" s="7">
        <f t="shared" si="267"/>
        <v>0</v>
      </c>
      <c r="W331" s="11">
        <f t="shared" si="268"/>
        <v>0</v>
      </c>
      <c r="X331" s="11">
        <f t="shared" si="269"/>
        <v>0</v>
      </c>
      <c r="Y331" s="11">
        <f t="shared" si="270"/>
        <v>0</v>
      </c>
      <c r="Z331" s="11">
        <f t="shared" si="271"/>
        <v>0</v>
      </c>
      <c r="AA331" s="11">
        <f t="shared" si="272"/>
        <v>0</v>
      </c>
      <c r="AB331" s="11">
        <f t="shared" si="273"/>
        <v>0</v>
      </c>
      <c r="AC331" s="11">
        <f t="shared" si="274"/>
        <v>0</v>
      </c>
      <c r="AD331" s="11">
        <f t="shared" si="275"/>
        <v>0</v>
      </c>
      <c r="AE331" s="11">
        <f t="shared" si="276"/>
        <v>0</v>
      </c>
      <c r="AF331" s="11">
        <f t="shared" si="277"/>
        <v>0</v>
      </c>
      <c r="AG331" s="11">
        <f t="shared" si="278"/>
        <v>0</v>
      </c>
      <c r="AH331" s="11">
        <f t="shared" si="279"/>
        <v>0</v>
      </c>
      <c r="AI331" s="11">
        <f t="shared" si="280"/>
        <v>0</v>
      </c>
      <c r="AJ331" s="11">
        <f t="shared" si="281"/>
        <v>0</v>
      </c>
      <c r="AK331" s="11">
        <f t="shared" si="282"/>
        <v>0</v>
      </c>
      <c r="AL331" s="11">
        <f t="shared" si="283"/>
        <v>0</v>
      </c>
      <c r="AM331" s="11">
        <f t="shared" si="284"/>
        <v>0</v>
      </c>
      <c r="AN331" s="11">
        <f t="shared" si="285"/>
        <v>0</v>
      </c>
      <c r="AO331" s="11">
        <f t="shared" si="286"/>
        <v>0</v>
      </c>
      <c r="AP331" s="11">
        <f t="shared" si="287"/>
        <v>0</v>
      </c>
      <c r="AQ331" s="11">
        <f t="shared" si="288"/>
        <v>0</v>
      </c>
      <c r="AR331" s="11">
        <f t="shared" si="289"/>
        <v>0</v>
      </c>
      <c r="AS331" s="11">
        <f t="shared" si="290"/>
        <v>0</v>
      </c>
      <c r="AT331" s="11">
        <f t="shared" si="291"/>
        <v>0</v>
      </c>
      <c r="AU331" s="11">
        <f t="shared" si="292"/>
        <v>0</v>
      </c>
      <c r="AV331" s="11">
        <f t="shared" si="293"/>
        <v>0</v>
      </c>
      <c r="AW331" s="11">
        <f t="shared" si="294"/>
        <v>0</v>
      </c>
      <c r="AX331" s="11">
        <f t="shared" si="295"/>
        <v>0</v>
      </c>
      <c r="AY331" s="11">
        <f t="shared" si="296"/>
        <v>0</v>
      </c>
      <c r="AZ331" s="11">
        <f t="shared" si="297"/>
        <v>0</v>
      </c>
      <c r="BA331" s="11">
        <f t="shared" si="298"/>
        <v>0</v>
      </c>
      <c r="BB331" s="11">
        <f t="shared" si="299"/>
        <v>0</v>
      </c>
      <c r="BC331" s="11">
        <f t="shared" si="300"/>
        <v>0</v>
      </c>
      <c r="BD331" s="11">
        <f t="shared" si="301"/>
        <v>0</v>
      </c>
      <c r="BE331" s="11">
        <f t="shared" si="302"/>
        <v>0</v>
      </c>
      <c r="BF331" s="11">
        <f t="shared" si="303"/>
        <v>0</v>
      </c>
      <c r="BG331" s="11">
        <f t="shared" si="304"/>
        <v>0</v>
      </c>
      <c r="BH331" s="11">
        <f t="shared" si="305"/>
        <v>0</v>
      </c>
      <c r="BI331" s="11">
        <f t="shared" si="306"/>
        <v>0</v>
      </c>
      <c r="BJ331" s="11">
        <f t="shared" si="307"/>
        <v>0</v>
      </c>
      <c r="BK331" s="11">
        <f t="shared" si="308"/>
        <v>0</v>
      </c>
      <c r="BL331" s="11">
        <f t="shared" si="309"/>
        <v>0</v>
      </c>
      <c r="BM331" s="11">
        <f t="shared" si="310"/>
        <v>0</v>
      </c>
      <c r="BN331" s="11">
        <f t="shared" si="311"/>
        <v>0</v>
      </c>
      <c r="BO331" s="11">
        <f t="shared" si="312"/>
        <v>0</v>
      </c>
      <c r="BP331" s="11">
        <f t="shared" si="313"/>
        <v>0</v>
      </c>
      <c r="BQ331" s="11">
        <f t="shared" si="314"/>
        <v>0</v>
      </c>
      <c r="BR331" s="11">
        <f t="shared" si="315"/>
        <v>0</v>
      </c>
      <c r="BS331" s="11">
        <f t="shared" si="316"/>
        <v>0</v>
      </c>
      <c r="BT331" s="11">
        <f t="shared" si="317"/>
        <v>0</v>
      </c>
      <c r="BU331" s="11">
        <f t="shared" si="318"/>
        <v>0</v>
      </c>
      <c r="BV331" s="11">
        <f t="shared" si="319"/>
        <v>0</v>
      </c>
      <c r="BW331" s="11">
        <f t="shared" si="320"/>
        <v>0</v>
      </c>
      <c r="BX331" s="11">
        <f t="shared" si="321"/>
        <v>0</v>
      </c>
      <c r="BY331" s="11">
        <f t="shared" si="322"/>
        <v>0</v>
      </c>
      <c r="BZ331" s="11">
        <f t="shared" si="323"/>
        <v>0</v>
      </c>
      <c r="CA331" s="11">
        <f t="shared" si="324"/>
        <v>0</v>
      </c>
      <c r="CB331" s="11">
        <f t="shared" si="325"/>
        <v>0</v>
      </c>
      <c r="CC331" s="11">
        <f t="shared" si="326"/>
        <v>0</v>
      </c>
      <c r="CD331" s="11">
        <f t="shared" si="327"/>
        <v>0</v>
      </c>
      <c r="CE331" s="11">
        <f t="shared" si="328"/>
        <v>0</v>
      </c>
      <c r="CF331" s="11">
        <f t="shared" si="329"/>
        <v>0</v>
      </c>
      <c r="CG331" s="11">
        <f t="shared" si="330"/>
        <v>0</v>
      </c>
      <c r="CH331" s="11">
        <f t="shared" si="331"/>
        <v>0</v>
      </c>
      <c r="CI331" s="11">
        <f t="shared" si="332"/>
        <v>0</v>
      </c>
      <c r="CJ331" s="11">
        <f t="shared" si="333"/>
        <v>0</v>
      </c>
      <c r="CK331" s="11">
        <f t="shared" si="334"/>
        <v>0</v>
      </c>
      <c r="CL331" s="11">
        <f t="shared" si="335"/>
        <v>0</v>
      </c>
      <c r="CM331" s="11">
        <f t="shared" si="336"/>
        <v>0</v>
      </c>
      <c r="CN331" s="11">
        <f t="shared" si="337"/>
        <v>0</v>
      </c>
      <c r="CO331" s="11">
        <f t="shared" si="338"/>
        <v>0</v>
      </c>
      <c r="CP331" s="11">
        <f t="shared" si="339"/>
        <v>0</v>
      </c>
      <c r="CQ331" s="11">
        <f t="shared" si="340"/>
        <v>0</v>
      </c>
      <c r="CR331" s="11">
        <f t="shared" si="341"/>
        <v>0</v>
      </c>
      <c r="CS331" s="11">
        <f t="shared" si="342"/>
        <v>0</v>
      </c>
      <c r="CT331" s="11">
        <f t="shared" si="343"/>
        <v>0</v>
      </c>
      <c r="CU331" s="11">
        <f t="shared" si="344"/>
        <v>0</v>
      </c>
      <c r="CV331" s="11">
        <f t="shared" si="345"/>
        <v>0</v>
      </c>
      <c r="CW331" s="11">
        <f t="shared" si="346"/>
        <v>0</v>
      </c>
      <c r="CX331" s="11">
        <f t="shared" si="347"/>
        <v>0</v>
      </c>
      <c r="CY331" s="11">
        <f t="shared" si="348"/>
        <v>0</v>
      </c>
      <c r="CZ331" s="13"/>
      <c r="DA331" s="3"/>
    </row>
    <row r="332" spans="1:105" ht="18" customHeight="1">
      <c r="A332" s="301"/>
      <c r="B332" s="303"/>
      <c r="C332" s="311"/>
      <c r="D332" s="311"/>
      <c r="E332" s="303"/>
      <c r="F332" s="303"/>
      <c r="G332" s="409"/>
      <c r="H332" s="312">
        <f t="shared" si="353"/>
        <v>0</v>
      </c>
      <c r="I332" s="409"/>
      <c r="J332" s="304"/>
      <c r="K332" s="331"/>
      <c r="L332" s="465"/>
      <c r="M332" s="447"/>
      <c r="N332" s="366">
        <f t="shared" si="358"/>
        <v>0</v>
      </c>
      <c r="O332" s="359"/>
      <c r="P332" s="334"/>
      <c r="Q332" s="347"/>
      <c r="R332" s="431">
        <f t="shared" si="359"/>
        <v>0</v>
      </c>
      <c r="S332" s="442">
        <f t="shared" si="360"/>
        <v>0</v>
      </c>
      <c r="T332" s="343">
        <f t="shared" si="361"/>
        <v>0</v>
      </c>
      <c r="U332" s="279"/>
      <c r="V332" s="7">
        <f t="shared" si="267"/>
        <v>0</v>
      </c>
      <c r="W332" s="11">
        <f t="shared" si="268"/>
        <v>0</v>
      </c>
      <c r="X332" s="11">
        <f t="shared" si="269"/>
        <v>0</v>
      </c>
      <c r="Y332" s="11">
        <f t="shared" si="270"/>
        <v>0</v>
      </c>
      <c r="Z332" s="11">
        <f t="shared" si="271"/>
        <v>0</v>
      </c>
      <c r="AA332" s="11">
        <f t="shared" si="272"/>
        <v>0</v>
      </c>
      <c r="AB332" s="11">
        <f t="shared" si="273"/>
        <v>0</v>
      </c>
      <c r="AC332" s="11">
        <f t="shared" si="274"/>
        <v>0</v>
      </c>
      <c r="AD332" s="11">
        <f t="shared" si="275"/>
        <v>0</v>
      </c>
      <c r="AE332" s="11">
        <f t="shared" si="276"/>
        <v>0</v>
      </c>
      <c r="AF332" s="11">
        <f t="shared" si="277"/>
        <v>0</v>
      </c>
      <c r="AG332" s="11">
        <f t="shared" si="278"/>
        <v>0</v>
      </c>
      <c r="AH332" s="11">
        <f t="shared" si="279"/>
        <v>0</v>
      </c>
      <c r="AI332" s="11">
        <f t="shared" si="280"/>
        <v>0</v>
      </c>
      <c r="AJ332" s="11">
        <f t="shared" si="281"/>
        <v>0</v>
      </c>
      <c r="AK332" s="11">
        <f t="shared" si="282"/>
        <v>0</v>
      </c>
      <c r="AL332" s="11">
        <f t="shared" si="283"/>
        <v>0</v>
      </c>
      <c r="AM332" s="11">
        <f t="shared" si="284"/>
        <v>0</v>
      </c>
      <c r="AN332" s="11">
        <f t="shared" si="285"/>
        <v>0</v>
      </c>
      <c r="AO332" s="11">
        <f t="shared" si="286"/>
        <v>0</v>
      </c>
      <c r="AP332" s="11">
        <f t="shared" si="287"/>
        <v>0</v>
      </c>
      <c r="AQ332" s="11">
        <f t="shared" si="288"/>
        <v>0</v>
      </c>
      <c r="AR332" s="11">
        <f t="shared" si="289"/>
        <v>0</v>
      </c>
      <c r="AS332" s="11">
        <f t="shared" si="290"/>
        <v>0</v>
      </c>
      <c r="AT332" s="11">
        <f t="shared" si="291"/>
        <v>0</v>
      </c>
      <c r="AU332" s="11">
        <f t="shared" si="292"/>
        <v>0</v>
      </c>
      <c r="AV332" s="11">
        <f t="shared" si="293"/>
        <v>0</v>
      </c>
      <c r="AW332" s="11">
        <f t="shared" si="294"/>
        <v>0</v>
      </c>
      <c r="AX332" s="11">
        <f t="shared" si="295"/>
        <v>0</v>
      </c>
      <c r="AY332" s="11">
        <f t="shared" si="296"/>
        <v>0</v>
      </c>
      <c r="AZ332" s="11">
        <f t="shared" si="297"/>
        <v>0</v>
      </c>
      <c r="BA332" s="11">
        <f t="shared" si="298"/>
        <v>0</v>
      </c>
      <c r="BB332" s="11">
        <f t="shared" si="299"/>
        <v>0</v>
      </c>
      <c r="BC332" s="11">
        <f t="shared" si="300"/>
        <v>0</v>
      </c>
      <c r="BD332" s="11">
        <f t="shared" si="301"/>
        <v>0</v>
      </c>
      <c r="BE332" s="11">
        <f t="shared" si="302"/>
        <v>0</v>
      </c>
      <c r="BF332" s="11">
        <f t="shared" si="303"/>
        <v>0</v>
      </c>
      <c r="BG332" s="11">
        <f t="shared" si="304"/>
        <v>0</v>
      </c>
      <c r="BH332" s="11">
        <f t="shared" si="305"/>
        <v>0</v>
      </c>
      <c r="BI332" s="11">
        <f t="shared" si="306"/>
        <v>0</v>
      </c>
      <c r="BJ332" s="11">
        <f t="shared" si="307"/>
        <v>0</v>
      </c>
      <c r="BK332" s="11">
        <f t="shared" si="308"/>
        <v>0</v>
      </c>
      <c r="BL332" s="11">
        <f t="shared" si="309"/>
        <v>0</v>
      </c>
      <c r="BM332" s="11">
        <f t="shared" si="310"/>
        <v>0</v>
      </c>
      <c r="BN332" s="11">
        <f t="shared" si="311"/>
        <v>0</v>
      </c>
      <c r="BO332" s="11">
        <f t="shared" si="312"/>
        <v>0</v>
      </c>
      <c r="BP332" s="11">
        <f t="shared" si="313"/>
        <v>0</v>
      </c>
      <c r="BQ332" s="11">
        <f t="shared" si="314"/>
        <v>0</v>
      </c>
      <c r="BR332" s="11">
        <f t="shared" si="315"/>
        <v>0</v>
      </c>
      <c r="BS332" s="11">
        <f t="shared" si="316"/>
        <v>0</v>
      </c>
      <c r="BT332" s="11">
        <f t="shared" si="317"/>
        <v>0</v>
      </c>
      <c r="BU332" s="11">
        <f t="shared" si="318"/>
        <v>0</v>
      </c>
      <c r="BV332" s="11">
        <f t="shared" si="319"/>
        <v>0</v>
      </c>
      <c r="BW332" s="11">
        <f t="shared" si="320"/>
        <v>0</v>
      </c>
      <c r="BX332" s="11">
        <f t="shared" si="321"/>
        <v>0</v>
      </c>
      <c r="BY332" s="11">
        <f t="shared" si="322"/>
        <v>0</v>
      </c>
      <c r="BZ332" s="11">
        <f t="shared" si="323"/>
        <v>0</v>
      </c>
      <c r="CA332" s="11">
        <f t="shared" si="324"/>
        <v>0</v>
      </c>
      <c r="CB332" s="11">
        <f t="shared" si="325"/>
        <v>0</v>
      </c>
      <c r="CC332" s="11">
        <f t="shared" si="326"/>
        <v>0</v>
      </c>
      <c r="CD332" s="11">
        <f t="shared" si="327"/>
        <v>0</v>
      </c>
      <c r="CE332" s="11">
        <f t="shared" si="328"/>
        <v>0</v>
      </c>
      <c r="CF332" s="11">
        <f t="shared" si="329"/>
        <v>0</v>
      </c>
      <c r="CG332" s="11">
        <f t="shared" si="330"/>
        <v>0</v>
      </c>
      <c r="CH332" s="11">
        <f t="shared" si="331"/>
        <v>0</v>
      </c>
      <c r="CI332" s="11">
        <f t="shared" si="332"/>
        <v>0</v>
      </c>
      <c r="CJ332" s="11">
        <f t="shared" si="333"/>
        <v>0</v>
      </c>
      <c r="CK332" s="11">
        <f t="shared" si="334"/>
        <v>0</v>
      </c>
      <c r="CL332" s="11">
        <f t="shared" si="335"/>
        <v>0</v>
      </c>
      <c r="CM332" s="11">
        <f t="shared" si="336"/>
        <v>0</v>
      </c>
      <c r="CN332" s="11">
        <f t="shared" si="337"/>
        <v>0</v>
      </c>
      <c r="CO332" s="11">
        <f t="shared" si="338"/>
        <v>0</v>
      </c>
      <c r="CP332" s="11">
        <f t="shared" si="339"/>
        <v>0</v>
      </c>
      <c r="CQ332" s="11">
        <f t="shared" si="340"/>
        <v>0</v>
      </c>
      <c r="CR332" s="11">
        <f t="shared" si="341"/>
        <v>0</v>
      </c>
      <c r="CS332" s="11">
        <f t="shared" si="342"/>
        <v>0</v>
      </c>
      <c r="CT332" s="11">
        <f t="shared" si="343"/>
        <v>0</v>
      </c>
      <c r="CU332" s="11">
        <f t="shared" si="344"/>
        <v>0</v>
      </c>
      <c r="CV332" s="11">
        <f t="shared" si="345"/>
        <v>0</v>
      </c>
      <c r="CW332" s="11">
        <f t="shared" si="346"/>
        <v>0</v>
      </c>
      <c r="CX332" s="11">
        <f t="shared" si="347"/>
        <v>0</v>
      </c>
      <c r="CY332" s="11">
        <f t="shared" si="348"/>
        <v>0</v>
      </c>
      <c r="CZ332" s="13"/>
      <c r="DA332" s="3"/>
    </row>
    <row r="333" spans="1:105" ht="18" customHeight="1">
      <c r="A333" s="301"/>
      <c r="B333" s="303"/>
      <c r="C333" s="311"/>
      <c r="D333" s="311"/>
      <c r="E333" s="303"/>
      <c r="F333" s="303"/>
      <c r="G333" s="409"/>
      <c r="H333" s="312">
        <f t="shared" si="353"/>
        <v>0</v>
      </c>
      <c r="I333" s="409"/>
      <c r="J333" s="304"/>
      <c r="K333" s="331"/>
      <c r="L333" s="465"/>
      <c r="M333" s="448"/>
      <c r="N333" s="367">
        <f t="shared" si="358"/>
        <v>0</v>
      </c>
      <c r="O333" s="360"/>
      <c r="P333" s="332"/>
      <c r="Q333" s="355"/>
      <c r="R333" s="432">
        <f t="shared" si="359"/>
        <v>0</v>
      </c>
      <c r="S333" s="443">
        <f t="shared" si="360"/>
        <v>0</v>
      </c>
      <c r="T333" s="344">
        <f t="shared" si="361"/>
        <v>0</v>
      </c>
      <c r="U333" s="279"/>
      <c r="V333" s="7">
        <f t="shared" si="267"/>
        <v>0</v>
      </c>
      <c r="W333" s="11">
        <f t="shared" si="268"/>
        <v>0</v>
      </c>
      <c r="X333" s="11">
        <f t="shared" si="269"/>
        <v>0</v>
      </c>
      <c r="Y333" s="11">
        <f t="shared" si="270"/>
        <v>0</v>
      </c>
      <c r="Z333" s="11">
        <f t="shared" si="271"/>
        <v>0</v>
      </c>
      <c r="AA333" s="11">
        <f t="shared" si="272"/>
        <v>0</v>
      </c>
      <c r="AB333" s="11">
        <f t="shared" si="273"/>
        <v>0</v>
      </c>
      <c r="AC333" s="11">
        <f t="shared" si="274"/>
        <v>0</v>
      </c>
      <c r="AD333" s="11">
        <f t="shared" si="275"/>
        <v>0</v>
      </c>
      <c r="AE333" s="11">
        <f t="shared" si="276"/>
        <v>0</v>
      </c>
      <c r="AF333" s="11">
        <f t="shared" si="277"/>
        <v>0</v>
      </c>
      <c r="AG333" s="11">
        <f t="shared" si="278"/>
        <v>0</v>
      </c>
      <c r="AH333" s="11">
        <f t="shared" si="279"/>
        <v>0</v>
      </c>
      <c r="AI333" s="11">
        <f t="shared" si="280"/>
        <v>0</v>
      </c>
      <c r="AJ333" s="11">
        <f t="shared" si="281"/>
        <v>0</v>
      </c>
      <c r="AK333" s="11">
        <f t="shared" si="282"/>
        <v>0</v>
      </c>
      <c r="AL333" s="11">
        <f t="shared" si="283"/>
        <v>0</v>
      </c>
      <c r="AM333" s="11">
        <f t="shared" si="284"/>
        <v>0</v>
      </c>
      <c r="AN333" s="11">
        <f t="shared" si="285"/>
        <v>0</v>
      </c>
      <c r="AO333" s="11">
        <f t="shared" si="286"/>
        <v>0</v>
      </c>
      <c r="AP333" s="11">
        <f t="shared" si="287"/>
        <v>0</v>
      </c>
      <c r="AQ333" s="11">
        <f t="shared" si="288"/>
        <v>0</v>
      </c>
      <c r="AR333" s="11">
        <f t="shared" si="289"/>
        <v>0</v>
      </c>
      <c r="AS333" s="11">
        <f t="shared" si="290"/>
        <v>0</v>
      </c>
      <c r="AT333" s="11">
        <f t="shared" si="291"/>
        <v>0</v>
      </c>
      <c r="AU333" s="11">
        <f t="shared" si="292"/>
        <v>0</v>
      </c>
      <c r="AV333" s="11">
        <f t="shared" si="293"/>
        <v>0</v>
      </c>
      <c r="AW333" s="11">
        <f t="shared" si="294"/>
        <v>0</v>
      </c>
      <c r="AX333" s="11">
        <f t="shared" si="295"/>
        <v>0</v>
      </c>
      <c r="AY333" s="11">
        <f t="shared" si="296"/>
        <v>0</v>
      </c>
      <c r="AZ333" s="11">
        <f t="shared" si="297"/>
        <v>0</v>
      </c>
      <c r="BA333" s="11">
        <f t="shared" si="298"/>
        <v>0</v>
      </c>
      <c r="BB333" s="11">
        <f t="shared" si="299"/>
        <v>0</v>
      </c>
      <c r="BC333" s="11">
        <f t="shared" si="300"/>
        <v>0</v>
      </c>
      <c r="BD333" s="11">
        <f t="shared" si="301"/>
        <v>0</v>
      </c>
      <c r="BE333" s="11">
        <f t="shared" si="302"/>
        <v>0</v>
      </c>
      <c r="BF333" s="11">
        <f t="shared" si="303"/>
        <v>0</v>
      </c>
      <c r="BG333" s="11">
        <f t="shared" si="304"/>
        <v>0</v>
      </c>
      <c r="BH333" s="11">
        <f t="shared" si="305"/>
        <v>0</v>
      </c>
      <c r="BI333" s="11">
        <f t="shared" si="306"/>
        <v>0</v>
      </c>
      <c r="BJ333" s="11">
        <f t="shared" si="307"/>
        <v>0</v>
      </c>
      <c r="BK333" s="11">
        <f t="shared" si="308"/>
        <v>0</v>
      </c>
      <c r="BL333" s="11">
        <f t="shared" si="309"/>
        <v>0</v>
      </c>
      <c r="BM333" s="11">
        <f t="shared" si="310"/>
        <v>0</v>
      </c>
      <c r="BN333" s="11">
        <f t="shared" si="311"/>
        <v>0</v>
      </c>
      <c r="BO333" s="11">
        <f t="shared" si="312"/>
        <v>0</v>
      </c>
      <c r="BP333" s="11">
        <f t="shared" si="313"/>
        <v>0</v>
      </c>
      <c r="BQ333" s="11">
        <f t="shared" si="314"/>
        <v>0</v>
      </c>
      <c r="BR333" s="11">
        <f t="shared" si="315"/>
        <v>0</v>
      </c>
      <c r="BS333" s="11">
        <f t="shared" si="316"/>
        <v>0</v>
      </c>
      <c r="BT333" s="11">
        <f t="shared" si="317"/>
        <v>0</v>
      </c>
      <c r="BU333" s="11">
        <f t="shared" si="318"/>
        <v>0</v>
      </c>
      <c r="BV333" s="11">
        <f t="shared" si="319"/>
        <v>0</v>
      </c>
      <c r="BW333" s="11">
        <f t="shared" si="320"/>
        <v>0</v>
      </c>
      <c r="BX333" s="11">
        <f t="shared" si="321"/>
        <v>0</v>
      </c>
      <c r="BY333" s="11">
        <f t="shared" si="322"/>
        <v>0</v>
      </c>
      <c r="BZ333" s="11">
        <f t="shared" si="323"/>
        <v>0</v>
      </c>
      <c r="CA333" s="11">
        <f t="shared" si="324"/>
        <v>0</v>
      </c>
      <c r="CB333" s="11">
        <f t="shared" si="325"/>
        <v>0</v>
      </c>
      <c r="CC333" s="11">
        <f t="shared" si="326"/>
        <v>0</v>
      </c>
      <c r="CD333" s="11">
        <f t="shared" si="327"/>
        <v>0</v>
      </c>
      <c r="CE333" s="11">
        <f t="shared" si="328"/>
        <v>0</v>
      </c>
      <c r="CF333" s="11">
        <f t="shared" si="329"/>
        <v>0</v>
      </c>
      <c r="CG333" s="11">
        <f t="shared" si="330"/>
        <v>0</v>
      </c>
      <c r="CH333" s="11">
        <f t="shared" si="331"/>
        <v>0</v>
      </c>
      <c r="CI333" s="11">
        <f t="shared" si="332"/>
        <v>0</v>
      </c>
      <c r="CJ333" s="11">
        <f t="shared" si="333"/>
        <v>0</v>
      </c>
      <c r="CK333" s="11">
        <f t="shared" si="334"/>
        <v>0</v>
      </c>
      <c r="CL333" s="11">
        <f t="shared" si="335"/>
        <v>0</v>
      </c>
      <c r="CM333" s="11">
        <f t="shared" si="336"/>
        <v>0</v>
      </c>
      <c r="CN333" s="11">
        <f t="shared" si="337"/>
        <v>0</v>
      </c>
      <c r="CO333" s="11">
        <f t="shared" si="338"/>
        <v>0</v>
      </c>
      <c r="CP333" s="11">
        <f t="shared" si="339"/>
        <v>0</v>
      </c>
      <c r="CQ333" s="11">
        <f t="shared" si="340"/>
        <v>0</v>
      </c>
      <c r="CR333" s="11">
        <f t="shared" si="341"/>
        <v>0</v>
      </c>
      <c r="CS333" s="11">
        <f t="shared" si="342"/>
        <v>0</v>
      </c>
      <c r="CT333" s="11">
        <f t="shared" si="343"/>
        <v>0</v>
      </c>
      <c r="CU333" s="11">
        <f t="shared" si="344"/>
        <v>0</v>
      </c>
      <c r="CV333" s="11">
        <f t="shared" si="345"/>
        <v>0</v>
      </c>
      <c r="CW333" s="11">
        <f t="shared" si="346"/>
        <v>0</v>
      </c>
      <c r="CX333" s="11">
        <f t="shared" si="347"/>
        <v>0</v>
      </c>
      <c r="CY333" s="11">
        <f t="shared" si="348"/>
        <v>0</v>
      </c>
      <c r="CZ333" s="13"/>
      <c r="DA333" s="3"/>
    </row>
    <row r="334" spans="1:105" ht="18" customHeight="1">
      <c r="A334" s="301"/>
      <c r="B334" s="303"/>
      <c r="C334" s="311"/>
      <c r="D334" s="311"/>
      <c r="E334" s="303"/>
      <c r="F334" s="303"/>
      <c r="G334" s="409"/>
      <c r="H334" s="312">
        <f t="shared" si="353"/>
        <v>0</v>
      </c>
      <c r="I334" s="409"/>
      <c r="J334" s="304"/>
      <c r="K334" s="331"/>
      <c r="L334" s="465"/>
      <c r="M334" s="447"/>
      <c r="N334" s="366">
        <f t="shared" si="358"/>
        <v>0</v>
      </c>
      <c r="O334" s="359"/>
      <c r="P334" s="334"/>
      <c r="Q334" s="347"/>
      <c r="R334" s="431">
        <f t="shared" si="359"/>
        <v>0</v>
      </c>
      <c r="S334" s="442">
        <f t="shared" si="360"/>
        <v>0</v>
      </c>
      <c r="T334" s="343">
        <f t="shared" si="361"/>
        <v>0</v>
      </c>
      <c r="U334" s="279"/>
      <c r="V334" s="7">
        <f t="shared" si="267"/>
        <v>0</v>
      </c>
      <c r="W334" s="11">
        <f t="shared" si="268"/>
        <v>0</v>
      </c>
      <c r="X334" s="11">
        <f t="shared" si="269"/>
        <v>0</v>
      </c>
      <c r="Y334" s="11">
        <f t="shared" si="270"/>
        <v>0</v>
      </c>
      <c r="Z334" s="11">
        <f t="shared" si="271"/>
        <v>0</v>
      </c>
      <c r="AA334" s="11">
        <f t="shared" si="272"/>
        <v>0</v>
      </c>
      <c r="AB334" s="11">
        <f t="shared" si="273"/>
        <v>0</v>
      </c>
      <c r="AC334" s="11">
        <f t="shared" si="274"/>
        <v>0</v>
      </c>
      <c r="AD334" s="11">
        <f t="shared" si="275"/>
        <v>0</v>
      </c>
      <c r="AE334" s="11">
        <f t="shared" si="276"/>
        <v>0</v>
      </c>
      <c r="AF334" s="11">
        <f t="shared" si="277"/>
        <v>0</v>
      </c>
      <c r="AG334" s="11">
        <f t="shared" si="278"/>
        <v>0</v>
      </c>
      <c r="AH334" s="11">
        <f t="shared" si="279"/>
        <v>0</v>
      </c>
      <c r="AI334" s="11">
        <f t="shared" si="280"/>
        <v>0</v>
      </c>
      <c r="AJ334" s="11">
        <f t="shared" si="281"/>
        <v>0</v>
      </c>
      <c r="AK334" s="11">
        <f t="shared" si="282"/>
        <v>0</v>
      </c>
      <c r="AL334" s="11">
        <f t="shared" si="283"/>
        <v>0</v>
      </c>
      <c r="AM334" s="11">
        <f t="shared" si="284"/>
        <v>0</v>
      </c>
      <c r="AN334" s="11">
        <f t="shared" si="285"/>
        <v>0</v>
      </c>
      <c r="AO334" s="11">
        <f t="shared" si="286"/>
        <v>0</v>
      </c>
      <c r="AP334" s="11">
        <f t="shared" si="287"/>
        <v>0</v>
      </c>
      <c r="AQ334" s="11">
        <f t="shared" si="288"/>
        <v>0</v>
      </c>
      <c r="AR334" s="11">
        <f t="shared" si="289"/>
        <v>0</v>
      </c>
      <c r="AS334" s="11">
        <f t="shared" si="290"/>
        <v>0</v>
      </c>
      <c r="AT334" s="11">
        <f t="shared" si="291"/>
        <v>0</v>
      </c>
      <c r="AU334" s="11">
        <f t="shared" si="292"/>
        <v>0</v>
      </c>
      <c r="AV334" s="11">
        <f t="shared" si="293"/>
        <v>0</v>
      </c>
      <c r="AW334" s="11">
        <f t="shared" si="294"/>
        <v>0</v>
      </c>
      <c r="AX334" s="11">
        <f t="shared" si="295"/>
        <v>0</v>
      </c>
      <c r="AY334" s="11">
        <f t="shared" si="296"/>
        <v>0</v>
      </c>
      <c r="AZ334" s="11">
        <f t="shared" si="297"/>
        <v>0</v>
      </c>
      <c r="BA334" s="11">
        <f t="shared" si="298"/>
        <v>0</v>
      </c>
      <c r="BB334" s="11">
        <f t="shared" si="299"/>
        <v>0</v>
      </c>
      <c r="BC334" s="11">
        <f t="shared" si="300"/>
        <v>0</v>
      </c>
      <c r="BD334" s="11">
        <f t="shared" si="301"/>
        <v>0</v>
      </c>
      <c r="BE334" s="11">
        <f t="shared" si="302"/>
        <v>0</v>
      </c>
      <c r="BF334" s="11">
        <f t="shared" si="303"/>
        <v>0</v>
      </c>
      <c r="BG334" s="11">
        <f t="shared" si="304"/>
        <v>0</v>
      </c>
      <c r="BH334" s="11">
        <f t="shared" si="305"/>
        <v>0</v>
      </c>
      <c r="BI334" s="11">
        <f t="shared" si="306"/>
        <v>0</v>
      </c>
      <c r="BJ334" s="11">
        <f t="shared" si="307"/>
        <v>0</v>
      </c>
      <c r="BK334" s="11">
        <f t="shared" si="308"/>
        <v>0</v>
      </c>
      <c r="BL334" s="11">
        <f t="shared" si="309"/>
        <v>0</v>
      </c>
      <c r="BM334" s="11">
        <f t="shared" si="310"/>
        <v>0</v>
      </c>
      <c r="BN334" s="11">
        <f t="shared" si="311"/>
        <v>0</v>
      </c>
      <c r="BO334" s="11">
        <f t="shared" si="312"/>
        <v>0</v>
      </c>
      <c r="BP334" s="11">
        <f t="shared" si="313"/>
        <v>0</v>
      </c>
      <c r="BQ334" s="11">
        <f t="shared" si="314"/>
        <v>0</v>
      </c>
      <c r="BR334" s="11">
        <f t="shared" si="315"/>
        <v>0</v>
      </c>
      <c r="BS334" s="11">
        <f t="shared" si="316"/>
        <v>0</v>
      </c>
      <c r="BT334" s="11">
        <f t="shared" si="317"/>
        <v>0</v>
      </c>
      <c r="BU334" s="11">
        <f t="shared" si="318"/>
        <v>0</v>
      </c>
      <c r="BV334" s="11">
        <f t="shared" si="319"/>
        <v>0</v>
      </c>
      <c r="BW334" s="11">
        <f t="shared" si="320"/>
        <v>0</v>
      </c>
      <c r="BX334" s="11">
        <f t="shared" si="321"/>
        <v>0</v>
      </c>
      <c r="BY334" s="11">
        <f t="shared" si="322"/>
        <v>0</v>
      </c>
      <c r="BZ334" s="11">
        <f t="shared" si="323"/>
        <v>0</v>
      </c>
      <c r="CA334" s="11">
        <f t="shared" si="324"/>
        <v>0</v>
      </c>
      <c r="CB334" s="11">
        <f t="shared" si="325"/>
        <v>0</v>
      </c>
      <c r="CC334" s="11">
        <f t="shared" si="326"/>
        <v>0</v>
      </c>
      <c r="CD334" s="11">
        <f t="shared" si="327"/>
        <v>0</v>
      </c>
      <c r="CE334" s="11">
        <f t="shared" si="328"/>
        <v>0</v>
      </c>
      <c r="CF334" s="11">
        <f t="shared" si="329"/>
        <v>0</v>
      </c>
      <c r="CG334" s="11">
        <f t="shared" si="330"/>
        <v>0</v>
      </c>
      <c r="CH334" s="11">
        <f t="shared" si="331"/>
        <v>0</v>
      </c>
      <c r="CI334" s="11">
        <f t="shared" si="332"/>
        <v>0</v>
      </c>
      <c r="CJ334" s="11">
        <f t="shared" si="333"/>
        <v>0</v>
      </c>
      <c r="CK334" s="11">
        <f t="shared" si="334"/>
        <v>0</v>
      </c>
      <c r="CL334" s="11">
        <f t="shared" si="335"/>
        <v>0</v>
      </c>
      <c r="CM334" s="11">
        <f t="shared" si="336"/>
        <v>0</v>
      </c>
      <c r="CN334" s="11">
        <f t="shared" si="337"/>
        <v>0</v>
      </c>
      <c r="CO334" s="11">
        <f t="shared" si="338"/>
        <v>0</v>
      </c>
      <c r="CP334" s="11">
        <f t="shared" si="339"/>
        <v>0</v>
      </c>
      <c r="CQ334" s="11">
        <f t="shared" si="340"/>
        <v>0</v>
      </c>
      <c r="CR334" s="11">
        <f t="shared" si="341"/>
        <v>0</v>
      </c>
      <c r="CS334" s="11">
        <f t="shared" si="342"/>
        <v>0</v>
      </c>
      <c r="CT334" s="11">
        <f t="shared" si="343"/>
        <v>0</v>
      </c>
      <c r="CU334" s="11">
        <f t="shared" si="344"/>
        <v>0</v>
      </c>
      <c r="CV334" s="11">
        <f t="shared" si="345"/>
        <v>0</v>
      </c>
      <c r="CW334" s="11">
        <f t="shared" si="346"/>
        <v>0</v>
      </c>
      <c r="CX334" s="11">
        <f t="shared" si="347"/>
        <v>0</v>
      </c>
      <c r="CY334" s="11">
        <f t="shared" si="348"/>
        <v>0</v>
      </c>
      <c r="CZ334" s="13"/>
      <c r="DA334" s="3"/>
    </row>
    <row r="335" spans="1:105" ht="18" customHeight="1">
      <c r="A335" s="301"/>
      <c r="B335" s="303"/>
      <c r="C335" s="311"/>
      <c r="D335" s="311"/>
      <c r="E335" s="303"/>
      <c r="F335" s="303"/>
      <c r="G335" s="409"/>
      <c r="H335" s="312">
        <f t="shared" si="353"/>
        <v>0</v>
      </c>
      <c r="I335" s="409"/>
      <c r="J335" s="304"/>
      <c r="K335" s="331"/>
      <c r="L335" s="465"/>
      <c r="M335" s="448"/>
      <c r="N335" s="367">
        <f t="shared" si="358"/>
        <v>0</v>
      </c>
      <c r="O335" s="360"/>
      <c r="P335" s="332"/>
      <c r="Q335" s="355"/>
      <c r="R335" s="432">
        <f t="shared" si="359"/>
        <v>0</v>
      </c>
      <c r="S335" s="443">
        <f t="shared" si="360"/>
        <v>0</v>
      </c>
      <c r="T335" s="344">
        <f t="shared" si="361"/>
        <v>0</v>
      </c>
      <c r="U335" s="279"/>
      <c r="V335" s="7">
        <f t="shared" si="267"/>
        <v>0</v>
      </c>
      <c r="W335" s="11">
        <f t="shared" si="268"/>
        <v>0</v>
      </c>
      <c r="X335" s="11">
        <f t="shared" si="269"/>
        <v>0</v>
      </c>
      <c r="Y335" s="11">
        <f t="shared" si="270"/>
        <v>0</v>
      </c>
      <c r="Z335" s="11">
        <f t="shared" si="271"/>
        <v>0</v>
      </c>
      <c r="AA335" s="11">
        <f t="shared" si="272"/>
        <v>0</v>
      </c>
      <c r="AB335" s="11">
        <f t="shared" si="273"/>
        <v>0</v>
      </c>
      <c r="AC335" s="11">
        <f t="shared" si="274"/>
        <v>0</v>
      </c>
      <c r="AD335" s="11">
        <f t="shared" si="275"/>
        <v>0</v>
      </c>
      <c r="AE335" s="11">
        <f t="shared" si="276"/>
        <v>0</v>
      </c>
      <c r="AF335" s="11">
        <f t="shared" si="277"/>
        <v>0</v>
      </c>
      <c r="AG335" s="11">
        <f t="shared" si="278"/>
        <v>0</v>
      </c>
      <c r="AH335" s="11">
        <f t="shared" si="279"/>
        <v>0</v>
      </c>
      <c r="AI335" s="11">
        <f t="shared" si="280"/>
        <v>0</v>
      </c>
      <c r="AJ335" s="11">
        <f t="shared" si="281"/>
        <v>0</v>
      </c>
      <c r="AK335" s="11">
        <f t="shared" si="282"/>
        <v>0</v>
      </c>
      <c r="AL335" s="11">
        <f t="shared" si="283"/>
        <v>0</v>
      </c>
      <c r="AM335" s="11">
        <f t="shared" si="284"/>
        <v>0</v>
      </c>
      <c r="AN335" s="11">
        <f t="shared" si="285"/>
        <v>0</v>
      </c>
      <c r="AO335" s="11">
        <f t="shared" si="286"/>
        <v>0</v>
      </c>
      <c r="AP335" s="11">
        <f t="shared" si="287"/>
        <v>0</v>
      </c>
      <c r="AQ335" s="11">
        <f t="shared" si="288"/>
        <v>0</v>
      </c>
      <c r="AR335" s="11">
        <f t="shared" si="289"/>
        <v>0</v>
      </c>
      <c r="AS335" s="11">
        <f t="shared" si="290"/>
        <v>0</v>
      </c>
      <c r="AT335" s="11">
        <f t="shared" si="291"/>
        <v>0</v>
      </c>
      <c r="AU335" s="11">
        <f t="shared" si="292"/>
        <v>0</v>
      </c>
      <c r="AV335" s="11">
        <f t="shared" si="293"/>
        <v>0</v>
      </c>
      <c r="AW335" s="11">
        <f t="shared" si="294"/>
        <v>0</v>
      </c>
      <c r="AX335" s="11">
        <f t="shared" si="295"/>
        <v>0</v>
      </c>
      <c r="AY335" s="11">
        <f t="shared" si="296"/>
        <v>0</v>
      </c>
      <c r="AZ335" s="11">
        <f t="shared" si="297"/>
        <v>0</v>
      </c>
      <c r="BA335" s="11">
        <f t="shared" si="298"/>
        <v>0</v>
      </c>
      <c r="BB335" s="11">
        <f t="shared" si="299"/>
        <v>0</v>
      </c>
      <c r="BC335" s="11">
        <f t="shared" si="300"/>
        <v>0</v>
      </c>
      <c r="BD335" s="11">
        <f t="shared" si="301"/>
        <v>0</v>
      </c>
      <c r="BE335" s="11">
        <f t="shared" si="302"/>
        <v>0</v>
      </c>
      <c r="BF335" s="11">
        <f t="shared" si="303"/>
        <v>0</v>
      </c>
      <c r="BG335" s="11">
        <f t="shared" si="304"/>
        <v>0</v>
      </c>
      <c r="BH335" s="11">
        <f t="shared" si="305"/>
        <v>0</v>
      </c>
      <c r="BI335" s="11">
        <f t="shared" si="306"/>
        <v>0</v>
      </c>
      <c r="BJ335" s="11">
        <f t="shared" si="307"/>
        <v>0</v>
      </c>
      <c r="BK335" s="11">
        <f t="shared" si="308"/>
        <v>0</v>
      </c>
      <c r="BL335" s="11">
        <f t="shared" si="309"/>
        <v>0</v>
      </c>
      <c r="BM335" s="11">
        <f t="shared" si="310"/>
        <v>0</v>
      </c>
      <c r="BN335" s="11">
        <f t="shared" si="311"/>
        <v>0</v>
      </c>
      <c r="BO335" s="11">
        <f t="shared" si="312"/>
        <v>0</v>
      </c>
      <c r="BP335" s="11">
        <f t="shared" si="313"/>
        <v>0</v>
      </c>
      <c r="BQ335" s="11">
        <f t="shared" si="314"/>
        <v>0</v>
      </c>
      <c r="BR335" s="11">
        <f t="shared" si="315"/>
        <v>0</v>
      </c>
      <c r="BS335" s="11">
        <f t="shared" si="316"/>
        <v>0</v>
      </c>
      <c r="BT335" s="11">
        <f t="shared" si="317"/>
        <v>0</v>
      </c>
      <c r="BU335" s="11">
        <f t="shared" si="318"/>
        <v>0</v>
      </c>
      <c r="BV335" s="11">
        <f t="shared" si="319"/>
        <v>0</v>
      </c>
      <c r="BW335" s="11">
        <f t="shared" si="320"/>
        <v>0</v>
      </c>
      <c r="BX335" s="11">
        <f t="shared" si="321"/>
        <v>0</v>
      </c>
      <c r="BY335" s="11">
        <f t="shared" si="322"/>
        <v>0</v>
      </c>
      <c r="BZ335" s="11">
        <f t="shared" si="323"/>
        <v>0</v>
      </c>
      <c r="CA335" s="11">
        <f t="shared" si="324"/>
        <v>0</v>
      </c>
      <c r="CB335" s="11">
        <f t="shared" si="325"/>
        <v>0</v>
      </c>
      <c r="CC335" s="11">
        <f t="shared" si="326"/>
        <v>0</v>
      </c>
      <c r="CD335" s="11">
        <f t="shared" si="327"/>
        <v>0</v>
      </c>
      <c r="CE335" s="11">
        <f t="shared" si="328"/>
        <v>0</v>
      </c>
      <c r="CF335" s="11">
        <f t="shared" si="329"/>
        <v>0</v>
      </c>
      <c r="CG335" s="11">
        <f t="shared" si="330"/>
        <v>0</v>
      </c>
      <c r="CH335" s="11">
        <f t="shared" si="331"/>
        <v>0</v>
      </c>
      <c r="CI335" s="11">
        <f t="shared" si="332"/>
        <v>0</v>
      </c>
      <c r="CJ335" s="11">
        <f t="shared" si="333"/>
        <v>0</v>
      </c>
      <c r="CK335" s="11">
        <f t="shared" si="334"/>
        <v>0</v>
      </c>
      <c r="CL335" s="11">
        <f t="shared" si="335"/>
        <v>0</v>
      </c>
      <c r="CM335" s="11">
        <f t="shared" si="336"/>
        <v>0</v>
      </c>
      <c r="CN335" s="11">
        <f t="shared" si="337"/>
        <v>0</v>
      </c>
      <c r="CO335" s="11">
        <f t="shared" si="338"/>
        <v>0</v>
      </c>
      <c r="CP335" s="11">
        <f t="shared" si="339"/>
        <v>0</v>
      </c>
      <c r="CQ335" s="11">
        <f t="shared" si="340"/>
        <v>0</v>
      </c>
      <c r="CR335" s="11">
        <f t="shared" si="341"/>
        <v>0</v>
      </c>
      <c r="CS335" s="11">
        <f t="shared" si="342"/>
        <v>0</v>
      </c>
      <c r="CT335" s="11">
        <f t="shared" si="343"/>
        <v>0</v>
      </c>
      <c r="CU335" s="11">
        <f t="shared" si="344"/>
        <v>0</v>
      </c>
      <c r="CV335" s="11">
        <f t="shared" si="345"/>
        <v>0</v>
      </c>
      <c r="CW335" s="11">
        <f t="shared" si="346"/>
        <v>0</v>
      </c>
      <c r="CX335" s="11">
        <f t="shared" si="347"/>
        <v>0</v>
      </c>
      <c r="CY335" s="11">
        <f t="shared" si="348"/>
        <v>0</v>
      </c>
      <c r="CZ335" s="13"/>
      <c r="DA335" s="3"/>
    </row>
    <row r="336" spans="1:105" ht="18" customHeight="1">
      <c r="A336" s="301"/>
      <c r="B336" s="303"/>
      <c r="C336" s="311"/>
      <c r="D336" s="311"/>
      <c r="E336" s="303"/>
      <c r="F336" s="303"/>
      <c r="G336" s="409"/>
      <c r="H336" s="312">
        <f t="shared" si="353"/>
        <v>0</v>
      </c>
      <c r="I336" s="409"/>
      <c r="J336" s="304"/>
      <c r="K336" s="331"/>
      <c r="L336" s="465"/>
      <c r="M336" s="447"/>
      <c r="N336" s="366">
        <f t="shared" si="358"/>
        <v>0</v>
      </c>
      <c r="O336" s="359"/>
      <c r="P336" s="334"/>
      <c r="Q336" s="347"/>
      <c r="R336" s="431">
        <f t="shared" si="359"/>
        <v>0</v>
      </c>
      <c r="S336" s="442">
        <f t="shared" si="360"/>
        <v>0</v>
      </c>
      <c r="T336" s="343">
        <f t="shared" si="361"/>
        <v>0</v>
      </c>
      <c r="U336" s="279"/>
      <c r="V336" s="7">
        <f t="shared" si="267"/>
        <v>0</v>
      </c>
      <c r="W336" s="11">
        <f t="shared" si="268"/>
        <v>0</v>
      </c>
      <c r="X336" s="11">
        <f t="shared" si="269"/>
        <v>0</v>
      </c>
      <c r="Y336" s="11">
        <f t="shared" si="270"/>
        <v>0</v>
      </c>
      <c r="Z336" s="11">
        <f t="shared" si="271"/>
        <v>0</v>
      </c>
      <c r="AA336" s="11">
        <f t="shared" si="272"/>
        <v>0</v>
      </c>
      <c r="AB336" s="11">
        <f t="shared" si="273"/>
        <v>0</v>
      </c>
      <c r="AC336" s="11">
        <f t="shared" si="274"/>
        <v>0</v>
      </c>
      <c r="AD336" s="11">
        <f t="shared" si="275"/>
        <v>0</v>
      </c>
      <c r="AE336" s="11">
        <f t="shared" si="276"/>
        <v>0</v>
      </c>
      <c r="AF336" s="11">
        <f t="shared" si="277"/>
        <v>0</v>
      </c>
      <c r="AG336" s="11">
        <f t="shared" si="278"/>
        <v>0</v>
      </c>
      <c r="AH336" s="11">
        <f t="shared" si="279"/>
        <v>0</v>
      </c>
      <c r="AI336" s="11">
        <f t="shared" si="280"/>
        <v>0</v>
      </c>
      <c r="AJ336" s="11">
        <f t="shared" si="281"/>
        <v>0</v>
      </c>
      <c r="AK336" s="11">
        <f t="shared" si="282"/>
        <v>0</v>
      </c>
      <c r="AL336" s="11">
        <f t="shared" si="283"/>
        <v>0</v>
      </c>
      <c r="AM336" s="11">
        <f t="shared" si="284"/>
        <v>0</v>
      </c>
      <c r="AN336" s="11">
        <f t="shared" si="285"/>
        <v>0</v>
      </c>
      <c r="AO336" s="11">
        <f t="shared" si="286"/>
        <v>0</v>
      </c>
      <c r="AP336" s="11">
        <f t="shared" si="287"/>
        <v>0</v>
      </c>
      <c r="AQ336" s="11">
        <f t="shared" si="288"/>
        <v>0</v>
      </c>
      <c r="AR336" s="11">
        <f t="shared" si="289"/>
        <v>0</v>
      </c>
      <c r="AS336" s="11">
        <f t="shared" si="290"/>
        <v>0</v>
      </c>
      <c r="AT336" s="11">
        <f t="shared" si="291"/>
        <v>0</v>
      </c>
      <c r="AU336" s="11">
        <f t="shared" si="292"/>
        <v>0</v>
      </c>
      <c r="AV336" s="11">
        <f t="shared" si="293"/>
        <v>0</v>
      </c>
      <c r="AW336" s="11">
        <f t="shared" si="294"/>
        <v>0</v>
      </c>
      <c r="AX336" s="11">
        <f t="shared" si="295"/>
        <v>0</v>
      </c>
      <c r="AY336" s="11">
        <f t="shared" si="296"/>
        <v>0</v>
      </c>
      <c r="AZ336" s="11">
        <f t="shared" si="297"/>
        <v>0</v>
      </c>
      <c r="BA336" s="11">
        <f t="shared" si="298"/>
        <v>0</v>
      </c>
      <c r="BB336" s="11">
        <f t="shared" si="299"/>
        <v>0</v>
      </c>
      <c r="BC336" s="11">
        <f t="shared" si="300"/>
        <v>0</v>
      </c>
      <c r="BD336" s="11">
        <f t="shared" si="301"/>
        <v>0</v>
      </c>
      <c r="BE336" s="11">
        <f t="shared" si="302"/>
        <v>0</v>
      </c>
      <c r="BF336" s="11">
        <f t="shared" si="303"/>
        <v>0</v>
      </c>
      <c r="BG336" s="11">
        <f t="shared" si="304"/>
        <v>0</v>
      </c>
      <c r="BH336" s="11">
        <f t="shared" si="305"/>
        <v>0</v>
      </c>
      <c r="BI336" s="11">
        <f t="shared" si="306"/>
        <v>0</v>
      </c>
      <c r="BJ336" s="11">
        <f t="shared" si="307"/>
        <v>0</v>
      </c>
      <c r="BK336" s="11">
        <f t="shared" si="308"/>
        <v>0</v>
      </c>
      <c r="BL336" s="11">
        <f t="shared" si="309"/>
        <v>0</v>
      </c>
      <c r="BM336" s="11">
        <f t="shared" si="310"/>
        <v>0</v>
      </c>
      <c r="BN336" s="11">
        <f t="shared" si="311"/>
        <v>0</v>
      </c>
      <c r="BO336" s="11">
        <f t="shared" si="312"/>
        <v>0</v>
      </c>
      <c r="BP336" s="11">
        <f t="shared" si="313"/>
        <v>0</v>
      </c>
      <c r="BQ336" s="11">
        <f t="shared" si="314"/>
        <v>0</v>
      </c>
      <c r="BR336" s="11">
        <f t="shared" si="315"/>
        <v>0</v>
      </c>
      <c r="BS336" s="11">
        <f t="shared" si="316"/>
        <v>0</v>
      </c>
      <c r="BT336" s="11">
        <f t="shared" si="317"/>
        <v>0</v>
      </c>
      <c r="BU336" s="11">
        <f t="shared" si="318"/>
        <v>0</v>
      </c>
      <c r="BV336" s="11">
        <f t="shared" si="319"/>
        <v>0</v>
      </c>
      <c r="BW336" s="11">
        <f t="shared" si="320"/>
        <v>0</v>
      </c>
      <c r="BX336" s="11">
        <f t="shared" si="321"/>
        <v>0</v>
      </c>
      <c r="BY336" s="11">
        <f t="shared" si="322"/>
        <v>0</v>
      </c>
      <c r="BZ336" s="11">
        <f t="shared" si="323"/>
        <v>0</v>
      </c>
      <c r="CA336" s="11">
        <f t="shared" si="324"/>
        <v>0</v>
      </c>
      <c r="CB336" s="11">
        <f t="shared" si="325"/>
        <v>0</v>
      </c>
      <c r="CC336" s="11">
        <f t="shared" si="326"/>
        <v>0</v>
      </c>
      <c r="CD336" s="11">
        <f t="shared" si="327"/>
        <v>0</v>
      </c>
      <c r="CE336" s="11">
        <f t="shared" si="328"/>
        <v>0</v>
      </c>
      <c r="CF336" s="11">
        <f t="shared" si="329"/>
        <v>0</v>
      </c>
      <c r="CG336" s="11">
        <f t="shared" si="330"/>
        <v>0</v>
      </c>
      <c r="CH336" s="11">
        <f t="shared" si="331"/>
        <v>0</v>
      </c>
      <c r="CI336" s="11">
        <f t="shared" si="332"/>
        <v>0</v>
      </c>
      <c r="CJ336" s="11">
        <f t="shared" si="333"/>
        <v>0</v>
      </c>
      <c r="CK336" s="11">
        <f t="shared" si="334"/>
        <v>0</v>
      </c>
      <c r="CL336" s="11">
        <f t="shared" si="335"/>
        <v>0</v>
      </c>
      <c r="CM336" s="11">
        <f t="shared" si="336"/>
        <v>0</v>
      </c>
      <c r="CN336" s="11">
        <f t="shared" si="337"/>
        <v>0</v>
      </c>
      <c r="CO336" s="11">
        <f t="shared" si="338"/>
        <v>0</v>
      </c>
      <c r="CP336" s="11">
        <f t="shared" si="339"/>
        <v>0</v>
      </c>
      <c r="CQ336" s="11">
        <f t="shared" si="340"/>
        <v>0</v>
      </c>
      <c r="CR336" s="11">
        <f t="shared" si="341"/>
        <v>0</v>
      </c>
      <c r="CS336" s="11">
        <f t="shared" si="342"/>
        <v>0</v>
      </c>
      <c r="CT336" s="11">
        <f t="shared" si="343"/>
        <v>0</v>
      </c>
      <c r="CU336" s="11">
        <f t="shared" si="344"/>
        <v>0</v>
      </c>
      <c r="CV336" s="11">
        <f t="shared" si="345"/>
        <v>0</v>
      </c>
      <c r="CW336" s="11">
        <f t="shared" si="346"/>
        <v>0</v>
      </c>
      <c r="CX336" s="11">
        <f t="shared" si="347"/>
        <v>0</v>
      </c>
      <c r="CY336" s="11">
        <f t="shared" si="348"/>
        <v>0</v>
      </c>
      <c r="CZ336" s="13"/>
      <c r="DA336" s="3"/>
    </row>
    <row r="337" spans="1:105" ht="18" customHeight="1">
      <c r="A337" s="301"/>
      <c r="B337" s="303"/>
      <c r="C337" s="311"/>
      <c r="D337" s="311"/>
      <c r="E337" s="303"/>
      <c r="F337" s="303"/>
      <c r="G337" s="409"/>
      <c r="H337" s="312">
        <f t="shared" si="353"/>
        <v>0</v>
      </c>
      <c r="I337" s="409"/>
      <c r="J337" s="304"/>
      <c r="K337" s="331"/>
      <c r="L337" s="465"/>
      <c r="M337" s="448"/>
      <c r="N337" s="367">
        <f t="shared" si="358"/>
        <v>0</v>
      </c>
      <c r="O337" s="360"/>
      <c r="P337" s="332"/>
      <c r="Q337" s="355"/>
      <c r="R337" s="432">
        <f t="shared" si="359"/>
        <v>0</v>
      </c>
      <c r="S337" s="443">
        <f t="shared" si="360"/>
        <v>0</v>
      </c>
      <c r="T337" s="344">
        <f t="shared" si="361"/>
        <v>0</v>
      </c>
      <c r="U337" s="279"/>
      <c r="V337" s="7">
        <f t="shared" si="267"/>
        <v>0</v>
      </c>
      <c r="W337" s="11">
        <f t="shared" si="268"/>
        <v>0</v>
      </c>
      <c r="X337" s="11">
        <f t="shared" si="269"/>
        <v>0</v>
      </c>
      <c r="Y337" s="11">
        <f t="shared" si="270"/>
        <v>0</v>
      </c>
      <c r="Z337" s="11">
        <f t="shared" si="271"/>
        <v>0</v>
      </c>
      <c r="AA337" s="11">
        <f t="shared" si="272"/>
        <v>0</v>
      </c>
      <c r="AB337" s="11">
        <f t="shared" si="273"/>
        <v>0</v>
      </c>
      <c r="AC337" s="11">
        <f t="shared" si="274"/>
        <v>0</v>
      </c>
      <c r="AD337" s="11">
        <f t="shared" si="275"/>
        <v>0</v>
      </c>
      <c r="AE337" s="11">
        <f t="shared" si="276"/>
        <v>0</v>
      </c>
      <c r="AF337" s="11">
        <f t="shared" si="277"/>
        <v>0</v>
      </c>
      <c r="AG337" s="11">
        <f t="shared" si="278"/>
        <v>0</v>
      </c>
      <c r="AH337" s="11">
        <f t="shared" si="279"/>
        <v>0</v>
      </c>
      <c r="AI337" s="11">
        <f t="shared" si="280"/>
        <v>0</v>
      </c>
      <c r="AJ337" s="11">
        <f t="shared" si="281"/>
        <v>0</v>
      </c>
      <c r="AK337" s="11">
        <f t="shared" si="282"/>
        <v>0</v>
      </c>
      <c r="AL337" s="11">
        <f t="shared" si="283"/>
        <v>0</v>
      </c>
      <c r="AM337" s="11">
        <f t="shared" si="284"/>
        <v>0</v>
      </c>
      <c r="AN337" s="11">
        <f t="shared" si="285"/>
        <v>0</v>
      </c>
      <c r="AO337" s="11">
        <f t="shared" si="286"/>
        <v>0</v>
      </c>
      <c r="AP337" s="11">
        <f t="shared" si="287"/>
        <v>0</v>
      </c>
      <c r="AQ337" s="11">
        <f t="shared" si="288"/>
        <v>0</v>
      </c>
      <c r="AR337" s="11">
        <f t="shared" si="289"/>
        <v>0</v>
      </c>
      <c r="AS337" s="11">
        <f t="shared" si="290"/>
        <v>0</v>
      </c>
      <c r="AT337" s="11">
        <f t="shared" si="291"/>
        <v>0</v>
      </c>
      <c r="AU337" s="11">
        <f t="shared" si="292"/>
        <v>0</v>
      </c>
      <c r="AV337" s="11">
        <f t="shared" si="293"/>
        <v>0</v>
      </c>
      <c r="AW337" s="11">
        <f t="shared" si="294"/>
        <v>0</v>
      </c>
      <c r="AX337" s="11">
        <f t="shared" si="295"/>
        <v>0</v>
      </c>
      <c r="AY337" s="11">
        <f t="shared" si="296"/>
        <v>0</v>
      </c>
      <c r="AZ337" s="11">
        <f t="shared" si="297"/>
        <v>0</v>
      </c>
      <c r="BA337" s="11">
        <f t="shared" si="298"/>
        <v>0</v>
      </c>
      <c r="BB337" s="11">
        <f t="shared" si="299"/>
        <v>0</v>
      </c>
      <c r="BC337" s="11">
        <f t="shared" si="300"/>
        <v>0</v>
      </c>
      <c r="BD337" s="11">
        <f t="shared" si="301"/>
        <v>0</v>
      </c>
      <c r="BE337" s="11">
        <f t="shared" si="302"/>
        <v>0</v>
      </c>
      <c r="BF337" s="11">
        <f t="shared" si="303"/>
        <v>0</v>
      </c>
      <c r="BG337" s="11">
        <f t="shared" si="304"/>
        <v>0</v>
      </c>
      <c r="BH337" s="11">
        <f t="shared" si="305"/>
        <v>0</v>
      </c>
      <c r="BI337" s="11">
        <f t="shared" si="306"/>
        <v>0</v>
      </c>
      <c r="BJ337" s="11">
        <f t="shared" si="307"/>
        <v>0</v>
      </c>
      <c r="BK337" s="11">
        <f t="shared" si="308"/>
        <v>0</v>
      </c>
      <c r="BL337" s="11">
        <f t="shared" si="309"/>
        <v>0</v>
      </c>
      <c r="BM337" s="11">
        <f t="shared" si="310"/>
        <v>0</v>
      </c>
      <c r="BN337" s="11">
        <f t="shared" si="311"/>
        <v>0</v>
      </c>
      <c r="BO337" s="11">
        <f t="shared" si="312"/>
        <v>0</v>
      </c>
      <c r="BP337" s="11">
        <f t="shared" si="313"/>
        <v>0</v>
      </c>
      <c r="BQ337" s="11">
        <f t="shared" si="314"/>
        <v>0</v>
      </c>
      <c r="BR337" s="11">
        <f t="shared" si="315"/>
        <v>0</v>
      </c>
      <c r="BS337" s="11">
        <f t="shared" si="316"/>
        <v>0</v>
      </c>
      <c r="BT337" s="11">
        <f t="shared" si="317"/>
        <v>0</v>
      </c>
      <c r="BU337" s="11">
        <f t="shared" si="318"/>
        <v>0</v>
      </c>
      <c r="BV337" s="11">
        <f t="shared" si="319"/>
        <v>0</v>
      </c>
      <c r="BW337" s="11">
        <f t="shared" si="320"/>
        <v>0</v>
      </c>
      <c r="BX337" s="11">
        <f t="shared" si="321"/>
        <v>0</v>
      </c>
      <c r="BY337" s="11">
        <f t="shared" si="322"/>
        <v>0</v>
      </c>
      <c r="BZ337" s="11">
        <f t="shared" si="323"/>
        <v>0</v>
      </c>
      <c r="CA337" s="11">
        <f t="shared" si="324"/>
        <v>0</v>
      </c>
      <c r="CB337" s="11">
        <f t="shared" si="325"/>
        <v>0</v>
      </c>
      <c r="CC337" s="11">
        <f t="shared" si="326"/>
        <v>0</v>
      </c>
      <c r="CD337" s="11">
        <f t="shared" si="327"/>
        <v>0</v>
      </c>
      <c r="CE337" s="11">
        <f t="shared" si="328"/>
        <v>0</v>
      </c>
      <c r="CF337" s="11">
        <f t="shared" si="329"/>
        <v>0</v>
      </c>
      <c r="CG337" s="11">
        <f t="shared" si="330"/>
        <v>0</v>
      </c>
      <c r="CH337" s="11">
        <f t="shared" si="331"/>
        <v>0</v>
      </c>
      <c r="CI337" s="11">
        <f t="shared" si="332"/>
        <v>0</v>
      </c>
      <c r="CJ337" s="11">
        <f t="shared" si="333"/>
        <v>0</v>
      </c>
      <c r="CK337" s="11">
        <f t="shared" si="334"/>
        <v>0</v>
      </c>
      <c r="CL337" s="11">
        <f t="shared" si="335"/>
        <v>0</v>
      </c>
      <c r="CM337" s="11">
        <f t="shared" si="336"/>
        <v>0</v>
      </c>
      <c r="CN337" s="11">
        <f t="shared" si="337"/>
        <v>0</v>
      </c>
      <c r="CO337" s="11">
        <f t="shared" si="338"/>
        <v>0</v>
      </c>
      <c r="CP337" s="11">
        <f t="shared" si="339"/>
        <v>0</v>
      </c>
      <c r="CQ337" s="11">
        <f t="shared" si="340"/>
        <v>0</v>
      </c>
      <c r="CR337" s="11">
        <f t="shared" si="341"/>
        <v>0</v>
      </c>
      <c r="CS337" s="11">
        <f t="shared" si="342"/>
        <v>0</v>
      </c>
      <c r="CT337" s="11">
        <f t="shared" si="343"/>
        <v>0</v>
      </c>
      <c r="CU337" s="11">
        <f t="shared" si="344"/>
        <v>0</v>
      </c>
      <c r="CV337" s="11">
        <f t="shared" si="345"/>
        <v>0</v>
      </c>
      <c r="CW337" s="11">
        <f t="shared" si="346"/>
        <v>0</v>
      </c>
      <c r="CX337" s="11">
        <f t="shared" si="347"/>
        <v>0</v>
      </c>
      <c r="CY337" s="11">
        <f t="shared" si="348"/>
        <v>0</v>
      </c>
      <c r="CZ337" s="13"/>
      <c r="DA337" s="3"/>
    </row>
    <row r="338" spans="1:105" ht="18" customHeight="1">
      <c r="A338" s="301"/>
      <c r="B338" s="303"/>
      <c r="C338" s="311"/>
      <c r="D338" s="311"/>
      <c r="E338" s="303"/>
      <c r="F338" s="303"/>
      <c r="G338" s="409"/>
      <c r="H338" s="312">
        <f t="shared" si="353"/>
        <v>0</v>
      </c>
      <c r="I338" s="409"/>
      <c r="J338" s="304"/>
      <c r="K338" s="333"/>
      <c r="L338" s="464"/>
      <c r="M338" s="447"/>
      <c r="N338" s="366">
        <f t="shared" si="358"/>
        <v>0</v>
      </c>
      <c r="O338" s="359"/>
      <c r="P338" s="334"/>
      <c r="Q338" s="347"/>
      <c r="R338" s="431">
        <f t="shared" si="359"/>
        <v>0</v>
      </c>
      <c r="S338" s="442">
        <f t="shared" si="360"/>
        <v>0</v>
      </c>
      <c r="T338" s="343">
        <f t="shared" si="361"/>
        <v>0</v>
      </c>
      <c r="U338" s="279"/>
      <c r="V338" s="7">
        <f t="shared" si="267"/>
        <v>0</v>
      </c>
      <c r="W338" s="11">
        <f t="shared" si="268"/>
        <v>0</v>
      </c>
      <c r="X338" s="11">
        <f t="shared" si="269"/>
        <v>0</v>
      </c>
      <c r="Y338" s="11">
        <f t="shared" si="270"/>
        <v>0</v>
      </c>
      <c r="Z338" s="11">
        <f t="shared" si="271"/>
        <v>0</v>
      </c>
      <c r="AA338" s="11">
        <f t="shared" si="272"/>
        <v>0</v>
      </c>
      <c r="AB338" s="11">
        <f t="shared" si="273"/>
        <v>0</v>
      </c>
      <c r="AC338" s="11">
        <f t="shared" si="274"/>
        <v>0</v>
      </c>
      <c r="AD338" s="11">
        <f t="shared" si="275"/>
        <v>0</v>
      </c>
      <c r="AE338" s="11">
        <f t="shared" si="276"/>
        <v>0</v>
      </c>
      <c r="AF338" s="11">
        <f t="shared" si="277"/>
        <v>0</v>
      </c>
      <c r="AG338" s="11">
        <f t="shared" si="278"/>
        <v>0</v>
      </c>
      <c r="AH338" s="11">
        <f t="shared" si="279"/>
        <v>0</v>
      </c>
      <c r="AI338" s="11">
        <f t="shared" si="280"/>
        <v>0</v>
      </c>
      <c r="AJ338" s="11">
        <f t="shared" si="281"/>
        <v>0</v>
      </c>
      <c r="AK338" s="11">
        <f t="shared" si="282"/>
        <v>0</v>
      </c>
      <c r="AL338" s="11">
        <f t="shared" si="283"/>
        <v>0</v>
      </c>
      <c r="AM338" s="11">
        <f t="shared" si="284"/>
        <v>0</v>
      </c>
      <c r="AN338" s="11">
        <f t="shared" si="285"/>
        <v>0</v>
      </c>
      <c r="AO338" s="11">
        <f t="shared" si="286"/>
        <v>0</v>
      </c>
      <c r="AP338" s="11">
        <f t="shared" si="287"/>
        <v>0</v>
      </c>
      <c r="AQ338" s="11">
        <f t="shared" si="288"/>
        <v>0</v>
      </c>
      <c r="AR338" s="11">
        <f t="shared" si="289"/>
        <v>0</v>
      </c>
      <c r="AS338" s="11">
        <f t="shared" si="290"/>
        <v>0</v>
      </c>
      <c r="AT338" s="11">
        <f t="shared" si="291"/>
        <v>0</v>
      </c>
      <c r="AU338" s="11">
        <f t="shared" si="292"/>
        <v>0</v>
      </c>
      <c r="AV338" s="11">
        <f t="shared" si="293"/>
        <v>0</v>
      </c>
      <c r="AW338" s="11">
        <f t="shared" si="294"/>
        <v>0</v>
      </c>
      <c r="AX338" s="11">
        <f t="shared" si="295"/>
        <v>0</v>
      </c>
      <c r="AY338" s="11">
        <f t="shared" si="296"/>
        <v>0</v>
      </c>
      <c r="AZ338" s="11">
        <f t="shared" si="297"/>
        <v>0</v>
      </c>
      <c r="BA338" s="11">
        <f t="shared" si="298"/>
        <v>0</v>
      </c>
      <c r="BB338" s="11">
        <f t="shared" si="299"/>
        <v>0</v>
      </c>
      <c r="BC338" s="11">
        <f t="shared" si="300"/>
        <v>0</v>
      </c>
      <c r="BD338" s="11">
        <f t="shared" si="301"/>
        <v>0</v>
      </c>
      <c r="BE338" s="11">
        <f t="shared" si="302"/>
        <v>0</v>
      </c>
      <c r="BF338" s="11">
        <f t="shared" si="303"/>
        <v>0</v>
      </c>
      <c r="BG338" s="11">
        <f t="shared" si="304"/>
        <v>0</v>
      </c>
      <c r="BH338" s="11">
        <f t="shared" si="305"/>
        <v>0</v>
      </c>
      <c r="BI338" s="11">
        <f t="shared" si="306"/>
        <v>0</v>
      </c>
      <c r="BJ338" s="11">
        <f t="shared" si="307"/>
        <v>0</v>
      </c>
      <c r="BK338" s="11">
        <f t="shared" si="308"/>
        <v>0</v>
      </c>
      <c r="BL338" s="11">
        <f t="shared" si="309"/>
        <v>0</v>
      </c>
      <c r="BM338" s="11">
        <f t="shared" si="310"/>
        <v>0</v>
      </c>
      <c r="BN338" s="11">
        <f t="shared" si="311"/>
        <v>0</v>
      </c>
      <c r="BO338" s="11">
        <f t="shared" si="312"/>
        <v>0</v>
      </c>
      <c r="BP338" s="11">
        <f t="shared" si="313"/>
        <v>0</v>
      </c>
      <c r="BQ338" s="11">
        <f t="shared" si="314"/>
        <v>0</v>
      </c>
      <c r="BR338" s="11">
        <f t="shared" si="315"/>
        <v>0</v>
      </c>
      <c r="BS338" s="11">
        <f t="shared" si="316"/>
        <v>0</v>
      </c>
      <c r="BT338" s="11">
        <f t="shared" si="317"/>
        <v>0</v>
      </c>
      <c r="BU338" s="11">
        <f t="shared" si="318"/>
        <v>0</v>
      </c>
      <c r="BV338" s="11">
        <f t="shared" si="319"/>
        <v>0</v>
      </c>
      <c r="BW338" s="11">
        <f t="shared" si="320"/>
        <v>0</v>
      </c>
      <c r="BX338" s="11">
        <f t="shared" si="321"/>
        <v>0</v>
      </c>
      <c r="BY338" s="11">
        <f t="shared" si="322"/>
        <v>0</v>
      </c>
      <c r="BZ338" s="11">
        <f t="shared" si="323"/>
        <v>0</v>
      </c>
      <c r="CA338" s="11">
        <f t="shared" si="324"/>
        <v>0</v>
      </c>
      <c r="CB338" s="11">
        <f t="shared" si="325"/>
        <v>0</v>
      </c>
      <c r="CC338" s="11">
        <f t="shared" si="326"/>
        <v>0</v>
      </c>
      <c r="CD338" s="11">
        <f t="shared" si="327"/>
        <v>0</v>
      </c>
      <c r="CE338" s="11">
        <f t="shared" si="328"/>
        <v>0</v>
      </c>
      <c r="CF338" s="11">
        <f t="shared" si="329"/>
        <v>0</v>
      </c>
      <c r="CG338" s="11">
        <f t="shared" si="330"/>
        <v>0</v>
      </c>
      <c r="CH338" s="11">
        <f t="shared" si="331"/>
        <v>0</v>
      </c>
      <c r="CI338" s="11">
        <f t="shared" si="332"/>
        <v>0</v>
      </c>
      <c r="CJ338" s="11">
        <f t="shared" si="333"/>
        <v>0</v>
      </c>
      <c r="CK338" s="11">
        <f t="shared" si="334"/>
        <v>0</v>
      </c>
      <c r="CL338" s="11">
        <f t="shared" si="335"/>
        <v>0</v>
      </c>
      <c r="CM338" s="11">
        <f t="shared" si="336"/>
        <v>0</v>
      </c>
      <c r="CN338" s="11">
        <f t="shared" si="337"/>
        <v>0</v>
      </c>
      <c r="CO338" s="11">
        <f t="shared" si="338"/>
        <v>0</v>
      </c>
      <c r="CP338" s="11">
        <f t="shared" si="339"/>
        <v>0</v>
      </c>
      <c r="CQ338" s="11">
        <f t="shared" si="340"/>
        <v>0</v>
      </c>
      <c r="CR338" s="11">
        <f t="shared" si="341"/>
        <v>0</v>
      </c>
      <c r="CS338" s="11">
        <f t="shared" si="342"/>
        <v>0</v>
      </c>
      <c r="CT338" s="11">
        <f t="shared" si="343"/>
        <v>0</v>
      </c>
      <c r="CU338" s="11">
        <f t="shared" si="344"/>
        <v>0</v>
      </c>
      <c r="CV338" s="11">
        <f t="shared" si="345"/>
        <v>0</v>
      </c>
      <c r="CW338" s="11">
        <f t="shared" si="346"/>
        <v>0</v>
      </c>
      <c r="CX338" s="11">
        <f t="shared" si="347"/>
        <v>0</v>
      </c>
      <c r="CY338" s="11">
        <f t="shared" si="348"/>
        <v>0</v>
      </c>
      <c r="CZ338" s="13"/>
      <c r="DA338" s="3"/>
    </row>
    <row r="339" spans="1:105" ht="18" customHeight="1">
      <c r="A339" s="301"/>
      <c r="B339" s="303"/>
      <c r="C339" s="311"/>
      <c r="D339" s="311"/>
      <c r="E339" s="303"/>
      <c r="F339" s="303"/>
      <c r="G339" s="409"/>
      <c r="H339" s="312">
        <f t="shared" si="353"/>
        <v>0</v>
      </c>
      <c r="I339" s="409"/>
      <c r="J339" s="304"/>
      <c r="K339" s="331"/>
      <c r="L339" s="465"/>
      <c r="M339" s="448"/>
      <c r="N339" s="367">
        <f t="shared" si="358"/>
        <v>0</v>
      </c>
      <c r="O339" s="360"/>
      <c r="P339" s="332"/>
      <c r="Q339" s="355"/>
      <c r="R339" s="432">
        <f t="shared" si="359"/>
        <v>0</v>
      </c>
      <c r="S339" s="443">
        <f t="shared" si="360"/>
        <v>0</v>
      </c>
      <c r="T339" s="344">
        <f t="shared" si="361"/>
        <v>0</v>
      </c>
      <c r="U339" s="279"/>
      <c r="V339" s="7">
        <f t="shared" si="267"/>
        <v>0</v>
      </c>
      <c r="W339" s="11">
        <f t="shared" si="268"/>
        <v>0</v>
      </c>
      <c r="X339" s="11">
        <f t="shared" si="269"/>
        <v>0</v>
      </c>
      <c r="Y339" s="11">
        <f t="shared" si="270"/>
        <v>0</v>
      </c>
      <c r="Z339" s="11">
        <f t="shared" si="271"/>
        <v>0</v>
      </c>
      <c r="AA339" s="11">
        <f t="shared" si="272"/>
        <v>0</v>
      </c>
      <c r="AB339" s="11">
        <f t="shared" si="273"/>
        <v>0</v>
      </c>
      <c r="AC339" s="11">
        <f t="shared" si="274"/>
        <v>0</v>
      </c>
      <c r="AD339" s="11">
        <f t="shared" si="275"/>
        <v>0</v>
      </c>
      <c r="AE339" s="11">
        <f t="shared" si="276"/>
        <v>0</v>
      </c>
      <c r="AF339" s="11">
        <f t="shared" si="277"/>
        <v>0</v>
      </c>
      <c r="AG339" s="11">
        <f t="shared" si="278"/>
        <v>0</v>
      </c>
      <c r="AH339" s="11">
        <f t="shared" si="279"/>
        <v>0</v>
      </c>
      <c r="AI339" s="11">
        <f t="shared" si="280"/>
        <v>0</v>
      </c>
      <c r="AJ339" s="11">
        <f t="shared" si="281"/>
        <v>0</v>
      </c>
      <c r="AK339" s="11">
        <f t="shared" si="282"/>
        <v>0</v>
      </c>
      <c r="AL339" s="11">
        <f t="shared" si="283"/>
        <v>0</v>
      </c>
      <c r="AM339" s="11">
        <f t="shared" si="284"/>
        <v>0</v>
      </c>
      <c r="AN339" s="11">
        <f t="shared" si="285"/>
        <v>0</v>
      </c>
      <c r="AO339" s="11">
        <f t="shared" si="286"/>
        <v>0</v>
      </c>
      <c r="AP339" s="11">
        <f t="shared" si="287"/>
        <v>0</v>
      </c>
      <c r="AQ339" s="11">
        <f t="shared" si="288"/>
        <v>0</v>
      </c>
      <c r="AR339" s="11">
        <f t="shared" si="289"/>
        <v>0</v>
      </c>
      <c r="AS339" s="11">
        <f t="shared" si="290"/>
        <v>0</v>
      </c>
      <c r="AT339" s="11">
        <f t="shared" si="291"/>
        <v>0</v>
      </c>
      <c r="AU339" s="11">
        <f t="shared" si="292"/>
        <v>0</v>
      </c>
      <c r="AV339" s="11">
        <f t="shared" si="293"/>
        <v>0</v>
      </c>
      <c r="AW339" s="11">
        <f t="shared" si="294"/>
        <v>0</v>
      </c>
      <c r="AX339" s="11">
        <f t="shared" si="295"/>
        <v>0</v>
      </c>
      <c r="AY339" s="11">
        <f t="shared" si="296"/>
        <v>0</v>
      </c>
      <c r="AZ339" s="11">
        <f t="shared" si="297"/>
        <v>0</v>
      </c>
      <c r="BA339" s="11">
        <f t="shared" si="298"/>
        <v>0</v>
      </c>
      <c r="BB339" s="11">
        <f t="shared" si="299"/>
        <v>0</v>
      </c>
      <c r="BC339" s="11">
        <f t="shared" si="300"/>
        <v>0</v>
      </c>
      <c r="BD339" s="11">
        <f t="shared" si="301"/>
        <v>0</v>
      </c>
      <c r="BE339" s="11">
        <f t="shared" si="302"/>
        <v>0</v>
      </c>
      <c r="BF339" s="11">
        <f t="shared" si="303"/>
        <v>0</v>
      </c>
      <c r="BG339" s="11">
        <f t="shared" si="304"/>
        <v>0</v>
      </c>
      <c r="BH339" s="11">
        <f t="shared" si="305"/>
        <v>0</v>
      </c>
      <c r="BI339" s="11">
        <f t="shared" si="306"/>
        <v>0</v>
      </c>
      <c r="BJ339" s="11">
        <f t="shared" si="307"/>
        <v>0</v>
      </c>
      <c r="BK339" s="11">
        <f t="shared" si="308"/>
        <v>0</v>
      </c>
      <c r="BL339" s="11">
        <f t="shared" si="309"/>
        <v>0</v>
      </c>
      <c r="BM339" s="11">
        <f t="shared" si="310"/>
        <v>0</v>
      </c>
      <c r="BN339" s="11">
        <f t="shared" si="311"/>
        <v>0</v>
      </c>
      <c r="BO339" s="11">
        <f t="shared" si="312"/>
        <v>0</v>
      </c>
      <c r="BP339" s="11">
        <f t="shared" si="313"/>
        <v>0</v>
      </c>
      <c r="BQ339" s="11">
        <f t="shared" si="314"/>
        <v>0</v>
      </c>
      <c r="BR339" s="11">
        <f t="shared" si="315"/>
        <v>0</v>
      </c>
      <c r="BS339" s="11">
        <f t="shared" si="316"/>
        <v>0</v>
      </c>
      <c r="BT339" s="11">
        <f t="shared" si="317"/>
        <v>0</v>
      </c>
      <c r="BU339" s="11">
        <f t="shared" si="318"/>
        <v>0</v>
      </c>
      <c r="BV339" s="11">
        <f t="shared" si="319"/>
        <v>0</v>
      </c>
      <c r="BW339" s="11">
        <f t="shared" si="320"/>
        <v>0</v>
      </c>
      <c r="BX339" s="11">
        <f t="shared" si="321"/>
        <v>0</v>
      </c>
      <c r="BY339" s="11">
        <f t="shared" si="322"/>
        <v>0</v>
      </c>
      <c r="BZ339" s="11">
        <f t="shared" si="323"/>
        <v>0</v>
      </c>
      <c r="CA339" s="11">
        <f t="shared" si="324"/>
        <v>0</v>
      </c>
      <c r="CB339" s="11">
        <f t="shared" si="325"/>
        <v>0</v>
      </c>
      <c r="CC339" s="11">
        <f t="shared" si="326"/>
        <v>0</v>
      </c>
      <c r="CD339" s="11">
        <f t="shared" si="327"/>
        <v>0</v>
      </c>
      <c r="CE339" s="11">
        <f t="shared" si="328"/>
        <v>0</v>
      </c>
      <c r="CF339" s="11">
        <f t="shared" si="329"/>
        <v>0</v>
      </c>
      <c r="CG339" s="11">
        <f t="shared" si="330"/>
        <v>0</v>
      </c>
      <c r="CH339" s="11">
        <f t="shared" si="331"/>
        <v>0</v>
      </c>
      <c r="CI339" s="11">
        <f t="shared" si="332"/>
        <v>0</v>
      </c>
      <c r="CJ339" s="11">
        <f t="shared" si="333"/>
        <v>0</v>
      </c>
      <c r="CK339" s="11">
        <f t="shared" si="334"/>
        <v>0</v>
      </c>
      <c r="CL339" s="11">
        <f t="shared" si="335"/>
        <v>0</v>
      </c>
      <c r="CM339" s="11">
        <f t="shared" si="336"/>
        <v>0</v>
      </c>
      <c r="CN339" s="11">
        <f t="shared" si="337"/>
        <v>0</v>
      </c>
      <c r="CO339" s="11">
        <f t="shared" si="338"/>
        <v>0</v>
      </c>
      <c r="CP339" s="11">
        <f t="shared" si="339"/>
        <v>0</v>
      </c>
      <c r="CQ339" s="11">
        <f t="shared" si="340"/>
        <v>0</v>
      </c>
      <c r="CR339" s="11">
        <f t="shared" si="341"/>
        <v>0</v>
      </c>
      <c r="CS339" s="11">
        <f t="shared" si="342"/>
        <v>0</v>
      </c>
      <c r="CT339" s="11">
        <f t="shared" si="343"/>
        <v>0</v>
      </c>
      <c r="CU339" s="11">
        <f t="shared" si="344"/>
        <v>0</v>
      </c>
      <c r="CV339" s="11">
        <f t="shared" si="345"/>
        <v>0</v>
      </c>
      <c r="CW339" s="11">
        <f t="shared" si="346"/>
        <v>0</v>
      </c>
      <c r="CX339" s="11">
        <f t="shared" si="347"/>
        <v>0</v>
      </c>
      <c r="CY339" s="11">
        <f t="shared" si="348"/>
        <v>0</v>
      </c>
      <c r="CZ339" s="13"/>
      <c r="DA339" s="3"/>
    </row>
    <row r="340" spans="1:105" ht="18" customHeight="1">
      <c r="A340" s="301"/>
      <c r="B340" s="303"/>
      <c r="C340" s="311"/>
      <c r="D340" s="311"/>
      <c r="E340" s="303"/>
      <c r="F340" s="303"/>
      <c r="G340" s="409"/>
      <c r="H340" s="312">
        <f t="shared" si="353"/>
        <v>0</v>
      </c>
      <c r="I340" s="409"/>
      <c r="J340" s="304"/>
      <c r="K340" s="333"/>
      <c r="L340" s="464"/>
      <c r="M340" s="447"/>
      <c r="N340" s="366">
        <f t="shared" si="358"/>
        <v>0</v>
      </c>
      <c r="O340" s="359"/>
      <c r="P340" s="334"/>
      <c r="Q340" s="347"/>
      <c r="R340" s="431">
        <f t="shared" si="359"/>
        <v>0</v>
      </c>
      <c r="S340" s="442">
        <f t="shared" si="360"/>
        <v>0</v>
      </c>
      <c r="T340" s="343">
        <f t="shared" si="361"/>
        <v>0</v>
      </c>
      <c r="U340" s="279"/>
      <c r="V340" s="7">
        <f t="shared" si="267"/>
        <v>0</v>
      </c>
      <c r="W340" s="11">
        <f t="shared" si="268"/>
        <v>0</v>
      </c>
      <c r="X340" s="11">
        <f t="shared" si="269"/>
        <v>0</v>
      </c>
      <c r="Y340" s="11">
        <f t="shared" si="270"/>
        <v>0</v>
      </c>
      <c r="Z340" s="11">
        <f t="shared" si="271"/>
        <v>0</v>
      </c>
      <c r="AA340" s="11">
        <f t="shared" si="272"/>
        <v>0</v>
      </c>
      <c r="AB340" s="11">
        <f t="shared" si="273"/>
        <v>0</v>
      </c>
      <c r="AC340" s="11">
        <f t="shared" si="274"/>
        <v>0</v>
      </c>
      <c r="AD340" s="11">
        <f t="shared" si="275"/>
        <v>0</v>
      </c>
      <c r="AE340" s="11">
        <f t="shared" si="276"/>
        <v>0</v>
      </c>
      <c r="AF340" s="11">
        <f t="shared" si="277"/>
        <v>0</v>
      </c>
      <c r="AG340" s="11">
        <f t="shared" si="278"/>
        <v>0</v>
      </c>
      <c r="AH340" s="11">
        <f t="shared" si="279"/>
        <v>0</v>
      </c>
      <c r="AI340" s="11">
        <f t="shared" si="280"/>
        <v>0</v>
      </c>
      <c r="AJ340" s="11">
        <f t="shared" si="281"/>
        <v>0</v>
      </c>
      <c r="AK340" s="11">
        <f t="shared" si="282"/>
        <v>0</v>
      </c>
      <c r="AL340" s="11">
        <f t="shared" si="283"/>
        <v>0</v>
      </c>
      <c r="AM340" s="11">
        <f t="shared" si="284"/>
        <v>0</v>
      </c>
      <c r="AN340" s="11">
        <f t="shared" si="285"/>
        <v>0</v>
      </c>
      <c r="AO340" s="11">
        <f t="shared" si="286"/>
        <v>0</v>
      </c>
      <c r="AP340" s="11">
        <f t="shared" si="287"/>
        <v>0</v>
      </c>
      <c r="AQ340" s="11">
        <f t="shared" si="288"/>
        <v>0</v>
      </c>
      <c r="AR340" s="11">
        <f t="shared" si="289"/>
        <v>0</v>
      </c>
      <c r="AS340" s="11">
        <f t="shared" si="290"/>
        <v>0</v>
      </c>
      <c r="AT340" s="11">
        <f t="shared" si="291"/>
        <v>0</v>
      </c>
      <c r="AU340" s="11">
        <f t="shared" si="292"/>
        <v>0</v>
      </c>
      <c r="AV340" s="11">
        <f t="shared" si="293"/>
        <v>0</v>
      </c>
      <c r="AW340" s="11">
        <f t="shared" si="294"/>
        <v>0</v>
      </c>
      <c r="AX340" s="11">
        <f t="shared" si="295"/>
        <v>0</v>
      </c>
      <c r="AY340" s="11">
        <f t="shared" si="296"/>
        <v>0</v>
      </c>
      <c r="AZ340" s="11">
        <f t="shared" si="297"/>
        <v>0</v>
      </c>
      <c r="BA340" s="11">
        <f t="shared" si="298"/>
        <v>0</v>
      </c>
      <c r="BB340" s="11">
        <f t="shared" si="299"/>
        <v>0</v>
      </c>
      <c r="BC340" s="11">
        <f t="shared" si="300"/>
        <v>0</v>
      </c>
      <c r="BD340" s="11">
        <f t="shared" si="301"/>
        <v>0</v>
      </c>
      <c r="BE340" s="11">
        <f t="shared" si="302"/>
        <v>0</v>
      </c>
      <c r="BF340" s="11">
        <f t="shared" si="303"/>
        <v>0</v>
      </c>
      <c r="BG340" s="11">
        <f t="shared" si="304"/>
        <v>0</v>
      </c>
      <c r="BH340" s="11">
        <f t="shared" si="305"/>
        <v>0</v>
      </c>
      <c r="BI340" s="11">
        <f t="shared" si="306"/>
        <v>0</v>
      </c>
      <c r="BJ340" s="11">
        <f t="shared" si="307"/>
        <v>0</v>
      </c>
      <c r="BK340" s="11">
        <f t="shared" si="308"/>
        <v>0</v>
      </c>
      <c r="BL340" s="11">
        <f t="shared" si="309"/>
        <v>0</v>
      </c>
      <c r="BM340" s="11">
        <f t="shared" si="310"/>
        <v>0</v>
      </c>
      <c r="BN340" s="11">
        <f t="shared" si="311"/>
        <v>0</v>
      </c>
      <c r="BO340" s="11">
        <f t="shared" si="312"/>
        <v>0</v>
      </c>
      <c r="BP340" s="11">
        <f t="shared" si="313"/>
        <v>0</v>
      </c>
      <c r="BQ340" s="11">
        <f t="shared" si="314"/>
        <v>0</v>
      </c>
      <c r="BR340" s="11">
        <f t="shared" si="315"/>
        <v>0</v>
      </c>
      <c r="BS340" s="11">
        <f t="shared" si="316"/>
        <v>0</v>
      </c>
      <c r="BT340" s="11">
        <f t="shared" si="317"/>
        <v>0</v>
      </c>
      <c r="BU340" s="11">
        <f t="shared" si="318"/>
        <v>0</v>
      </c>
      <c r="BV340" s="11">
        <f t="shared" si="319"/>
        <v>0</v>
      </c>
      <c r="BW340" s="11">
        <f t="shared" si="320"/>
        <v>0</v>
      </c>
      <c r="BX340" s="11">
        <f t="shared" si="321"/>
        <v>0</v>
      </c>
      <c r="BY340" s="11">
        <f t="shared" si="322"/>
        <v>0</v>
      </c>
      <c r="BZ340" s="11">
        <f t="shared" si="323"/>
        <v>0</v>
      </c>
      <c r="CA340" s="11">
        <f t="shared" si="324"/>
        <v>0</v>
      </c>
      <c r="CB340" s="11">
        <f t="shared" si="325"/>
        <v>0</v>
      </c>
      <c r="CC340" s="11">
        <f t="shared" si="326"/>
        <v>0</v>
      </c>
      <c r="CD340" s="11">
        <f t="shared" si="327"/>
        <v>0</v>
      </c>
      <c r="CE340" s="11">
        <f t="shared" si="328"/>
        <v>0</v>
      </c>
      <c r="CF340" s="11">
        <f t="shared" si="329"/>
        <v>0</v>
      </c>
      <c r="CG340" s="11">
        <f t="shared" si="330"/>
        <v>0</v>
      </c>
      <c r="CH340" s="11">
        <f t="shared" si="331"/>
        <v>0</v>
      </c>
      <c r="CI340" s="11">
        <f t="shared" si="332"/>
        <v>0</v>
      </c>
      <c r="CJ340" s="11">
        <f t="shared" si="333"/>
        <v>0</v>
      </c>
      <c r="CK340" s="11">
        <f t="shared" si="334"/>
        <v>0</v>
      </c>
      <c r="CL340" s="11">
        <f t="shared" si="335"/>
        <v>0</v>
      </c>
      <c r="CM340" s="11">
        <f t="shared" si="336"/>
        <v>0</v>
      </c>
      <c r="CN340" s="11">
        <f t="shared" si="337"/>
        <v>0</v>
      </c>
      <c r="CO340" s="11">
        <f t="shared" si="338"/>
        <v>0</v>
      </c>
      <c r="CP340" s="11">
        <f t="shared" si="339"/>
        <v>0</v>
      </c>
      <c r="CQ340" s="11">
        <f t="shared" si="340"/>
        <v>0</v>
      </c>
      <c r="CR340" s="11">
        <f t="shared" si="341"/>
        <v>0</v>
      </c>
      <c r="CS340" s="11">
        <f t="shared" si="342"/>
        <v>0</v>
      </c>
      <c r="CT340" s="11">
        <f t="shared" si="343"/>
        <v>0</v>
      </c>
      <c r="CU340" s="11">
        <f t="shared" si="344"/>
        <v>0</v>
      </c>
      <c r="CV340" s="11">
        <f t="shared" si="345"/>
        <v>0</v>
      </c>
      <c r="CW340" s="11">
        <f t="shared" si="346"/>
        <v>0</v>
      </c>
      <c r="CX340" s="11">
        <f t="shared" si="347"/>
        <v>0</v>
      </c>
      <c r="CY340" s="11">
        <f t="shared" si="348"/>
        <v>0</v>
      </c>
      <c r="CZ340" s="13"/>
      <c r="DA340" s="3"/>
    </row>
    <row r="341" spans="1:105" ht="18" customHeight="1">
      <c r="A341" s="301"/>
      <c r="B341" s="303"/>
      <c r="C341" s="629"/>
      <c r="D341" s="311"/>
      <c r="E341" s="303"/>
      <c r="F341" s="303"/>
      <c r="G341" s="302"/>
      <c r="H341" s="312">
        <f t="shared" si="353"/>
        <v>0</v>
      </c>
      <c r="I341" s="409"/>
      <c r="J341" s="304"/>
      <c r="K341" s="331"/>
      <c r="L341" s="465"/>
      <c r="M341" s="448"/>
      <c r="N341" s="367">
        <f t="shared" si="358"/>
        <v>0</v>
      </c>
      <c r="O341" s="360"/>
      <c r="P341" s="332"/>
      <c r="Q341" s="355"/>
      <c r="R341" s="432">
        <f t="shared" si="359"/>
        <v>0</v>
      </c>
      <c r="S341" s="443">
        <f t="shared" si="360"/>
        <v>0</v>
      </c>
      <c r="T341" s="344">
        <f t="shared" si="361"/>
        <v>0</v>
      </c>
      <c r="U341" s="279"/>
      <c r="V341" s="7">
        <f t="shared" si="267"/>
        <v>0</v>
      </c>
      <c r="W341" s="11">
        <f t="shared" si="268"/>
        <v>0</v>
      </c>
      <c r="X341" s="11">
        <f t="shared" si="269"/>
        <v>0</v>
      </c>
      <c r="Y341" s="11">
        <f t="shared" si="270"/>
        <v>0</v>
      </c>
      <c r="Z341" s="11">
        <f t="shared" si="271"/>
        <v>0</v>
      </c>
      <c r="AA341" s="11">
        <f t="shared" si="272"/>
        <v>0</v>
      </c>
      <c r="AB341" s="11">
        <f t="shared" si="273"/>
        <v>0</v>
      </c>
      <c r="AC341" s="11">
        <f t="shared" si="274"/>
        <v>0</v>
      </c>
      <c r="AD341" s="11">
        <f t="shared" si="275"/>
        <v>0</v>
      </c>
      <c r="AE341" s="11">
        <f t="shared" si="276"/>
        <v>0</v>
      </c>
      <c r="AF341" s="11">
        <f t="shared" si="277"/>
        <v>0</v>
      </c>
      <c r="AG341" s="11">
        <f t="shared" si="278"/>
        <v>0</v>
      </c>
      <c r="AH341" s="11">
        <f t="shared" si="279"/>
        <v>0</v>
      </c>
      <c r="AI341" s="11">
        <f t="shared" si="280"/>
        <v>0</v>
      </c>
      <c r="AJ341" s="11">
        <f t="shared" si="281"/>
        <v>0</v>
      </c>
      <c r="AK341" s="11">
        <f t="shared" si="282"/>
        <v>0</v>
      </c>
      <c r="AL341" s="11">
        <f t="shared" si="283"/>
        <v>0</v>
      </c>
      <c r="AM341" s="11">
        <f t="shared" si="284"/>
        <v>0</v>
      </c>
      <c r="AN341" s="11">
        <f t="shared" si="285"/>
        <v>0</v>
      </c>
      <c r="AO341" s="11">
        <f t="shared" si="286"/>
        <v>0</v>
      </c>
      <c r="AP341" s="11">
        <f t="shared" si="287"/>
        <v>0</v>
      </c>
      <c r="AQ341" s="11">
        <f t="shared" si="288"/>
        <v>0</v>
      </c>
      <c r="AR341" s="11">
        <f t="shared" si="289"/>
        <v>0</v>
      </c>
      <c r="AS341" s="11">
        <f t="shared" si="290"/>
        <v>0</v>
      </c>
      <c r="AT341" s="11">
        <f t="shared" si="291"/>
        <v>0</v>
      </c>
      <c r="AU341" s="11">
        <f t="shared" si="292"/>
        <v>0</v>
      </c>
      <c r="AV341" s="11">
        <f t="shared" si="293"/>
        <v>0</v>
      </c>
      <c r="AW341" s="11">
        <f t="shared" si="294"/>
        <v>0</v>
      </c>
      <c r="AX341" s="11">
        <f t="shared" si="295"/>
        <v>0</v>
      </c>
      <c r="AY341" s="11">
        <f t="shared" si="296"/>
        <v>0</v>
      </c>
      <c r="AZ341" s="11">
        <f t="shared" si="297"/>
        <v>0</v>
      </c>
      <c r="BA341" s="11">
        <f t="shared" si="298"/>
        <v>0</v>
      </c>
      <c r="BB341" s="11">
        <f t="shared" si="299"/>
        <v>0</v>
      </c>
      <c r="BC341" s="11">
        <f t="shared" si="300"/>
        <v>0</v>
      </c>
      <c r="BD341" s="11">
        <f t="shared" si="301"/>
        <v>0</v>
      </c>
      <c r="BE341" s="11">
        <f t="shared" si="302"/>
        <v>0</v>
      </c>
      <c r="BF341" s="11">
        <f t="shared" si="303"/>
        <v>0</v>
      </c>
      <c r="BG341" s="11">
        <f t="shared" si="304"/>
        <v>0</v>
      </c>
      <c r="BH341" s="11">
        <f t="shared" si="305"/>
        <v>0</v>
      </c>
      <c r="BI341" s="11">
        <f t="shared" si="306"/>
        <v>0</v>
      </c>
      <c r="BJ341" s="11">
        <f t="shared" si="307"/>
        <v>0</v>
      </c>
      <c r="BK341" s="11">
        <f t="shared" si="308"/>
        <v>0</v>
      </c>
      <c r="BL341" s="11">
        <f t="shared" si="309"/>
        <v>0</v>
      </c>
      <c r="BM341" s="11">
        <f t="shared" si="310"/>
        <v>0</v>
      </c>
      <c r="BN341" s="11">
        <f t="shared" si="311"/>
        <v>0</v>
      </c>
      <c r="BO341" s="11">
        <f t="shared" si="312"/>
        <v>0</v>
      </c>
      <c r="BP341" s="11">
        <f t="shared" si="313"/>
        <v>0</v>
      </c>
      <c r="BQ341" s="11">
        <f t="shared" si="314"/>
        <v>0</v>
      </c>
      <c r="BR341" s="11">
        <f t="shared" si="315"/>
        <v>0</v>
      </c>
      <c r="BS341" s="11">
        <f t="shared" si="316"/>
        <v>0</v>
      </c>
      <c r="BT341" s="11">
        <f t="shared" si="317"/>
        <v>0</v>
      </c>
      <c r="BU341" s="11">
        <f t="shared" si="318"/>
        <v>0</v>
      </c>
      <c r="BV341" s="11">
        <f t="shared" si="319"/>
        <v>0</v>
      </c>
      <c r="BW341" s="11">
        <f t="shared" si="320"/>
        <v>0</v>
      </c>
      <c r="BX341" s="11">
        <f t="shared" si="321"/>
        <v>0</v>
      </c>
      <c r="BY341" s="11">
        <f t="shared" si="322"/>
        <v>0</v>
      </c>
      <c r="BZ341" s="11">
        <f t="shared" si="323"/>
        <v>0</v>
      </c>
      <c r="CA341" s="11">
        <f t="shared" si="324"/>
        <v>0</v>
      </c>
      <c r="CB341" s="11">
        <f t="shared" si="325"/>
        <v>0</v>
      </c>
      <c r="CC341" s="11">
        <f t="shared" si="326"/>
        <v>0</v>
      </c>
      <c r="CD341" s="11">
        <f t="shared" si="327"/>
        <v>0</v>
      </c>
      <c r="CE341" s="11">
        <f t="shared" si="328"/>
        <v>0</v>
      </c>
      <c r="CF341" s="11">
        <f t="shared" si="329"/>
        <v>0</v>
      </c>
      <c r="CG341" s="11">
        <f t="shared" si="330"/>
        <v>0</v>
      </c>
      <c r="CH341" s="11">
        <f t="shared" si="331"/>
        <v>0</v>
      </c>
      <c r="CI341" s="11">
        <f t="shared" si="332"/>
        <v>0</v>
      </c>
      <c r="CJ341" s="11">
        <f t="shared" si="333"/>
        <v>0</v>
      </c>
      <c r="CK341" s="11">
        <f t="shared" si="334"/>
        <v>0</v>
      </c>
      <c r="CL341" s="11">
        <f t="shared" si="335"/>
        <v>0</v>
      </c>
      <c r="CM341" s="11">
        <f t="shared" si="336"/>
        <v>0</v>
      </c>
      <c r="CN341" s="11">
        <f t="shared" si="337"/>
        <v>0</v>
      </c>
      <c r="CO341" s="11">
        <f t="shared" si="338"/>
        <v>0</v>
      </c>
      <c r="CP341" s="11">
        <f t="shared" si="339"/>
        <v>0</v>
      </c>
      <c r="CQ341" s="11">
        <f t="shared" si="340"/>
        <v>0</v>
      </c>
      <c r="CR341" s="11">
        <f t="shared" si="341"/>
        <v>0</v>
      </c>
      <c r="CS341" s="11">
        <f t="shared" si="342"/>
        <v>0</v>
      </c>
      <c r="CT341" s="11">
        <f t="shared" si="343"/>
        <v>0</v>
      </c>
      <c r="CU341" s="11">
        <f t="shared" si="344"/>
        <v>0</v>
      </c>
      <c r="CV341" s="11">
        <f t="shared" si="345"/>
        <v>0</v>
      </c>
      <c r="CW341" s="11">
        <f t="shared" si="346"/>
        <v>0</v>
      </c>
      <c r="CX341" s="11">
        <f t="shared" si="347"/>
        <v>0</v>
      </c>
      <c r="CY341" s="11">
        <f t="shared" si="348"/>
        <v>0</v>
      </c>
      <c r="CZ341" s="13"/>
      <c r="DA341" s="3"/>
    </row>
    <row r="342" spans="1:105" ht="18" customHeight="1">
      <c r="A342" s="301"/>
      <c r="B342" s="303"/>
      <c r="C342" s="303" t="s">
        <v>29</v>
      </c>
      <c r="D342" s="303"/>
      <c r="E342" s="303"/>
      <c r="F342" s="303"/>
      <c r="G342" s="302"/>
      <c r="H342" s="312">
        <f>SUM(H323:H341)</f>
        <v>0</v>
      </c>
      <c r="I342" s="409"/>
      <c r="J342" s="304"/>
      <c r="K342" s="333" t="s">
        <v>30</v>
      </c>
      <c r="L342" s="464"/>
      <c r="M342" s="447"/>
      <c r="N342" s="366">
        <f t="shared" si="349"/>
        <v>0</v>
      </c>
      <c r="O342" s="359"/>
      <c r="P342" s="334"/>
      <c r="Q342" s="347"/>
      <c r="R342" s="431" t="s">
        <v>31</v>
      </c>
      <c r="S342" s="442">
        <f>SUM(S322:S341)</f>
        <v>0</v>
      </c>
      <c r="T342" s="343">
        <f t="shared" si="352"/>
        <v>0</v>
      </c>
      <c r="U342" s="279"/>
      <c r="V342" s="7">
        <f t="shared" si="267"/>
        <v>0</v>
      </c>
      <c r="W342" s="11">
        <f t="shared" si="268"/>
        <v>0</v>
      </c>
      <c r="X342" s="11">
        <f t="shared" si="269"/>
        <v>0</v>
      </c>
      <c r="Y342" s="11">
        <f t="shared" si="270"/>
        <v>0</v>
      </c>
      <c r="Z342" s="11">
        <f t="shared" si="271"/>
        <v>0</v>
      </c>
      <c r="AA342" s="11">
        <f t="shared" si="272"/>
        <v>0</v>
      </c>
      <c r="AB342" s="11">
        <f t="shared" si="273"/>
        <v>0</v>
      </c>
      <c r="AC342" s="11">
        <f t="shared" si="274"/>
        <v>0</v>
      </c>
      <c r="AD342" s="11">
        <f t="shared" si="275"/>
        <v>0</v>
      </c>
      <c r="AE342" s="11">
        <f t="shared" si="276"/>
        <v>0</v>
      </c>
      <c r="AF342" s="11">
        <f t="shared" si="277"/>
        <v>0</v>
      </c>
      <c r="AG342" s="11">
        <f t="shared" si="278"/>
        <v>0</v>
      </c>
      <c r="AH342" s="11">
        <f t="shared" si="279"/>
        <v>0</v>
      </c>
      <c r="AI342" s="11">
        <f t="shared" si="280"/>
        <v>0</v>
      </c>
      <c r="AJ342" s="11">
        <f t="shared" si="281"/>
        <v>0</v>
      </c>
      <c r="AK342" s="11">
        <f t="shared" si="282"/>
        <v>0</v>
      </c>
      <c r="AL342" s="11">
        <f t="shared" si="283"/>
        <v>0</v>
      </c>
      <c r="AM342" s="11">
        <f t="shared" si="284"/>
        <v>0</v>
      </c>
      <c r="AN342" s="11">
        <f t="shared" si="285"/>
        <v>0</v>
      </c>
      <c r="AO342" s="11">
        <f t="shared" si="286"/>
        <v>0</v>
      </c>
      <c r="AP342" s="11">
        <f t="shared" si="287"/>
        <v>0</v>
      </c>
      <c r="AQ342" s="11">
        <f t="shared" si="288"/>
        <v>0</v>
      </c>
      <c r="AR342" s="11">
        <f t="shared" si="289"/>
        <v>0</v>
      </c>
      <c r="AS342" s="11">
        <f t="shared" si="290"/>
        <v>0</v>
      </c>
      <c r="AT342" s="11">
        <f t="shared" si="291"/>
        <v>0</v>
      </c>
      <c r="AU342" s="11">
        <f t="shared" si="292"/>
        <v>0</v>
      </c>
      <c r="AV342" s="11">
        <f t="shared" si="293"/>
        <v>0</v>
      </c>
      <c r="AW342" s="11">
        <f t="shared" si="294"/>
        <v>0</v>
      </c>
      <c r="AX342" s="11">
        <f t="shared" si="295"/>
        <v>0</v>
      </c>
      <c r="AY342" s="11">
        <f t="shared" si="296"/>
        <v>0</v>
      </c>
      <c r="AZ342" s="11">
        <f t="shared" si="297"/>
        <v>0</v>
      </c>
      <c r="BA342" s="11">
        <f t="shared" si="298"/>
        <v>0</v>
      </c>
      <c r="BB342" s="11">
        <f t="shared" si="299"/>
        <v>0</v>
      </c>
      <c r="BC342" s="11">
        <f t="shared" si="300"/>
        <v>0</v>
      </c>
      <c r="BD342" s="11">
        <f t="shared" si="301"/>
        <v>0</v>
      </c>
      <c r="BE342" s="11">
        <f t="shared" si="302"/>
        <v>0</v>
      </c>
      <c r="BF342" s="11">
        <f t="shared" si="303"/>
        <v>0</v>
      </c>
      <c r="BG342" s="11">
        <f t="shared" si="304"/>
        <v>0</v>
      </c>
      <c r="BH342" s="11">
        <f t="shared" si="305"/>
        <v>0</v>
      </c>
      <c r="BI342" s="11">
        <f t="shared" si="306"/>
        <v>0</v>
      </c>
      <c r="BJ342" s="11">
        <f t="shared" si="307"/>
        <v>0</v>
      </c>
      <c r="BK342" s="11">
        <f t="shared" si="308"/>
        <v>0</v>
      </c>
      <c r="BL342" s="11">
        <f t="shared" si="309"/>
        <v>0</v>
      </c>
      <c r="BM342" s="11">
        <f t="shared" si="310"/>
        <v>0</v>
      </c>
      <c r="BN342" s="11">
        <f t="shared" si="311"/>
        <v>0</v>
      </c>
      <c r="BO342" s="11">
        <f t="shared" si="312"/>
        <v>0</v>
      </c>
      <c r="BP342" s="11">
        <f t="shared" si="313"/>
        <v>0</v>
      </c>
      <c r="BQ342" s="11">
        <f t="shared" si="314"/>
        <v>0</v>
      </c>
      <c r="BR342" s="11">
        <f t="shared" si="315"/>
        <v>0</v>
      </c>
      <c r="BS342" s="11">
        <f t="shared" si="316"/>
        <v>0</v>
      </c>
      <c r="BT342" s="11">
        <f t="shared" si="317"/>
        <v>0</v>
      </c>
      <c r="BU342" s="11">
        <f t="shared" si="318"/>
        <v>0</v>
      </c>
      <c r="BV342" s="11">
        <f t="shared" si="319"/>
        <v>0</v>
      </c>
      <c r="BW342" s="11">
        <f t="shared" si="320"/>
        <v>0</v>
      </c>
      <c r="BX342" s="11">
        <f t="shared" si="321"/>
        <v>0</v>
      </c>
      <c r="BY342" s="11">
        <f t="shared" si="322"/>
        <v>0</v>
      </c>
      <c r="BZ342" s="11">
        <f t="shared" si="323"/>
        <v>0</v>
      </c>
      <c r="CA342" s="11">
        <f t="shared" si="324"/>
        <v>0</v>
      </c>
      <c r="CB342" s="11">
        <f t="shared" si="325"/>
        <v>0</v>
      </c>
      <c r="CC342" s="11">
        <f t="shared" si="326"/>
        <v>0</v>
      </c>
      <c r="CD342" s="11">
        <f t="shared" si="327"/>
        <v>0</v>
      </c>
      <c r="CE342" s="11">
        <f t="shared" si="328"/>
        <v>0</v>
      </c>
      <c r="CF342" s="11">
        <f t="shared" si="329"/>
        <v>0</v>
      </c>
      <c r="CG342" s="11">
        <f t="shared" si="330"/>
        <v>0</v>
      </c>
      <c r="CH342" s="11">
        <f t="shared" si="331"/>
        <v>0</v>
      </c>
      <c r="CI342" s="11">
        <f t="shared" si="332"/>
        <v>0</v>
      </c>
      <c r="CJ342" s="11">
        <f t="shared" si="333"/>
        <v>0</v>
      </c>
      <c r="CK342" s="11">
        <f t="shared" si="334"/>
        <v>0</v>
      </c>
      <c r="CL342" s="11">
        <f t="shared" si="335"/>
        <v>0</v>
      </c>
      <c r="CM342" s="11">
        <f t="shared" si="336"/>
        <v>0</v>
      </c>
      <c r="CN342" s="11">
        <f t="shared" si="337"/>
        <v>0</v>
      </c>
      <c r="CO342" s="11">
        <f t="shared" si="338"/>
        <v>0</v>
      </c>
      <c r="CP342" s="11">
        <f t="shared" si="339"/>
        <v>0</v>
      </c>
      <c r="CQ342" s="11">
        <f t="shared" si="340"/>
        <v>0</v>
      </c>
      <c r="CR342" s="11">
        <f t="shared" si="341"/>
        <v>0</v>
      </c>
      <c r="CS342" s="11">
        <f t="shared" si="342"/>
        <v>0</v>
      </c>
      <c r="CT342" s="11">
        <f t="shared" si="343"/>
        <v>0</v>
      </c>
      <c r="CU342" s="11">
        <f t="shared" si="344"/>
        <v>0</v>
      </c>
      <c r="CV342" s="11">
        <f t="shared" si="345"/>
        <v>0</v>
      </c>
      <c r="CW342" s="11">
        <f t="shared" si="346"/>
        <v>0</v>
      </c>
      <c r="CX342" s="11">
        <f t="shared" si="347"/>
        <v>0</v>
      </c>
      <c r="CY342" s="11">
        <f t="shared" si="348"/>
        <v>0</v>
      </c>
      <c r="CZ342" s="13"/>
      <c r="DA342" s="3"/>
    </row>
    <row r="343" spans="1:105" ht="18" customHeight="1">
      <c r="A343" s="630"/>
      <c r="B343" s="631"/>
      <c r="C343" s="631"/>
      <c r="D343" s="631"/>
      <c r="E343" s="631"/>
      <c r="F343" s="632"/>
      <c r="G343" s="632"/>
      <c r="H343" s="633"/>
      <c r="I343" s="634"/>
      <c r="J343" s="635"/>
      <c r="K343" s="348"/>
      <c r="L343" s="466"/>
      <c r="M343" s="449"/>
      <c r="N343" s="367">
        <f t="shared" si="349"/>
        <v>0</v>
      </c>
      <c r="O343" s="361"/>
      <c r="P343" s="349"/>
      <c r="Q343" s="356"/>
      <c r="R343" s="432">
        <f t="shared" ref="R343:R346" si="362">P343*Q343</f>
        <v>0</v>
      </c>
      <c r="S343" s="443">
        <f t="shared" ref="S343:S346" si="363">N343+R343</f>
        <v>0</v>
      </c>
      <c r="T343" s="344">
        <f t="shared" si="352"/>
        <v>0</v>
      </c>
      <c r="U343" s="279"/>
      <c r="V343" s="7">
        <f t="shared" si="267"/>
        <v>0</v>
      </c>
      <c r="W343" s="11">
        <f t="shared" si="268"/>
        <v>0</v>
      </c>
      <c r="X343" s="11">
        <f t="shared" si="269"/>
        <v>0</v>
      </c>
      <c r="Y343" s="11">
        <f t="shared" si="270"/>
        <v>0</v>
      </c>
      <c r="Z343" s="11">
        <f t="shared" si="271"/>
        <v>0</v>
      </c>
      <c r="AA343" s="11">
        <f t="shared" si="272"/>
        <v>0</v>
      </c>
      <c r="AB343" s="11">
        <f t="shared" si="273"/>
        <v>0</v>
      </c>
      <c r="AC343" s="11">
        <f t="shared" si="274"/>
        <v>0</v>
      </c>
      <c r="AD343" s="11">
        <f t="shared" si="275"/>
        <v>0</v>
      </c>
      <c r="AE343" s="11">
        <f t="shared" si="276"/>
        <v>0</v>
      </c>
      <c r="AF343" s="11">
        <f t="shared" si="277"/>
        <v>0</v>
      </c>
      <c r="AG343" s="11">
        <f t="shared" si="278"/>
        <v>0</v>
      </c>
      <c r="AH343" s="11">
        <f t="shared" si="279"/>
        <v>0</v>
      </c>
      <c r="AI343" s="11">
        <f t="shared" si="280"/>
        <v>0</v>
      </c>
      <c r="AJ343" s="11">
        <f t="shared" si="281"/>
        <v>0</v>
      </c>
      <c r="AK343" s="11">
        <f t="shared" si="282"/>
        <v>0</v>
      </c>
      <c r="AL343" s="11">
        <f t="shared" si="283"/>
        <v>0</v>
      </c>
      <c r="AM343" s="11">
        <f t="shared" si="284"/>
        <v>0</v>
      </c>
      <c r="AN343" s="11">
        <f t="shared" si="285"/>
        <v>0</v>
      </c>
      <c r="AO343" s="11">
        <f t="shared" si="286"/>
        <v>0</v>
      </c>
      <c r="AP343" s="11">
        <f t="shared" si="287"/>
        <v>0</v>
      </c>
      <c r="AQ343" s="11">
        <f t="shared" si="288"/>
        <v>0</v>
      </c>
      <c r="AR343" s="11">
        <f t="shared" si="289"/>
        <v>0</v>
      </c>
      <c r="AS343" s="11">
        <f t="shared" si="290"/>
        <v>0</v>
      </c>
      <c r="AT343" s="11">
        <f t="shared" si="291"/>
        <v>0</v>
      </c>
      <c r="AU343" s="11">
        <f t="shared" si="292"/>
        <v>0</v>
      </c>
      <c r="AV343" s="11">
        <f t="shared" si="293"/>
        <v>0</v>
      </c>
      <c r="AW343" s="11">
        <f t="shared" si="294"/>
        <v>0</v>
      </c>
      <c r="AX343" s="11">
        <f t="shared" si="295"/>
        <v>0</v>
      </c>
      <c r="AY343" s="11">
        <f t="shared" si="296"/>
        <v>0</v>
      </c>
      <c r="AZ343" s="11">
        <f t="shared" si="297"/>
        <v>0</v>
      </c>
      <c r="BA343" s="11">
        <f t="shared" si="298"/>
        <v>0</v>
      </c>
      <c r="BB343" s="11">
        <f t="shared" si="299"/>
        <v>0</v>
      </c>
      <c r="BC343" s="11">
        <f t="shared" si="300"/>
        <v>0</v>
      </c>
      <c r="BD343" s="11">
        <f t="shared" si="301"/>
        <v>0</v>
      </c>
      <c r="BE343" s="11">
        <f t="shared" si="302"/>
        <v>0</v>
      </c>
      <c r="BF343" s="11">
        <f t="shared" si="303"/>
        <v>0</v>
      </c>
      <c r="BG343" s="11">
        <f t="shared" si="304"/>
        <v>0</v>
      </c>
      <c r="BH343" s="11">
        <f t="shared" si="305"/>
        <v>0</v>
      </c>
      <c r="BI343" s="11">
        <f t="shared" si="306"/>
        <v>0</v>
      </c>
      <c r="BJ343" s="11">
        <f t="shared" si="307"/>
        <v>0</v>
      </c>
      <c r="BK343" s="11">
        <f t="shared" si="308"/>
        <v>0</v>
      </c>
      <c r="BL343" s="11">
        <f t="shared" si="309"/>
        <v>0</v>
      </c>
      <c r="BM343" s="11">
        <f t="shared" si="310"/>
        <v>0</v>
      </c>
      <c r="BN343" s="11">
        <f t="shared" si="311"/>
        <v>0</v>
      </c>
      <c r="BO343" s="11">
        <f t="shared" si="312"/>
        <v>0</v>
      </c>
      <c r="BP343" s="11">
        <f t="shared" si="313"/>
        <v>0</v>
      </c>
      <c r="BQ343" s="11">
        <f t="shared" si="314"/>
        <v>0</v>
      </c>
      <c r="BR343" s="11">
        <f t="shared" si="315"/>
        <v>0</v>
      </c>
      <c r="BS343" s="11">
        <f t="shared" si="316"/>
        <v>0</v>
      </c>
      <c r="BT343" s="11">
        <f t="shared" si="317"/>
        <v>0</v>
      </c>
      <c r="BU343" s="11">
        <f t="shared" si="318"/>
        <v>0</v>
      </c>
      <c r="BV343" s="11">
        <f t="shared" si="319"/>
        <v>0</v>
      </c>
      <c r="BW343" s="11">
        <f t="shared" si="320"/>
        <v>0</v>
      </c>
      <c r="BX343" s="11">
        <f t="shared" si="321"/>
        <v>0</v>
      </c>
      <c r="BY343" s="11">
        <f t="shared" si="322"/>
        <v>0</v>
      </c>
      <c r="BZ343" s="11">
        <f t="shared" si="323"/>
        <v>0</v>
      </c>
      <c r="CA343" s="11">
        <f t="shared" si="324"/>
        <v>0</v>
      </c>
      <c r="CB343" s="11">
        <f t="shared" si="325"/>
        <v>0</v>
      </c>
      <c r="CC343" s="11">
        <f t="shared" si="326"/>
        <v>0</v>
      </c>
      <c r="CD343" s="11">
        <f t="shared" si="327"/>
        <v>0</v>
      </c>
      <c r="CE343" s="11">
        <f t="shared" si="328"/>
        <v>0</v>
      </c>
      <c r="CF343" s="11">
        <f t="shared" si="329"/>
        <v>0</v>
      </c>
      <c r="CG343" s="11">
        <f t="shared" si="330"/>
        <v>0</v>
      </c>
      <c r="CH343" s="11">
        <f t="shared" si="331"/>
        <v>0</v>
      </c>
      <c r="CI343" s="11">
        <f t="shared" si="332"/>
        <v>0</v>
      </c>
      <c r="CJ343" s="11">
        <f t="shared" si="333"/>
        <v>0</v>
      </c>
      <c r="CK343" s="11">
        <f t="shared" si="334"/>
        <v>0</v>
      </c>
      <c r="CL343" s="11">
        <f t="shared" si="335"/>
        <v>0</v>
      </c>
      <c r="CM343" s="11">
        <f t="shared" si="336"/>
        <v>0</v>
      </c>
      <c r="CN343" s="11">
        <f t="shared" si="337"/>
        <v>0</v>
      </c>
      <c r="CO343" s="11">
        <f t="shared" si="338"/>
        <v>0</v>
      </c>
      <c r="CP343" s="11">
        <f t="shared" si="339"/>
        <v>0</v>
      </c>
      <c r="CQ343" s="11">
        <f t="shared" si="340"/>
        <v>0</v>
      </c>
      <c r="CR343" s="11">
        <f t="shared" si="341"/>
        <v>0</v>
      </c>
      <c r="CS343" s="11">
        <f t="shared" si="342"/>
        <v>0</v>
      </c>
      <c r="CT343" s="11">
        <f t="shared" si="343"/>
        <v>0</v>
      </c>
      <c r="CU343" s="11">
        <f t="shared" si="344"/>
        <v>0</v>
      </c>
      <c r="CV343" s="11">
        <f t="shared" si="345"/>
        <v>0</v>
      </c>
      <c r="CW343" s="11">
        <f t="shared" si="346"/>
        <v>0</v>
      </c>
      <c r="CX343" s="11">
        <f t="shared" si="347"/>
        <v>0</v>
      </c>
      <c r="CY343" s="11">
        <f t="shared" si="348"/>
        <v>0</v>
      </c>
      <c r="CZ343" s="13"/>
      <c r="DA343" s="3"/>
    </row>
    <row r="344" spans="1:105" ht="18" customHeight="1">
      <c r="A344" s="281"/>
      <c r="B344" s="281"/>
      <c r="C344" s="281"/>
      <c r="D344" s="281"/>
      <c r="E344" s="281"/>
      <c r="F344" s="281"/>
      <c r="G344" s="281"/>
      <c r="H344" s="318"/>
      <c r="I344" s="408" t="s">
        <v>57</v>
      </c>
      <c r="J344" s="281"/>
      <c r="K344" s="350"/>
      <c r="L344" s="467"/>
      <c r="M344" s="450"/>
      <c r="N344" s="366">
        <f t="shared" si="349"/>
        <v>0</v>
      </c>
      <c r="O344" s="362"/>
      <c r="P344" s="351"/>
      <c r="Q344" s="357"/>
      <c r="R344" s="431">
        <f t="shared" si="362"/>
        <v>0</v>
      </c>
      <c r="S344" s="442">
        <f t="shared" si="363"/>
        <v>0</v>
      </c>
      <c r="T344" s="343"/>
      <c r="U344" s="279"/>
      <c r="V344" s="7">
        <f t="shared" si="267"/>
        <v>0</v>
      </c>
      <c r="W344" s="11">
        <f t="shared" si="268"/>
        <v>0</v>
      </c>
      <c r="X344" s="11">
        <f t="shared" si="269"/>
        <v>0</v>
      </c>
      <c r="Y344" s="11">
        <f t="shared" si="270"/>
        <v>0</v>
      </c>
      <c r="Z344" s="11">
        <f t="shared" si="271"/>
        <v>0</v>
      </c>
      <c r="AA344" s="11">
        <f t="shared" si="272"/>
        <v>0</v>
      </c>
      <c r="AB344" s="11">
        <f t="shared" si="273"/>
        <v>0</v>
      </c>
      <c r="AC344" s="11">
        <f t="shared" si="274"/>
        <v>0</v>
      </c>
      <c r="AD344" s="11">
        <f t="shared" si="275"/>
        <v>0</v>
      </c>
      <c r="AE344" s="11">
        <f t="shared" si="276"/>
        <v>0</v>
      </c>
      <c r="AF344" s="11">
        <f t="shared" si="277"/>
        <v>0</v>
      </c>
      <c r="AG344" s="11">
        <f t="shared" si="278"/>
        <v>0</v>
      </c>
      <c r="AH344" s="11">
        <f t="shared" si="279"/>
        <v>0</v>
      </c>
      <c r="AI344" s="11">
        <f t="shared" si="280"/>
        <v>0</v>
      </c>
      <c r="AJ344" s="11">
        <f t="shared" si="281"/>
        <v>0</v>
      </c>
      <c r="AK344" s="11">
        <f t="shared" si="282"/>
        <v>0</v>
      </c>
      <c r="AL344" s="11">
        <f t="shared" si="283"/>
        <v>0</v>
      </c>
      <c r="AM344" s="11">
        <f t="shared" si="284"/>
        <v>0</v>
      </c>
      <c r="AN344" s="11">
        <f t="shared" si="285"/>
        <v>0</v>
      </c>
      <c r="AO344" s="11">
        <f t="shared" si="286"/>
        <v>0</v>
      </c>
      <c r="AP344" s="11">
        <f t="shared" si="287"/>
        <v>0</v>
      </c>
      <c r="AQ344" s="11">
        <f t="shared" si="288"/>
        <v>0</v>
      </c>
      <c r="AR344" s="11">
        <f t="shared" si="289"/>
        <v>0</v>
      </c>
      <c r="AS344" s="11">
        <f t="shared" si="290"/>
        <v>0</v>
      </c>
      <c r="AT344" s="11">
        <f t="shared" si="291"/>
        <v>0</v>
      </c>
      <c r="AU344" s="11">
        <f t="shared" si="292"/>
        <v>0</v>
      </c>
      <c r="AV344" s="11">
        <f t="shared" si="293"/>
        <v>0</v>
      </c>
      <c r="AW344" s="11">
        <f t="shared" si="294"/>
        <v>0</v>
      </c>
      <c r="AX344" s="11">
        <f t="shared" si="295"/>
        <v>0</v>
      </c>
      <c r="AY344" s="11">
        <f t="shared" si="296"/>
        <v>0</v>
      </c>
      <c r="AZ344" s="11">
        <f t="shared" si="297"/>
        <v>0</v>
      </c>
      <c r="BA344" s="11">
        <f t="shared" si="298"/>
        <v>0</v>
      </c>
      <c r="BB344" s="11">
        <f t="shared" si="299"/>
        <v>0</v>
      </c>
      <c r="BC344" s="11">
        <f t="shared" si="300"/>
        <v>0</v>
      </c>
      <c r="BD344" s="11">
        <f t="shared" si="301"/>
        <v>0</v>
      </c>
      <c r="BE344" s="11">
        <f t="shared" si="302"/>
        <v>0</v>
      </c>
      <c r="BF344" s="11">
        <f t="shared" si="303"/>
        <v>0</v>
      </c>
      <c r="BG344" s="11">
        <f t="shared" si="304"/>
        <v>0</v>
      </c>
      <c r="BH344" s="11">
        <f t="shared" si="305"/>
        <v>0</v>
      </c>
      <c r="BI344" s="11">
        <f t="shared" si="306"/>
        <v>0</v>
      </c>
      <c r="BJ344" s="11">
        <f t="shared" si="307"/>
        <v>0</v>
      </c>
      <c r="BK344" s="11">
        <f t="shared" si="308"/>
        <v>0</v>
      </c>
      <c r="BL344" s="11">
        <f t="shared" si="309"/>
        <v>0</v>
      </c>
      <c r="BM344" s="11">
        <f t="shared" si="310"/>
        <v>0</v>
      </c>
      <c r="BN344" s="11">
        <f t="shared" si="311"/>
        <v>0</v>
      </c>
      <c r="BO344" s="11">
        <f t="shared" si="312"/>
        <v>0</v>
      </c>
      <c r="BP344" s="11">
        <f t="shared" si="313"/>
        <v>0</v>
      </c>
      <c r="BQ344" s="11">
        <f t="shared" si="314"/>
        <v>0</v>
      </c>
      <c r="BR344" s="11">
        <f t="shared" si="315"/>
        <v>0</v>
      </c>
      <c r="BS344" s="11">
        <f t="shared" si="316"/>
        <v>0</v>
      </c>
      <c r="BT344" s="11">
        <f t="shared" si="317"/>
        <v>0</v>
      </c>
      <c r="BU344" s="11">
        <f t="shared" si="318"/>
        <v>0</v>
      </c>
      <c r="BV344" s="11">
        <f t="shared" si="319"/>
        <v>0</v>
      </c>
      <c r="BW344" s="11">
        <f t="shared" si="320"/>
        <v>0</v>
      </c>
      <c r="BX344" s="11">
        <f t="shared" si="321"/>
        <v>0</v>
      </c>
      <c r="BY344" s="11">
        <f t="shared" si="322"/>
        <v>0</v>
      </c>
      <c r="BZ344" s="11">
        <f t="shared" si="323"/>
        <v>0</v>
      </c>
      <c r="CA344" s="11">
        <f t="shared" si="324"/>
        <v>0</v>
      </c>
      <c r="CB344" s="11">
        <f t="shared" si="325"/>
        <v>0</v>
      </c>
      <c r="CC344" s="11">
        <f t="shared" si="326"/>
        <v>0</v>
      </c>
      <c r="CD344" s="11">
        <f t="shared" si="327"/>
        <v>0</v>
      </c>
      <c r="CE344" s="11">
        <f t="shared" si="328"/>
        <v>0</v>
      </c>
      <c r="CF344" s="11">
        <f t="shared" si="329"/>
        <v>0</v>
      </c>
      <c r="CG344" s="11">
        <f t="shared" si="330"/>
        <v>0</v>
      </c>
      <c r="CH344" s="11">
        <f t="shared" si="331"/>
        <v>0</v>
      </c>
      <c r="CI344" s="11">
        <f t="shared" si="332"/>
        <v>0</v>
      </c>
      <c r="CJ344" s="11">
        <f t="shared" si="333"/>
        <v>0</v>
      </c>
      <c r="CK344" s="11">
        <f t="shared" si="334"/>
        <v>0</v>
      </c>
      <c r="CL344" s="11">
        <f t="shared" si="335"/>
        <v>0</v>
      </c>
      <c r="CM344" s="11">
        <f t="shared" si="336"/>
        <v>0</v>
      </c>
      <c r="CN344" s="11">
        <f t="shared" si="337"/>
        <v>0</v>
      </c>
      <c r="CO344" s="11">
        <f t="shared" si="338"/>
        <v>0</v>
      </c>
      <c r="CP344" s="11">
        <f t="shared" si="339"/>
        <v>0</v>
      </c>
      <c r="CQ344" s="11">
        <f t="shared" si="340"/>
        <v>0</v>
      </c>
      <c r="CR344" s="11">
        <f t="shared" si="341"/>
        <v>0</v>
      </c>
      <c r="CS344" s="11">
        <f t="shared" si="342"/>
        <v>0</v>
      </c>
      <c r="CT344" s="11">
        <f t="shared" si="343"/>
        <v>0</v>
      </c>
      <c r="CU344" s="11">
        <f t="shared" si="344"/>
        <v>0</v>
      </c>
      <c r="CV344" s="11">
        <f t="shared" si="345"/>
        <v>0</v>
      </c>
      <c r="CW344" s="11">
        <f t="shared" si="346"/>
        <v>0</v>
      </c>
      <c r="CX344" s="11">
        <f t="shared" si="347"/>
        <v>0</v>
      </c>
      <c r="CY344" s="11">
        <f t="shared" si="348"/>
        <v>0</v>
      </c>
      <c r="CZ344" s="13"/>
      <c r="DA344" s="3"/>
    </row>
    <row r="345" spans="1:105" ht="18" customHeight="1">
      <c r="A345" s="273">
        <f>A33</f>
        <v>0</v>
      </c>
      <c r="B345" s="273">
        <f>B33</f>
        <v>0</v>
      </c>
      <c r="C345" s="274"/>
      <c r="D345" s="274"/>
      <c r="E345" s="697" t="s">
        <v>0</v>
      </c>
      <c r="F345" s="275"/>
      <c r="G345" s="275"/>
      <c r="H345" s="276"/>
      <c r="I345" s="404"/>
      <c r="J345" s="277">
        <v>13</v>
      </c>
      <c r="K345" s="352" t="s">
        <v>1</v>
      </c>
      <c r="L345" s="468"/>
      <c r="M345" s="451"/>
      <c r="N345" s="366">
        <f t="shared" si="349"/>
        <v>0</v>
      </c>
      <c r="O345" s="363"/>
      <c r="P345" s="353"/>
      <c r="Q345" s="358"/>
      <c r="R345" s="431">
        <f t="shared" si="362"/>
        <v>0</v>
      </c>
      <c r="S345" s="442">
        <f t="shared" si="363"/>
        <v>0</v>
      </c>
      <c r="T345" s="343"/>
      <c r="U345" s="279"/>
      <c r="V345" s="7">
        <f t="shared" si="267"/>
        <v>0</v>
      </c>
      <c r="W345" s="11">
        <f t="shared" si="268"/>
        <v>0</v>
      </c>
      <c r="X345" s="11">
        <f t="shared" si="269"/>
        <v>0</v>
      </c>
      <c r="Y345" s="11">
        <f t="shared" si="270"/>
        <v>0</v>
      </c>
      <c r="Z345" s="11">
        <f t="shared" si="271"/>
        <v>0</v>
      </c>
      <c r="AA345" s="11">
        <f t="shared" si="272"/>
        <v>0</v>
      </c>
      <c r="AB345" s="11">
        <f t="shared" si="273"/>
        <v>0</v>
      </c>
      <c r="AC345" s="11">
        <f t="shared" si="274"/>
        <v>0</v>
      </c>
      <c r="AD345" s="11">
        <f t="shared" si="275"/>
        <v>0</v>
      </c>
      <c r="AE345" s="11">
        <f t="shared" si="276"/>
        <v>0</v>
      </c>
      <c r="AF345" s="11">
        <f t="shared" si="277"/>
        <v>0</v>
      </c>
      <c r="AG345" s="11">
        <f t="shared" si="278"/>
        <v>0</v>
      </c>
      <c r="AH345" s="11">
        <f t="shared" si="279"/>
        <v>0</v>
      </c>
      <c r="AI345" s="11">
        <f t="shared" si="280"/>
        <v>0</v>
      </c>
      <c r="AJ345" s="11">
        <f t="shared" si="281"/>
        <v>0</v>
      </c>
      <c r="AK345" s="11">
        <f t="shared" si="282"/>
        <v>0</v>
      </c>
      <c r="AL345" s="11">
        <f t="shared" si="283"/>
        <v>0</v>
      </c>
      <c r="AM345" s="11">
        <f t="shared" si="284"/>
        <v>0</v>
      </c>
      <c r="AN345" s="11">
        <f t="shared" si="285"/>
        <v>0</v>
      </c>
      <c r="AO345" s="11">
        <f t="shared" si="286"/>
        <v>0</v>
      </c>
      <c r="AP345" s="11">
        <f t="shared" si="287"/>
        <v>0</v>
      </c>
      <c r="AQ345" s="11">
        <f t="shared" si="288"/>
        <v>0</v>
      </c>
      <c r="AR345" s="11">
        <f t="shared" si="289"/>
        <v>0</v>
      </c>
      <c r="AS345" s="11">
        <f t="shared" si="290"/>
        <v>0</v>
      </c>
      <c r="AT345" s="11">
        <f t="shared" si="291"/>
        <v>0</v>
      </c>
      <c r="AU345" s="11">
        <f t="shared" si="292"/>
        <v>0</v>
      </c>
      <c r="AV345" s="11">
        <f t="shared" si="293"/>
        <v>0</v>
      </c>
      <c r="AW345" s="11">
        <f t="shared" si="294"/>
        <v>0</v>
      </c>
      <c r="AX345" s="11">
        <f t="shared" si="295"/>
        <v>0</v>
      </c>
      <c r="AY345" s="11">
        <f t="shared" si="296"/>
        <v>0</v>
      </c>
      <c r="AZ345" s="11">
        <f t="shared" si="297"/>
        <v>0</v>
      </c>
      <c r="BA345" s="11">
        <f t="shared" si="298"/>
        <v>0</v>
      </c>
      <c r="BB345" s="11">
        <f t="shared" si="299"/>
        <v>0</v>
      </c>
      <c r="BC345" s="11">
        <f t="shared" si="300"/>
        <v>0</v>
      </c>
      <c r="BD345" s="11">
        <f t="shared" si="301"/>
        <v>0</v>
      </c>
      <c r="BE345" s="11">
        <f t="shared" si="302"/>
        <v>0</v>
      </c>
      <c r="BF345" s="11">
        <f t="shared" si="303"/>
        <v>0</v>
      </c>
      <c r="BG345" s="11">
        <f t="shared" si="304"/>
        <v>0</v>
      </c>
      <c r="BH345" s="11">
        <f t="shared" si="305"/>
        <v>0</v>
      </c>
      <c r="BI345" s="11">
        <f t="shared" si="306"/>
        <v>0</v>
      </c>
      <c r="BJ345" s="11">
        <f t="shared" si="307"/>
        <v>0</v>
      </c>
      <c r="BK345" s="11">
        <f t="shared" si="308"/>
        <v>0</v>
      </c>
      <c r="BL345" s="11">
        <f t="shared" si="309"/>
        <v>0</v>
      </c>
      <c r="BM345" s="11">
        <f t="shared" si="310"/>
        <v>0</v>
      </c>
      <c r="BN345" s="11">
        <f t="shared" si="311"/>
        <v>0</v>
      </c>
      <c r="BO345" s="11">
        <f t="shared" si="312"/>
        <v>0</v>
      </c>
      <c r="BP345" s="11">
        <f t="shared" si="313"/>
        <v>0</v>
      </c>
      <c r="BQ345" s="11">
        <f t="shared" si="314"/>
        <v>0</v>
      </c>
      <c r="BR345" s="11">
        <f t="shared" si="315"/>
        <v>0</v>
      </c>
      <c r="BS345" s="11">
        <f t="shared" si="316"/>
        <v>0</v>
      </c>
      <c r="BT345" s="11">
        <f t="shared" si="317"/>
        <v>0</v>
      </c>
      <c r="BU345" s="11">
        <f t="shared" si="318"/>
        <v>0</v>
      </c>
      <c r="BV345" s="11">
        <f t="shared" si="319"/>
        <v>0</v>
      </c>
      <c r="BW345" s="11">
        <f t="shared" si="320"/>
        <v>0</v>
      </c>
      <c r="BX345" s="11">
        <f t="shared" si="321"/>
        <v>0</v>
      </c>
      <c r="BY345" s="11">
        <f t="shared" si="322"/>
        <v>0</v>
      </c>
      <c r="BZ345" s="11">
        <f t="shared" si="323"/>
        <v>0</v>
      </c>
      <c r="CA345" s="11">
        <f t="shared" si="324"/>
        <v>0</v>
      </c>
      <c r="CB345" s="11">
        <f t="shared" si="325"/>
        <v>0</v>
      </c>
      <c r="CC345" s="11">
        <f t="shared" si="326"/>
        <v>0</v>
      </c>
      <c r="CD345" s="11">
        <f t="shared" si="327"/>
        <v>0</v>
      </c>
      <c r="CE345" s="11">
        <f t="shared" si="328"/>
        <v>0</v>
      </c>
      <c r="CF345" s="11">
        <f t="shared" si="329"/>
        <v>0</v>
      </c>
      <c r="CG345" s="11">
        <f t="shared" si="330"/>
        <v>0</v>
      </c>
      <c r="CH345" s="11">
        <f t="shared" si="331"/>
        <v>0</v>
      </c>
      <c r="CI345" s="11">
        <f t="shared" si="332"/>
        <v>0</v>
      </c>
      <c r="CJ345" s="11">
        <f t="shared" si="333"/>
        <v>0</v>
      </c>
      <c r="CK345" s="11">
        <f t="shared" si="334"/>
        <v>0</v>
      </c>
      <c r="CL345" s="11">
        <f t="shared" si="335"/>
        <v>0</v>
      </c>
      <c r="CM345" s="11">
        <f t="shared" si="336"/>
        <v>0</v>
      </c>
      <c r="CN345" s="11">
        <f t="shared" si="337"/>
        <v>0</v>
      </c>
      <c r="CO345" s="11">
        <f t="shared" si="338"/>
        <v>0</v>
      </c>
      <c r="CP345" s="11">
        <f t="shared" si="339"/>
        <v>0</v>
      </c>
      <c r="CQ345" s="11">
        <f t="shared" si="340"/>
        <v>0</v>
      </c>
      <c r="CR345" s="11">
        <f t="shared" si="341"/>
        <v>0</v>
      </c>
      <c r="CS345" s="11">
        <f t="shared" si="342"/>
        <v>0</v>
      </c>
      <c r="CT345" s="11">
        <f t="shared" si="343"/>
        <v>0</v>
      </c>
      <c r="CU345" s="11">
        <f t="shared" si="344"/>
        <v>0</v>
      </c>
      <c r="CV345" s="11">
        <f t="shared" si="345"/>
        <v>0</v>
      </c>
      <c r="CW345" s="11">
        <f t="shared" si="346"/>
        <v>0</v>
      </c>
      <c r="CX345" s="11">
        <f t="shared" si="347"/>
        <v>0</v>
      </c>
      <c r="CY345" s="11">
        <f t="shared" si="348"/>
        <v>0</v>
      </c>
      <c r="CZ345" s="13"/>
      <c r="DA345" s="3"/>
    </row>
    <row r="346" spans="1:105" ht="6" customHeight="1" thickBot="1">
      <c r="A346" s="281"/>
      <c r="B346" s="281"/>
      <c r="C346" s="281"/>
      <c r="D346" s="281"/>
      <c r="E346" s="281"/>
      <c r="F346" s="281"/>
      <c r="G346" s="281"/>
      <c r="H346" s="282"/>
      <c r="I346" s="405"/>
      <c r="J346" s="281"/>
      <c r="K346" s="350"/>
      <c r="L346" s="467"/>
      <c r="M346" s="450"/>
      <c r="N346" s="366">
        <f t="shared" si="349"/>
        <v>0</v>
      </c>
      <c r="O346" s="362"/>
      <c r="P346" s="351"/>
      <c r="Q346" s="357"/>
      <c r="R346" s="431">
        <f t="shared" si="362"/>
        <v>0</v>
      </c>
      <c r="S346" s="442">
        <f t="shared" si="363"/>
        <v>0</v>
      </c>
      <c r="T346" s="343"/>
      <c r="U346" s="279"/>
      <c r="V346" s="7">
        <f t="shared" si="267"/>
        <v>0</v>
      </c>
      <c r="W346" s="11">
        <f t="shared" si="268"/>
        <v>0</v>
      </c>
      <c r="X346" s="11">
        <f t="shared" si="269"/>
        <v>0</v>
      </c>
      <c r="Y346" s="11">
        <f t="shared" si="270"/>
        <v>0</v>
      </c>
      <c r="Z346" s="11">
        <f t="shared" si="271"/>
        <v>0</v>
      </c>
      <c r="AA346" s="11">
        <f t="shared" si="272"/>
        <v>0</v>
      </c>
      <c r="AB346" s="11">
        <f t="shared" si="273"/>
        <v>0</v>
      </c>
      <c r="AC346" s="11">
        <f t="shared" si="274"/>
        <v>0</v>
      </c>
      <c r="AD346" s="11">
        <f t="shared" si="275"/>
        <v>0</v>
      </c>
      <c r="AE346" s="11">
        <f t="shared" si="276"/>
        <v>0</v>
      </c>
      <c r="AF346" s="11">
        <f t="shared" si="277"/>
        <v>0</v>
      </c>
      <c r="AG346" s="11">
        <f t="shared" si="278"/>
        <v>0</v>
      </c>
      <c r="AH346" s="11">
        <f t="shared" si="279"/>
        <v>0</v>
      </c>
      <c r="AI346" s="11">
        <f t="shared" si="280"/>
        <v>0</v>
      </c>
      <c r="AJ346" s="11">
        <f t="shared" si="281"/>
        <v>0</v>
      </c>
      <c r="AK346" s="11">
        <f t="shared" si="282"/>
        <v>0</v>
      </c>
      <c r="AL346" s="11">
        <f t="shared" si="283"/>
        <v>0</v>
      </c>
      <c r="AM346" s="11">
        <f t="shared" si="284"/>
        <v>0</v>
      </c>
      <c r="AN346" s="11">
        <f t="shared" si="285"/>
        <v>0</v>
      </c>
      <c r="AO346" s="11">
        <f t="shared" si="286"/>
        <v>0</v>
      </c>
      <c r="AP346" s="11">
        <f t="shared" si="287"/>
        <v>0</v>
      </c>
      <c r="AQ346" s="11">
        <f t="shared" si="288"/>
        <v>0</v>
      </c>
      <c r="AR346" s="11">
        <f t="shared" si="289"/>
        <v>0</v>
      </c>
      <c r="AS346" s="11">
        <f t="shared" si="290"/>
        <v>0</v>
      </c>
      <c r="AT346" s="11">
        <f t="shared" si="291"/>
        <v>0</v>
      </c>
      <c r="AU346" s="11">
        <f t="shared" si="292"/>
        <v>0</v>
      </c>
      <c r="AV346" s="11">
        <f t="shared" si="293"/>
        <v>0</v>
      </c>
      <c r="AW346" s="11">
        <f t="shared" si="294"/>
        <v>0</v>
      </c>
      <c r="AX346" s="11">
        <f t="shared" si="295"/>
        <v>0</v>
      </c>
      <c r="AY346" s="11">
        <f t="shared" si="296"/>
        <v>0</v>
      </c>
      <c r="AZ346" s="11">
        <f t="shared" si="297"/>
        <v>0</v>
      </c>
      <c r="BA346" s="11">
        <f t="shared" si="298"/>
        <v>0</v>
      </c>
      <c r="BB346" s="11">
        <f t="shared" si="299"/>
        <v>0</v>
      </c>
      <c r="BC346" s="11">
        <f t="shared" si="300"/>
        <v>0</v>
      </c>
      <c r="BD346" s="11">
        <f t="shared" si="301"/>
        <v>0</v>
      </c>
      <c r="BE346" s="11">
        <f t="shared" si="302"/>
        <v>0</v>
      </c>
      <c r="BF346" s="11">
        <f t="shared" si="303"/>
        <v>0</v>
      </c>
      <c r="BG346" s="11">
        <f t="shared" si="304"/>
        <v>0</v>
      </c>
      <c r="BH346" s="11">
        <f t="shared" si="305"/>
        <v>0</v>
      </c>
      <c r="BI346" s="11">
        <f t="shared" si="306"/>
        <v>0</v>
      </c>
      <c r="BJ346" s="11">
        <f t="shared" si="307"/>
        <v>0</v>
      </c>
      <c r="BK346" s="11">
        <f t="shared" si="308"/>
        <v>0</v>
      </c>
      <c r="BL346" s="11">
        <f t="shared" si="309"/>
        <v>0</v>
      </c>
      <c r="BM346" s="11">
        <f t="shared" si="310"/>
        <v>0</v>
      </c>
      <c r="BN346" s="11">
        <f t="shared" si="311"/>
        <v>0</v>
      </c>
      <c r="BO346" s="11">
        <f t="shared" si="312"/>
        <v>0</v>
      </c>
      <c r="BP346" s="11">
        <f t="shared" si="313"/>
        <v>0</v>
      </c>
      <c r="BQ346" s="11">
        <f t="shared" si="314"/>
        <v>0</v>
      </c>
      <c r="BR346" s="11">
        <f t="shared" si="315"/>
        <v>0</v>
      </c>
      <c r="BS346" s="11">
        <f t="shared" si="316"/>
        <v>0</v>
      </c>
      <c r="BT346" s="11">
        <f t="shared" si="317"/>
        <v>0</v>
      </c>
      <c r="BU346" s="11">
        <f t="shared" si="318"/>
        <v>0</v>
      </c>
      <c r="BV346" s="11">
        <f t="shared" si="319"/>
        <v>0</v>
      </c>
      <c r="BW346" s="11">
        <f t="shared" si="320"/>
        <v>0</v>
      </c>
      <c r="BX346" s="11">
        <f t="shared" si="321"/>
        <v>0</v>
      </c>
      <c r="BY346" s="11">
        <f t="shared" si="322"/>
        <v>0</v>
      </c>
      <c r="BZ346" s="11">
        <f t="shared" si="323"/>
        <v>0</v>
      </c>
      <c r="CA346" s="11">
        <f t="shared" si="324"/>
        <v>0</v>
      </c>
      <c r="CB346" s="11">
        <f t="shared" si="325"/>
        <v>0</v>
      </c>
      <c r="CC346" s="11">
        <f t="shared" si="326"/>
        <v>0</v>
      </c>
      <c r="CD346" s="11">
        <f t="shared" si="327"/>
        <v>0</v>
      </c>
      <c r="CE346" s="11">
        <f t="shared" si="328"/>
        <v>0</v>
      </c>
      <c r="CF346" s="11">
        <f t="shared" si="329"/>
        <v>0</v>
      </c>
      <c r="CG346" s="11">
        <f t="shared" si="330"/>
        <v>0</v>
      </c>
      <c r="CH346" s="11">
        <f t="shared" si="331"/>
        <v>0</v>
      </c>
      <c r="CI346" s="11">
        <f t="shared" si="332"/>
        <v>0</v>
      </c>
      <c r="CJ346" s="11">
        <f t="shared" si="333"/>
        <v>0</v>
      </c>
      <c r="CK346" s="11">
        <f t="shared" si="334"/>
        <v>0</v>
      </c>
      <c r="CL346" s="11">
        <f t="shared" si="335"/>
        <v>0</v>
      </c>
      <c r="CM346" s="11">
        <f t="shared" si="336"/>
        <v>0</v>
      </c>
      <c r="CN346" s="11">
        <f t="shared" si="337"/>
        <v>0</v>
      </c>
      <c r="CO346" s="11">
        <f t="shared" si="338"/>
        <v>0</v>
      </c>
      <c r="CP346" s="11">
        <f t="shared" si="339"/>
        <v>0</v>
      </c>
      <c r="CQ346" s="11">
        <f t="shared" si="340"/>
        <v>0</v>
      </c>
      <c r="CR346" s="11">
        <f t="shared" si="341"/>
        <v>0</v>
      </c>
      <c r="CS346" s="11">
        <f t="shared" si="342"/>
        <v>0</v>
      </c>
      <c r="CT346" s="11">
        <f t="shared" si="343"/>
        <v>0</v>
      </c>
      <c r="CU346" s="11">
        <f t="shared" si="344"/>
        <v>0</v>
      </c>
      <c r="CV346" s="11">
        <f t="shared" si="345"/>
        <v>0</v>
      </c>
      <c r="CW346" s="11">
        <f t="shared" si="346"/>
        <v>0</v>
      </c>
      <c r="CX346" s="11">
        <f t="shared" si="347"/>
        <v>0</v>
      </c>
      <c r="CY346" s="11">
        <f t="shared" si="348"/>
        <v>0</v>
      </c>
      <c r="CZ346" s="13"/>
      <c r="DA346" s="3"/>
    </row>
    <row r="347" spans="1:105" ht="18" customHeight="1">
      <c r="A347" s="755" t="s">
        <v>58</v>
      </c>
      <c r="B347" s="756"/>
      <c r="C347" s="757"/>
      <c r="D347" s="283"/>
      <c r="E347" s="284" t="s">
        <v>59</v>
      </c>
      <c r="F347" s="284" t="s">
        <v>60</v>
      </c>
      <c r="G347" s="284" t="s">
        <v>61</v>
      </c>
      <c r="H347" s="285" t="s">
        <v>62</v>
      </c>
      <c r="I347" s="406" t="s">
        <v>63</v>
      </c>
      <c r="J347" s="286" t="s">
        <v>64</v>
      </c>
      <c r="K347" s="325" t="s">
        <v>557</v>
      </c>
      <c r="L347" s="463" t="s">
        <v>7</v>
      </c>
      <c r="M347" s="446" t="s">
        <v>8</v>
      </c>
      <c r="N347" s="365" t="s">
        <v>555</v>
      </c>
      <c r="O347" s="336" t="s">
        <v>554</v>
      </c>
      <c r="P347" s="326" t="s">
        <v>553</v>
      </c>
      <c r="Q347" s="354" t="s">
        <v>120</v>
      </c>
      <c r="R347" s="430" t="s">
        <v>556</v>
      </c>
      <c r="S347" s="441" t="s">
        <v>12</v>
      </c>
      <c r="T347" s="327" t="s">
        <v>13</v>
      </c>
      <c r="U347" s="328"/>
      <c r="V347" s="5">
        <f t="shared" si="267"/>
        <v>0</v>
      </c>
      <c r="W347" s="5">
        <f t="shared" si="268"/>
        <v>0</v>
      </c>
      <c r="X347" s="5">
        <f t="shared" si="269"/>
        <v>0</v>
      </c>
      <c r="Y347" s="5">
        <f t="shared" si="270"/>
        <v>0</v>
      </c>
      <c r="Z347" s="5">
        <f t="shared" si="271"/>
        <v>0</v>
      </c>
      <c r="AA347" s="5">
        <f t="shared" si="272"/>
        <v>0</v>
      </c>
      <c r="AB347" s="5">
        <f t="shared" si="273"/>
        <v>0</v>
      </c>
      <c r="AC347" s="5">
        <f t="shared" si="274"/>
        <v>0</v>
      </c>
      <c r="AD347" s="5">
        <f t="shared" si="275"/>
        <v>0</v>
      </c>
      <c r="AE347" s="5">
        <f t="shared" si="276"/>
        <v>0</v>
      </c>
      <c r="AF347" s="5">
        <f t="shared" si="277"/>
        <v>0</v>
      </c>
      <c r="AG347" s="5">
        <f t="shared" si="278"/>
        <v>0</v>
      </c>
      <c r="AH347" s="5">
        <f t="shared" si="279"/>
        <v>0</v>
      </c>
      <c r="AI347" s="5">
        <f t="shared" si="280"/>
        <v>0</v>
      </c>
      <c r="AJ347" s="5">
        <f t="shared" si="281"/>
        <v>0</v>
      </c>
      <c r="AK347" s="5">
        <f t="shared" si="282"/>
        <v>0</v>
      </c>
      <c r="AL347" s="5">
        <f t="shared" si="283"/>
        <v>0</v>
      </c>
      <c r="AM347" s="5">
        <f t="shared" si="284"/>
        <v>0</v>
      </c>
      <c r="AN347" s="5">
        <f t="shared" si="285"/>
        <v>0</v>
      </c>
      <c r="AO347" s="5">
        <f t="shared" si="286"/>
        <v>0</v>
      </c>
      <c r="AP347" s="5">
        <f t="shared" si="287"/>
        <v>0</v>
      </c>
      <c r="AQ347" s="5">
        <f t="shared" si="288"/>
        <v>0</v>
      </c>
      <c r="AR347" s="5">
        <f t="shared" si="289"/>
        <v>0</v>
      </c>
      <c r="AS347" s="5">
        <f t="shared" si="290"/>
        <v>0</v>
      </c>
      <c r="AT347" s="5">
        <f t="shared" si="291"/>
        <v>0</v>
      </c>
      <c r="AU347" s="5">
        <f t="shared" si="292"/>
        <v>0</v>
      </c>
      <c r="AV347" s="5">
        <f t="shared" si="293"/>
        <v>0</v>
      </c>
      <c r="AW347" s="5">
        <f t="shared" si="294"/>
        <v>0</v>
      </c>
      <c r="AX347" s="5">
        <f t="shared" si="295"/>
        <v>0</v>
      </c>
      <c r="AY347" s="5">
        <f t="shared" si="296"/>
        <v>0</v>
      </c>
      <c r="AZ347" s="5">
        <f t="shared" si="297"/>
        <v>0</v>
      </c>
      <c r="BA347" s="5">
        <f t="shared" si="298"/>
        <v>0</v>
      </c>
      <c r="BB347" s="5">
        <f t="shared" si="299"/>
        <v>0</v>
      </c>
      <c r="BC347" s="5">
        <f t="shared" si="300"/>
        <v>0</v>
      </c>
      <c r="BD347" s="5">
        <f t="shared" si="301"/>
        <v>0</v>
      </c>
      <c r="BE347" s="5">
        <f t="shared" si="302"/>
        <v>0</v>
      </c>
      <c r="BF347" s="5">
        <f t="shared" si="303"/>
        <v>0</v>
      </c>
      <c r="BG347" s="5">
        <f t="shared" si="304"/>
        <v>0</v>
      </c>
      <c r="BH347" s="5">
        <f t="shared" si="305"/>
        <v>0</v>
      </c>
      <c r="BI347" s="5">
        <f t="shared" si="306"/>
        <v>0</v>
      </c>
      <c r="BJ347" s="5">
        <f t="shared" si="307"/>
        <v>0</v>
      </c>
      <c r="BK347" s="5">
        <f t="shared" si="308"/>
        <v>0</v>
      </c>
      <c r="BL347" s="5">
        <f t="shared" si="309"/>
        <v>0</v>
      </c>
      <c r="BM347" s="5">
        <f t="shared" si="310"/>
        <v>0</v>
      </c>
      <c r="BN347" s="5">
        <f t="shared" si="311"/>
        <v>0</v>
      </c>
      <c r="BO347" s="5">
        <f t="shared" si="312"/>
        <v>0</v>
      </c>
      <c r="BP347" s="5">
        <f t="shared" si="313"/>
        <v>0</v>
      </c>
      <c r="BQ347" s="5">
        <f t="shared" si="314"/>
        <v>0</v>
      </c>
      <c r="BR347" s="5">
        <f t="shared" si="315"/>
        <v>0</v>
      </c>
      <c r="BS347" s="5">
        <f t="shared" si="316"/>
        <v>0</v>
      </c>
      <c r="BT347" s="5">
        <f t="shared" si="317"/>
        <v>0</v>
      </c>
      <c r="BU347" s="5">
        <f t="shared" si="318"/>
        <v>0</v>
      </c>
      <c r="BV347" s="5">
        <f t="shared" si="319"/>
        <v>0</v>
      </c>
      <c r="BW347" s="5">
        <f t="shared" si="320"/>
        <v>0</v>
      </c>
      <c r="BX347" s="5">
        <f t="shared" si="321"/>
        <v>0</v>
      </c>
      <c r="BY347" s="5">
        <f t="shared" si="322"/>
        <v>0</v>
      </c>
      <c r="BZ347" s="5">
        <f t="shared" si="323"/>
        <v>0</v>
      </c>
      <c r="CA347" s="5">
        <f t="shared" si="324"/>
        <v>0</v>
      </c>
      <c r="CB347" s="5">
        <f t="shared" si="325"/>
        <v>0</v>
      </c>
      <c r="CC347" s="5">
        <f t="shared" si="326"/>
        <v>0</v>
      </c>
      <c r="CD347" s="5">
        <f t="shared" si="327"/>
        <v>0</v>
      </c>
      <c r="CE347" s="5">
        <f t="shared" si="328"/>
        <v>0</v>
      </c>
      <c r="CF347" s="5">
        <f t="shared" si="329"/>
        <v>0</v>
      </c>
      <c r="CG347" s="5">
        <f t="shared" si="330"/>
        <v>0</v>
      </c>
      <c r="CH347" s="5">
        <f t="shared" si="331"/>
        <v>0</v>
      </c>
      <c r="CI347" s="5">
        <f t="shared" si="332"/>
        <v>0</v>
      </c>
      <c r="CJ347" s="5">
        <f t="shared" si="333"/>
        <v>0</v>
      </c>
      <c r="CK347" s="5">
        <f t="shared" si="334"/>
        <v>0</v>
      </c>
      <c r="CL347" s="5">
        <f t="shared" si="335"/>
        <v>0</v>
      </c>
      <c r="CM347" s="5">
        <f t="shared" si="336"/>
        <v>0</v>
      </c>
      <c r="CN347" s="5">
        <f t="shared" si="337"/>
        <v>0</v>
      </c>
      <c r="CO347" s="5">
        <f t="shared" si="338"/>
        <v>0</v>
      </c>
      <c r="CP347" s="5">
        <f t="shared" si="339"/>
        <v>0</v>
      </c>
      <c r="CQ347" s="5">
        <f t="shared" si="340"/>
        <v>0</v>
      </c>
      <c r="CR347" s="5">
        <f t="shared" si="341"/>
        <v>0</v>
      </c>
      <c r="CS347" s="5">
        <f t="shared" si="342"/>
        <v>0</v>
      </c>
      <c r="CT347" s="5">
        <f t="shared" si="343"/>
        <v>0</v>
      </c>
      <c r="CU347" s="5">
        <f t="shared" si="344"/>
        <v>0</v>
      </c>
      <c r="CV347" s="5">
        <f t="shared" si="345"/>
        <v>0</v>
      </c>
      <c r="CW347" s="5">
        <f t="shared" si="346"/>
        <v>0</v>
      </c>
      <c r="CX347" s="5">
        <f t="shared" si="347"/>
        <v>0</v>
      </c>
      <c r="CY347" s="5">
        <f t="shared" si="348"/>
        <v>0</v>
      </c>
      <c r="CZ347" s="6"/>
      <c r="DA347" s="6"/>
    </row>
    <row r="348" spans="1:105" ht="18" customHeight="1">
      <c r="A348" s="291">
        <f>A48</f>
        <v>0</v>
      </c>
      <c r="B348" s="329">
        <f>B48</f>
        <v>0</v>
      </c>
      <c r="C348" s="330"/>
      <c r="D348" s="330"/>
      <c r="E348" s="292"/>
      <c r="F348" s="292"/>
      <c r="G348" s="293"/>
      <c r="H348" s="294"/>
      <c r="I348" s="407"/>
      <c r="J348" s="295"/>
      <c r="K348" s="333"/>
      <c r="L348" s="464"/>
      <c r="M348" s="447"/>
      <c r="N348" s="366">
        <f t="shared" ref="N348:N370" si="364">L348*M348</f>
        <v>0</v>
      </c>
      <c r="O348" s="359"/>
      <c r="P348" s="334"/>
      <c r="Q348" s="347"/>
      <c r="R348" s="431">
        <f t="shared" ref="R348:R351" si="365">Q348*P348</f>
        <v>0</v>
      </c>
      <c r="S348" s="442">
        <f t="shared" ref="S348:S351" si="366">R348+N348</f>
        <v>0</v>
      </c>
      <c r="T348" s="343">
        <f t="shared" ref="T348:T369" si="367">IF(H348&lt;&gt;0,1-(S348/H348),0)</f>
        <v>0</v>
      </c>
      <c r="U348" s="279"/>
      <c r="V348" s="7">
        <f t="shared" si="267"/>
        <v>0</v>
      </c>
      <c r="W348" s="11">
        <f t="shared" si="268"/>
        <v>0</v>
      </c>
      <c r="X348" s="11">
        <f t="shared" si="269"/>
        <v>0</v>
      </c>
      <c r="Y348" s="11">
        <f t="shared" si="270"/>
        <v>0</v>
      </c>
      <c r="Z348" s="11">
        <f t="shared" si="271"/>
        <v>0</v>
      </c>
      <c r="AA348" s="11">
        <f t="shared" si="272"/>
        <v>0</v>
      </c>
      <c r="AB348" s="11">
        <f t="shared" si="273"/>
        <v>0</v>
      </c>
      <c r="AC348" s="11">
        <f t="shared" si="274"/>
        <v>0</v>
      </c>
      <c r="AD348" s="11">
        <f t="shared" si="275"/>
        <v>0</v>
      </c>
      <c r="AE348" s="11">
        <f t="shared" si="276"/>
        <v>0</v>
      </c>
      <c r="AF348" s="11">
        <f t="shared" si="277"/>
        <v>0</v>
      </c>
      <c r="AG348" s="11">
        <f t="shared" si="278"/>
        <v>0</v>
      </c>
      <c r="AH348" s="11">
        <f t="shared" si="279"/>
        <v>0</v>
      </c>
      <c r="AI348" s="11">
        <f t="shared" si="280"/>
        <v>0</v>
      </c>
      <c r="AJ348" s="11">
        <f t="shared" si="281"/>
        <v>0</v>
      </c>
      <c r="AK348" s="11">
        <f t="shared" si="282"/>
        <v>0</v>
      </c>
      <c r="AL348" s="11">
        <f t="shared" si="283"/>
        <v>0</v>
      </c>
      <c r="AM348" s="11">
        <f t="shared" si="284"/>
        <v>0</v>
      </c>
      <c r="AN348" s="11">
        <f t="shared" si="285"/>
        <v>0</v>
      </c>
      <c r="AO348" s="11">
        <f t="shared" si="286"/>
        <v>0</v>
      </c>
      <c r="AP348" s="11">
        <f t="shared" si="287"/>
        <v>0</v>
      </c>
      <c r="AQ348" s="11">
        <f t="shared" si="288"/>
        <v>0</v>
      </c>
      <c r="AR348" s="11">
        <f t="shared" si="289"/>
        <v>0</v>
      </c>
      <c r="AS348" s="11">
        <f t="shared" si="290"/>
        <v>0</v>
      </c>
      <c r="AT348" s="11">
        <f t="shared" si="291"/>
        <v>0</v>
      </c>
      <c r="AU348" s="11">
        <f t="shared" si="292"/>
        <v>0</v>
      </c>
      <c r="AV348" s="11">
        <f t="shared" si="293"/>
        <v>0</v>
      </c>
      <c r="AW348" s="11">
        <f t="shared" si="294"/>
        <v>0</v>
      </c>
      <c r="AX348" s="11">
        <f t="shared" si="295"/>
        <v>0</v>
      </c>
      <c r="AY348" s="11">
        <f t="shared" si="296"/>
        <v>0</v>
      </c>
      <c r="AZ348" s="11">
        <f t="shared" si="297"/>
        <v>0</v>
      </c>
      <c r="BA348" s="11">
        <f t="shared" si="298"/>
        <v>0</v>
      </c>
      <c r="BB348" s="11">
        <f t="shared" si="299"/>
        <v>0</v>
      </c>
      <c r="BC348" s="11">
        <f t="shared" si="300"/>
        <v>0</v>
      </c>
      <c r="BD348" s="11">
        <f t="shared" si="301"/>
        <v>0</v>
      </c>
      <c r="BE348" s="11">
        <f t="shared" si="302"/>
        <v>0</v>
      </c>
      <c r="BF348" s="11">
        <f t="shared" si="303"/>
        <v>0</v>
      </c>
      <c r="BG348" s="11">
        <f t="shared" si="304"/>
        <v>0</v>
      </c>
      <c r="BH348" s="11">
        <f t="shared" si="305"/>
        <v>0</v>
      </c>
      <c r="BI348" s="11">
        <f t="shared" si="306"/>
        <v>0</v>
      </c>
      <c r="BJ348" s="11">
        <f t="shared" si="307"/>
        <v>0</v>
      </c>
      <c r="BK348" s="11">
        <f t="shared" si="308"/>
        <v>0</v>
      </c>
      <c r="BL348" s="11">
        <f t="shared" si="309"/>
        <v>0</v>
      </c>
      <c r="BM348" s="11">
        <f t="shared" si="310"/>
        <v>0</v>
      </c>
      <c r="BN348" s="11">
        <f t="shared" si="311"/>
        <v>0</v>
      </c>
      <c r="BO348" s="11">
        <f t="shared" si="312"/>
        <v>0</v>
      </c>
      <c r="BP348" s="11">
        <f t="shared" si="313"/>
        <v>0</v>
      </c>
      <c r="BQ348" s="11">
        <f t="shared" si="314"/>
        <v>0</v>
      </c>
      <c r="BR348" s="11">
        <f t="shared" si="315"/>
        <v>0</v>
      </c>
      <c r="BS348" s="11">
        <f t="shared" si="316"/>
        <v>0</v>
      </c>
      <c r="BT348" s="11">
        <f t="shared" si="317"/>
        <v>0</v>
      </c>
      <c r="BU348" s="11">
        <f t="shared" si="318"/>
        <v>0</v>
      </c>
      <c r="BV348" s="11">
        <f t="shared" si="319"/>
        <v>0</v>
      </c>
      <c r="BW348" s="11">
        <f t="shared" si="320"/>
        <v>0</v>
      </c>
      <c r="BX348" s="11">
        <f t="shared" si="321"/>
        <v>0</v>
      </c>
      <c r="BY348" s="11">
        <f t="shared" si="322"/>
        <v>0</v>
      </c>
      <c r="BZ348" s="11">
        <f t="shared" si="323"/>
        <v>0</v>
      </c>
      <c r="CA348" s="11">
        <f t="shared" si="324"/>
        <v>0</v>
      </c>
      <c r="CB348" s="11">
        <f t="shared" si="325"/>
        <v>0</v>
      </c>
      <c r="CC348" s="11">
        <f t="shared" si="326"/>
        <v>0</v>
      </c>
      <c r="CD348" s="11">
        <f t="shared" si="327"/>
        <v>0</v>
      </c>
      <c r="CE348" s="11">
        <f t="shared" si="328"/>
        <v>0</v>
      </c>
      <c r="CF348" s="11">
        <f t="shared" si="329"/>
        <v>0</v>
      </c>
      <c r="CG348" s="11">
        <f t="shared" si="330"/>
        <v>0</v>
      </c>
      <c r="CH348" s="11">
        <f t="shared" si="331"/>
        <v>0</v>
      </c>
      <c r="CI348" s="11">
        <f t="shared" si="332"/>
        <v>0</v>
      </c>
      <c r="CJ348" s="11">
        <f t="shared" si="333"/>
        <v>0</v>
      </c>
      <c r="CK348" s="11">
        <f t="shared" si="334"/>
        <v>0</v>
      </c>
      <c r="CL348" s="11">
        <f t="shared" si="335"/>
        <v>0</v>
      </c>
      <c r="CM348" s="11">
        <f t="shared" si="336"/>
        <v>0</v>
      </c>
      <c r="CN348" s="11">
        <f t="shared" si="337"/>
        <v>0</v>
      </c>
      <c r="CO348" s="11">
        <f t="shared" si="338"/>
        <v>0</v>
      </c>
      <c r="CP348" s="11">
        <f t="shared" si="339"/>
        <v>0</v>
      </c>
      <c r="CQ348" s="11">
        <f t="shared" si="340"/>
        <v>0</v>
      </c>
      <c r="CR348" s="11">
        <f t="shared" si="341"/>
        <v>0</v>
      </c>
      <c r="CS348" s="11">
        <f t="shared" si="342"/>
        <v>0</v>
      </c>
      <c r="CT348" s="11">
        <f t="shared" si="343"/>
        <v>0</v>
      </c>
      <c r="CU348" s="11">
        <f t="shared" si="344"/>
        <v>0</v>
      </c>
      <c r="CV348" s="11">
        <f t="shared" si="345"/>
        <v>0</v>
      </c>
      <c r="CW348" s="11">
        <f t="shared" si="346"/>
        <v>0</v>
      </c>
      <c r="CX348" s="11">
        <f t="shared" si="347"/>
        <v>0</v>
      </c>
      <c r="CY348" s="11">
        <f t="shared" si="348"/>
        <v>0</v>
      </c>
      <c r="CZ348" s="13"/>
      <c r="DA348" s="3"/>
    </row>
    <row r="349" spans="1:105" ht="18" customHeight="1">
      <c r="A349" s="301"/>
      <c r="B349" s="303"/>
      <c r="C349" s="311"/>
      <c r="D349" s="311"/>
      <c r="E349" s="302"/>
      <c r="F349" s="303"/>
      <c r="G349" s="302"/>
      <c r="H349" s="312">
        <f>S349*1.45</f>
        <v>0</v>
      </c>
      <c r="I349" s="409"/>
      <c r="J349" s="304"/>
      <c r="K349" s="331"/>
      <c r="L349" s="465"/>
      <c r="M349" s="448"/>
      <c r="N349" s="367">
        <f t="shared" si="364"/>
        <v>0</v>
      </c>
      <c r="O349" s="360"/>
      <c r="P349" s="332"/>
      <c r="Q349" s="355"/>
      <c r="R349" s="432">
        <f t="shared" si="365"/>
        <v>0</v>
      </c>
      <c r="S349" s="443">
        <f t="shared" si="366"/>
        <v>0</v>
      </c>
      <c r="T349" s="344">
        <f t="shared" si="367"/>
        <v>0</v>
      </c>
      <c r="U349" s="279"/>
      <c r="V349" s="7">
        <f t="shared" si="267"/>
        <v>0</v>
      </c>
      <c r="W349" s="11">
        <f t="shared" si="268"/>
        <v>0</v>
      </c>
      <c r="X349" s="11">
        <f t="shared" si="269"/>
        <v>0</v>
      </c>
      <c r="Y349" s="11">
        <f t="shared" si="270"/>
        <v>0</v>
      </c>
      <c r="Z349" s="11">
        <f t="shared" si="271"/>
        <v>0</v>
      </c>
      <c r="AA349" s="11">
        <f t="shared" si="272"/>
        <v>0</v>
      </c>
      <c r="AB349" s="11">
        <f t="shared" si="273"/>
        <v>0</v>
      </c>
      <c r="AC349" s="11">
        <f t="shared" si="274"/>
        <v>0</v>
      </c>
      <c r="AD349" s="11">
        <f t="shared" si="275"/>
        <v>0</v>
      </c>
      <c r="AE349" s="11">
        <f t="shared" si="276"/>
        <v>0</v>
      </c>
      <c r="AF349" s="11">
        <f t="shared" si="277"/>
        <v>0</v>
      </c>
      <c r="AG349" s="11">
        <f t="shared" si="278"/>
        <v>0</v>
      </c>
      <c r="AH349" s="11">
        <f t="shared" si="279"/>
        <v>0</v>
      </c>
      <c r="AI349" s="11">
        <f t="shared" si="280"/>
        <v>0</v>
      </c>
      <c r="AJ349" s="11">
        <f t="shared" si="281"/>
        <v>0</v>
      </c>
      <c r="AK349" s="11">
        <f t="shared" si="282"/>
        <v>0</v>
      </c>
      <c r="AL349" s="11">
        <f t="shared" si="283"/>
        <v>0</v>
      </c>
      <c r="AM349" s="11">
        <f t="shared" si="284"/>
        <v>0</v>
      </c>
      <c r="AN349" s="11">
        <f t="shared" si="285"/>
        <v>0</v>
      </c>
      <c r="AO349" s="11">
        <f t="shared" si="286"/>
        <v>0</v>
      </c>
      <c r="AP349" s="11">
        <f t="shared" si="287"/>
        <v>0</v>
      </c>
      <c r="AQ349" s="11">
        <f t="shared" si="288"/>
        <v>0</v>
      </c>
      <c r="AR349" s="11">
        <f t="shared" si="289"/>
        <v>0</v>
      </c>
      <c r="AS349" s="11">
        <f t="shared" si="290"/>
        <v>0</v>
      </c>
      <c r="AT349" s="11">
        <f t="shared" si="291"/>
        <v>0</v>
      </c>
      <c r="AU349" s="11">
        <f t="shared" si="292"/>
        <v>0</v>
      </c>
      <c r="AV349" s="11">
        <f t="shared" si="293"/>
        <v>0</v>
      </c>
      <c r="AW349" s="11">
        <f t="shared" si="294"/>
        <v>0</v>
      </c>
      <c r="AX349" s="11">
        <f t="shared" si="295"/>
        <v>0</v>
      </c>
      <c r="AY349" s="11">
        <f t="shared" si="296"/>
        <v>0</v>
      </c>
      <c r="AZ349" s="11">
        <f t="shared" si="297"/>
        <v>0</v>
      </c>
      <c r="BA349" s="11">
        <f t="shared" si="298"/>
        <v>0</v>
      </c>
      <c r="BB349" s="11">
        <f t="shared" si="299"/>
        <v>0</v>
      </c>
      <c r="BC349" s="11">
        <f t="shared" si="300"/>
        <v>0</v>
      </c>
      <c r="BD349" s="11">
        <f t="shared" si="301"/>
        <v>0</v>
      </c>
      <c r="BE349" s="11">
        <f t="shared" si="302"/>
        <v>0</v>
      </c>
      <c r="BF349" s="11">
        <f t="shared" si="303"/>
        <v>0</v>
      </c>
      <c r="BG349" s="11">
        <f t="shared" si="304"/>
        <v>0</v>
      </c>
      <c r="BH349" s="11">
        <f t="shared" si="305"/>
        <v>0</v>
      </c>
      <c r="BI349" s="11">
        <f t="shared" si="306"/>
        <v>0</v>
      </c>
      <c r="BJ349" s="11">
        <f t="shared" si="307"/>
        <v>0</v>
      </c>
      <c r="BK349" s="11">
        <f t="shared" si="308"/>
        <v>0</v>
      </c>
      <c r="BL349" s="11">
        <f t="shared" si="309"/>
        <v>0</v>
      </c>
      <c r="BM349" s="11">
        <f t="shared" si="310"/>
        <v>0</v>
      </c>
      <c r="BN349" s="11">
        <f t="shared" si="311"/>
        <v>0</v>
      </c>
      <c r="BO349" s="11">
        <f t="shared" si="312"/>
        <v>0</v>
      </c>
      <c r="BP349" s="11">
        <f t="shared" si="313"/>
        <v>0</v>
      </c>
      <c r="BQ349" s="11">
        <f t="shared" si="314"/>
        <v>0</v>
      </c>
      <c r="BR349" s="11">
        <f t="shared" si="315"/>
        <v>0</v>
      </c>
      <c r="BS349" s="11">
        <f t="shared" si="316"/>
        <v>0</v>
      </c>
      <c r="BT349" s="11">
        <f t="shared" si="317"/>
        <v>0</v>
      </c>
      <c r="BU349" s="11">
        <f t="shared" si="318"/>
        <v>0</v>
      </c>
      <c r="BV349" s="11">
        <f t="shared" si="319"/>
        <v>0</v>
      </c>
      <c r="BW349" s="11">
        <f t="shared" si="320"/>
        <v>0</v>
      </c>
      <c r="BX349" s="11">
        <f t="shared" si="321"/>
        <v>0</v>
      </c>
      <c r="BY349" s="11">
        <f t="shared" si="322"/>
        <v>0</v>
      </c>
      <c r="BZ349" s="11">
        <f t="shared" si="323"/>
        <v>0</v>
      </c>
      <c r="CA349" s="11">
        <f t="shared" si="324"/>
        <v>0</v>
      </c>
      <c r="CB349" s="11">
        <f t="shared" si="325"/>
        <v>0</v>
      </c>
      <c r="CC349" s="11">
        <f t="shared" si="326"/>
        <v>0</v>
      </c>
      <c r="CD349" s="11">
        <f t="shared" si="327"/>
        <v>0</v>
      </c>
      <c r="CE349" s="11">
        <f t="shared" si="328"/>
        <v>0</v>
      </c>
      <c r="CF349" s="11">
        <f t="shared" si="329"/>
        <v>0</v>
      </c>
      <c r="CG349" s="11">
        <f t="shared" si="330"/>
        <v>0</v>
      </c>
      <c r="CH349" s="11">
        <f t="shared" si="331"/>
        <v>0</v>
      </c>
      <c r="CI349" s="11">
        <f t="shared" si="332"/>
        <v>0</v>
      </c>
      <c r="CJ349" s="11">
        <f t="shared" si="333"/>
        <v>0</v>
      </c>
      <c r="CK349" s="11">
        <f t="shared" si="334"/>
        <v>0</v>
      </c>
      <c r="CL349" s="11">
        <f t="shared" si="335"/>
        <v>0</v>
      </c>
      <c r="CM349" s="11">
        <f t="shared" si="336"/>
        <v>0</v>
      </c>
      <c r="CN349" s="11">
        <f t="shared" si="337"/>
        <v>0</v>
      </c>
      <c r="CO349" s="11">
        <f t="shared" si="338"/>
        <v>0</v>
      </c>
      <c r="CP349" s="11">
        <f t="shared" si="339"/>
        <v>0</v>
      </c>
      <c r="CQ349" s="11">
        <f t="shared" si="340"/>
        <v>0</v>
      </c>
      <c r="CR349" s="11">
        <f t="shared" si="341"/>
        <v>0</v>
      </c>
      <c r="CS349" s="11">
        <f t="shared" si="342"/>
        <v>0</v>
      </c>
      <c r="CT349" s="11">
        <f t="shared" si="343"/>
        <v>0</v>
      </c>
      <c r="CU349" s="11">
        <f t="shared" si="344"/>
        <v>0</v>
      </c>
      <c r="CV349" s="11">
        <f t="shared" si="345"/>
        <v>0</v>
      </c>
      <c r="CW349" s="11">
        <f t="shared" si="346"/>
        <v>0</v>
      </c>
      <c r="CX349" s="11">
        <f t="shared" si="347"/>
        <v>0</v>
      </c>
      <c r="CY349" s="11">
        <f t="shared" si="348"/>
        <v>0</v>
      </c>
      <c r="CZ349" s="13"/>
      <c r="DA349" s="3"/>
    </row>
    <row r="350" spans="1:105" ht="18" customHeight="1">
      <c r="A350" s="301"/>
      <c r="B350" s="303"/>
      <c r="C350" s="311"/>
      <c r="D350" s="311"/>
      <c r="E350" s="302"/>
      <c r="F350" s="303"/>
      <c r="G350" s="302"/>
      <c r="H350" s="312">
        <f>S350*1.45</f>
        <v>0</v>
      </c>
      <c r="I350" s="409"/>
      <c r="J350" s="304"/>
      <c r="K350" s="333"/>
      <c r="L350" s="464"/>
      <c r="M350" s="447"/>
      <c r="N350" s="366">
        <f t="shared" si="364"/>
        <v>0</v>
      </c>
      <c r="O350" s="359"/>
      <c r="P350" s="334"/>
      <c r="Q350" s="347"/>
      <c r="R350" s="431">
        <f t="shared" si="365"/>
        <v>0</v>
      </c>
      <c r="S350" s="442">
        <f t="shared" si="366"/>
        <v>0</v>
      </c>
      <c r="T350" s="343">
        <f t="shared" si="367"/>
        <v>0</v>
      </c>
      <c r="U350" s="279"/>
      <c r="V350" s="7">
        <f t="shared" si="267"/>
        <v>0</v>
      </c>
      <c r="W350" s="11">
        <f t="shared" si="268"/>
        <v>0</v>
      </c>
      <c r="X350" s="11">
        <f t="shared" si="269"/>
        <v>0</v>
      </c>
      <c r="Y350" s="11">
        <f t="shared" si="270"/>
        <v>0</v>
      </c>
      <c r="Z350" s="11">
        <f t="shared" si="271"/>
        <v>0</v>
      </c>
      <c r="AA350" s="11">
        <f t="shared" si="272"/>
        <v>0</v>
      </c>
      <c r="AB350" s="11">
        <f t="shared" si="273"/>
        <v>0</v>
      </c>
      <c r="AC350" s="11">
        <f t="shared" si="274"/>
        <v>0</v>
      </c>
      <c r="AD350" s="11">
        <f t="shared" si="275"/>
        <v>0</v>
      </c>
      <c r="AE350" s="11">
        <f t="shared" si="276"/>
        <v>0</v>
      </c>
      <c r="AF350" s="11">
        <f t="shared" si="277"/>
        <v>0</v>
      </c>
      <c r="AG350" s="11">
        <f t="shared" si="278"/>
        <v>0</v>
      </c>
      <c r="AH350" s="11">
        <f t="shared" si="279"/>
        <v>0</v>
      </c>
      <c r="AI350" s="11">
        <f t="shared" si="280"/>
        <v>0</v>
      </c>
      <c r="AJ350" s="11">
        <f t="shared" si="281"/>
        <v>0</v>
      </c>
      <c r="AK350" s="11">
        <f t="shared" si="282"/>
        <v>0</v>
      </c>
      <c r="AL350" s="11">
        <f t="shared" si="283"/>
        <v>0</v>
      </c>
      <c r="AM350" s="11">
        <f t="shared" si="284"/>
        <v>0</v>
      </c>
      <c r="AN350" s="11">
        <f t="shared" si="285"/>
        <v>0</v>
      </c>
      <c r="AO350" s="11">
        <f t="shared" si="286"/>
        <v>0</v>
      </c>
      <c r="AP350" s="11">
        <f t="shared" si="287"/>
        <v>0</v>
      </c>
      <c r="AQ350" s="11">
        <f t="shared" si="288"/>
        <v>0</v>
      </c>
      <c r="AR350" s="11">
        <f t="shared" si="289"/>
        <v>0</v>
      </c>
      <c r="AS350" s="11">
        <f t="shared" si="290"/>
        <v>0</v>
      </c>
      <c r="AT350" s="11">
        <f t="shared" si="291"/>
        <v>0</v>
      </c>
      <c r="AU350" s="11">
        <f t="shared" si="292"/>
        <v>0</v>
      </c>
      <c r="AV350" s="11">
        <f t="shared" si="293"/>
        <v>0</v>
      </c>
      <c r="AW350" s="11">
        <f t="shared" si="294"/>
        <v>0</v>
      </c>
      <c r="AX350" s="11">
        <f t="shared" si="295"/>
        <v>0</v>
      </c>
      <c r="AY350" s="11">
        <f t="shared" si="296"/>
        <v>0</v>
      </c>
      <c r="AZ350" s="11">
        <f t="shared" si="297"/>
        <v>0</v>
      </c>
      <c r="BA350" s="11">
        <f t="shared" si="298"/>
        <v>0</v>
      </c>
      <c r="BB350" s="11">
        <f t="shared" si="299"/>
        <v>0</v>
      </c>
      <c r="BC350" s="11">
        <f t="shared" si="300"/>
        <v>0</v>
      </c>
      <c r="BD350" s="11">
        <f t="shared" si="301"/>
        <v>0</v>
      </c>
      <c r="BE350" s="11">
        <f t="shared" si="302"/>
        <v>0</v>
      </c>
      <c r="BF350" s="11">
        <f t="shared" si="303"/>
        <v>0</v>
      </c>
      <c r="BG350" s="11">
        <f t="shared" si="304"/>
        <v>0</v>
      </c>
      <c r="BH350" s="11">
        <f t="shared" si="305"/>
        <v>0</v>
      </c>
      <c r="BI350" s="11">
        <f t="shared" si="306"/>
        <v>0</v>
      </c>
      <c r="BJ350" s="11">
        <f t="shared" si="307"/>
        <v>0</v>
      </c>
      <c r="BK350" s="11">
        <f t="shared" si="308"/>
        <v>0</v>
      </c>
      <c r="BL350" s="11">
        <f t="shared" si="309"/>
        <v>0</v>
      </c>
      <c r="BM350" s="11">
        <f t="shared" si="310"/>
        <v>0</v>
      </c>
      <c r="BN350" s="11">
        <f t="shared" si="311"/>
        <v>0</v>
      </c>
      <c r="BO350" s="11">
        <f t="shared" si="312"/>
        <v>0</v>
      </c>
      <c r="BP350" s="11">
        <f t="shared" si="313"/>
        <v>0</v>
      </c>
      <c r="BQ350" s="11">
        <f t="shared" si="314"/>
        <v>0</v>
      </c>
      <c r="BR350" s="11">
        <f t="shared" si="315"/>
        <v>0</v>
      </c>
      <c r="BS350" s="11">
        <f t="shared" si="316"/>
        <v>0</v>
      </c>
      <c r="BT350" s="11">
        <f t="shared" si="317"/>
        <v>0</v>
      </c>
      <c r="BU350" s="11">
        <f t="shared" si="318"/>
        <v>0</v>
      </c>
      <c r="BV350" s="11">
        <f t="shared" si="319"/>
        <v>0</v>
      </c>
      <c r="BW350" s="11">
        <f t="shared" si="320"/>
        <v>0</v>
      </c>
      <c r="BX350" s="11">
        <f t="shared" si="321"/>
        <v>0</v>
      </c>
      <c r="BY350" s="11">
        <f t="shared" si="322"/>
        <v>0</v>
      </c>
      <c r="BZ350" s="11">
        <f t="shared" si="323"/>
        <v>0</v>
      </c>
      <c r="CA350" s="11">
        <f t="shared" si="324"/>
        <v>0</v>
      </c>
      <c r="CB350" s="11">
        <f t="shared" si="325"/>
        <v>0</v>
      </c>
      <c r="CC350" s="11">
        <f t="shared" si="326"/>
        <v>0</v>
      </c>
      <c r="CD350" s="11">
        <f t="shared" si="327"/>
        <v>0</v>
      </c>
      <c r="CE350" s="11">
        <f t="shared" si="328"/>
        <v>0</v>
      </c>
      <c r="CF350" s="11">
        <f t="shared" si="329"/>
        <v>0</v>
      </c>
      <c r="CG350" s="11">
        <f t="shared" si="330"/>
        <v>0</v>
      </c>
      <c r="CH350" s="11">
        <f t="shared" si="331"/>
        <v>0</v>
      </c>
      <c r="CI350" s="11">
        <f t="shared" si="332"/>
        <v>0</v>
      </c>
      <c r="CJ350" s="11">
        <f t="shared" si="333"/>
        <v>0</v>
      </c>
      <c r="CK350" s="11">
        <f t="shared" si="334"/>
        <v>0</v>
      </c>
      <c r="CL350" s="11">
        <f t="shared" si="335"/>
        <v>0</v>
      </c>
      <c r="CM350" s="11">
        <f t="shared" si="336"/>
        <v>0</v>
      </c>
      <c r="CN350" s="11">
        <f t="shared" si="337"/>
        <v>0</v>
      </c>
      <c r="CO350" s="11">
        <f t="shared" si="338"/>
        <v>0</v>
      </c>
      <c r="CP350" s="11">
        <f t="shared" si="339"/>
        <v>0</v>
      </c>
      <c r="CQ350" s="11">
        <f t="shared" si="340"/>
        <v>0</v>
      </c>
      <c r="CR350" s="11">
        <f t="shared" si="341"/>
        <v>0</v>
      </c>
      <c r="CS350" s="11">
        <f t="shared" si="342"/>
        <v>0</v>
      </c>
      <c r="CT350" s="11">
        <f t="shared" si="343"/>
        <v>0</v>
      </c>
      <c r="CU350" s="11">
        <f t="shared" si="344"/>
        <v>0</v>
      </c>
      <c r="CV350" s="11">
        <f t="shared" si="345"/>
        <v>0</v>
      </c>
      <c r="CW350" s="11">
        <f t="shared" si="346"/>
        <v>0</v>
      </c>
      <c r="CX350" s="11">
        <f t="shared" si="347"/>
        <v>0</v>
      </c>
      <c r="CY350" s="11">
        <f t="shared" si="348"/>
        <v>0</v>
      </c>
      <c r="CZ350" s="13"/>
      <c r="DA350" s="3"/>
    </row>
    <row r="351" spans="1:105" ht="18" customHeight="1">
      <c r="A351" s="301"/>
      <c r="B351" s="303"/>
      <c r="C351" s="311"/>
      <c r="D351" s="311"/>
      <c r="E351" s="302"/>
      <c r="F351" s="303"/>
      <c r="G351" s="302"/>
      <c r="H351" s="312">
        <f t="shared" ref="H351:H367" si="368">S351*1.45</f>
        <v>0</v>
      </c>
      <c r="I351" s="409"/>
      <c r="J351" s="304"/>
      <c r="K351" s="331"/>
      <c r="L351" s="465"/>
      <c r="M351" s="448"/>
      <c r="N351" s="367">
        <f t="shared" si="364"/>
        <v>0</v>
      </c>
      <c r="O351" s="360"/>
      <c r="P351" s="332"/>
      <c r="Q351" s="355"/>
      <c r="R351" s="432">
        <f t="shared" si="365"/>
        <v>0</v>
      </c>
      <c r="S351" s="443">
        <f t="shared" si="366"/>
        <v>0</v>
      </c>
      <c r="T351" s="344">
        <f t="shared" si="367"/>
        <v>0</v>
      </c>
      <c r="U351" s="279"/>
      <c r="V351" s="7">
        <f t="shared" si="267"/>
        <v>0</v>
      </c>
      <c r="W351" s="11">
        <f t="shared" si="268"/>
        <v>0</v>
      </c>
      <c r="X351" s="11">
        <f t="shared" si="269"/>
        <v>0</v>
      </c>
      <c r="Y351" s="11">
        <f t="shared" si="270"/>
        <v>0</v>
      </c>
      <c r="Z351" s="11">
        <f t="shared" si="271"/>
        <v>0</v>
      </c>
      <c r="AA351" s="11">
        <f t="shared" si="272"/>
        <v>0</v>
      </c>
      <c r="AB351" s="11">
        <f t="shared" si="273"/>
        <v>0</v>
      </c>
      <c r="AC351" s="11">
        <f t="shared" si="274"/>
        <v>0</v>
      </c>
      <c r="AD351" s="11">
        <f t="shared" si="275"/>
        <v>0</v>
      </c>
      <c r="AE351" s="11">
        <f t="shared" si="276"/>
        <v>0</v>
      </c>
      <c r="AF351" s="11">
        <f t="shared" si="277"/>
        <v>0</v>
      </c>
      <c r="AG351" s="11">
        <f t="shared" si="278"/>
        <v>0</v>
      </c>
      <c r="AH351" s="11">
        <f t="shared" si="279"/>
        <v>0</v>
      </c>
      <c r="AI351" s="11">
        <f t="shared" si="280"/>
        <v>0</v>
      </c>
      <c r="AJ351" s="11">
        <f t="shared" si="281"/>
        <v>0</v>
      </c>
      <c r="AK351" s="11">
        <f t="shared" si="282"/>
        <v>0</v>
      </c>
      <c r="AL351" s="11">
        <f t="shared" si="283"/>
        <v>0</v>
      </c>
      <c r="AM351" s="11">
        <f t="shared" si="284"/>
        <v>0</v>
      </c>
      <c r="AN351" s="11">
        <f t="shared" si="285"/>
        <v>0</v>
      </c>
      <c r="AO351" s="11">
        <f t="shared" si="286"/>
        <v>0</v>
      </c>
      <c r="AP351" s="11">
        <f t="shared" si="287"/>
        <v>0</v>
      </c>
      <c r="AQ351" s="11">
        <f t="shared" si="288"/>
        <v>0</v>
      </c>
      <c r="AR351" s="11">
        <f t="shared" si="289"/>
        <v>0</v>
      </c>
      <c r="AS351" s="11">
        <f t="shared" si="290"/>
        <v>0</v>
      </c>
      <c r="AT351" s="11">
        <f t="shared" si="291"/>
        <v>0</v>
      </c>
      <c r="AU351" s="11">
        <f t="shared" si="292"/>
        <v>0</v>
      </c>
      <c r="AV351" s="11">
        <f t="shared" si="293"/>
        <v>0</v>
      </c>
      <c r="AW351" s="11">
        <f t="shared" si="294"/>
        <v>0</v>
      </c>
      <c r="AX351" s="11">
        <f t="shared" si="295"/>
        <v>0</v>
      </c>
      <c r="AY351" s="11">
        <f t="shared" si="296"/>
        <v>0</v>
      </c>
      <c r="AZ351" s="11">
        <f t="shared" si="297"/>
        <v>0</v>
      </c>
      <c r="BA351" s="11">
        <f t="shared" si="298"/>
        <v>0</v>
      </c>
      <c r="BB351" s="11">
        <f t="shared" si="299"/>
        <v>0</v>
      </c>
      <c r="BC351" s="11">
        <f t="shared" si="300"/>
        <v>0</v>
      </c>
      <c r="BD351" s="11">
        <f t="shared" si="301"/>
        <v>0</v>
      </c>
      <c r="BE351" s="11">
        <f t="shared" si="302"/>
        <v>0</v>
      </c>
      <c r="BF351" s="11">
        <f t="shared" si="303"/>
        <v>0</v>
      </c>
      <c r="BG351" s="11">
        <f t="shared" si="304"/>
        <v>0</v>
      </c>
      <c r="BH351" s="11">
        <f t="shared" si="305"/>
        <v>0</v>
      </c>
      <c r="BI351" s="11">
        <f t="shared" si="306"/>
        <v>0</v>
      </c>
      <c r="BJ351" s="11">
        <f t="shared" si="307"/>
        <v>0</v>
      </c>
      <c r="BK351" s="11">
        <f t="shared" si="308"/>
        <v>0</v>
      </c>
      <c r="BL351" s="11">
        <f t="shared" si="309"/>
        <v>0</v>
      </c>
      <c r="BM351" s="11">
        <f t="shared" si="310"/>
        <v>0</v>
      </c>
      <c r="BN351" s="11">
        <f t="shared" si="311"/>
        <v>0</v>
      </c>
      <c r="BO351" s="11">
        <f t="shared" si="312"/>
        <v>0</v>
      </c>
      <c r="BP351" s="11">
        <f t="shared" si="313"/>
        <v>0</v>
      </c>
      <c r="BQ351" s="11">
        <f t="shared" si="314"/>
        <v>0</v>
      </c>
      <c r="BR351" s="11">
        <f t="shared" si="315"/>
        <v>0</v>
      </c>
      <c r="BS351" s="11">
        <f t="shared" si="316"/>
        <v>0</v>
      </c>
      <c r="BT351" s="11">
        <f t="shared" si="317"/>
        <v>0</v>
      </c>
      <c r="BU351" s="11">
        <f t="shared" si="318"/>
        <v>0</v>
      </c>
      <c r="BV351" s="11">
        <f t="shared" si="319"/>
        <v>0</v>
      </c>
      <c r="BW351" s="11">
        <f t="shared" si="320"/>
        <v>0</v>
      </c>
      <c r="BX351" s="11">
        <f t="shared" si="321"/>
        <v>0</v>
      </c>
      <c r="BY351" s="11">
        <f t="shared" si="322"/>
        <v>0</v>
      </c>
      <c r="BZ351" s="11">
        <f t="shared" si="323"/>
        <v>0</v>
      </c>
      <c r="CA351" s="11">
        <f t="shared" si="324"/>
        <v>0</v>
      </c>
      <c r="CB351" s="11">
        <f t="shared" si="325"/>
        <v>0</v>
      </c>
      <c r="CC351" s="11">
        <f t="shared" si="326"/>
        <v>0</v>
      </c>
      <c r="CD351" s="11">
        <f t="shared" si="327"/>
        <v>0</v>
      </c>
      <c r="CE351" s="11">
        <f t="shared" si="328"/>
        <v>0</v>
      </c>
      <c r="CF351" s="11">
        <f t="shared" si="329"/>
        <v>0</v>
      </c>
      <c r="CG351" s="11">
        <f t="shared" si="330"/>
        <v>0</v>
      </c>
      <c r="CH351" s="11">
        <f t="shared" si="331"/>
        <v>0</v>
      </c>
      <c r="CI351" s="11">
        <f t="shared" si="332"/>
        <v>0</v>
      </c>
      <c r="CJ351" s="11">
        <f t="shared" si="333"/>
        <v>0</v>
      </c>
      <c r="CK351" s="11">
        <f t="shared" si="334"/>
        <v>0</v>
      </c>
      <c r="CL351" s="11">
        <f t="shared" si="335"/>
        <v>0</v>
      </c>
      <c r="CM351" s="11">
        <f t="shared" si="336"/>
        <v>0</v>
      </c>
      <c r="CN351" s="11">
        <f t="shared" si="337"/>
        <v>0</v>
      </c>
      <c r="CO351" s="11">
        <f t="shared" si="338"/>
        <v>0</v>
      </c>
      <c r="CP351" s="11">
        <f t="shared" si="339"/>
        <v>0</v>
      </c>
      <c r="CQ351" s="11">
        <f t="shared" si="340"/>
        <v>0</v>
      </c>
      <c r="CR351" s="11">
        <f t="shared" si="341"/>
        <v>0</v>
      </c>
      <c r="CS351" s="11">
        <f t="shared" si="342"/>
        <v>0</v>
      </c>
      <c r="CT351" s="11">
        <f t="shared" si="343"/>
        <v>0</v>
      </c>
      <c r="CU351" s="11">
        <f t="shared" si="344"/>
        <v>0</v>
      </c>
      <c r="CV351" s="11">
        <f t="shared" si="345"/>
        <v>0</v>
      </c>
      <c r="CW351" s="11">
        <f t="shared" si="346"/>
        <v>0</v>
      </c>
      <c r="CX351" s="11">
        <f t="shared" si="347"/>
        <v>0</v>
      </c>
      <c r="CY351" s="11">
        <f t="shared" si="348"/>
        <v>0</v>
      </c>
      <c r="CZ351" s="13"/>
      <c r="DA351" s="3"/>
    </row>
    <row r="352" spans="1:105" ht="18" customHeight="1">
      <c r="A352" s="301"/>
      <c r="B352" s="303"/>
      <c r="C352" s="311"/>
      <c r="D352" s="311"/>
      <c r="E352" s="302"/>
      <c r="F352" s="303"/>
      <c r="G352" s="302"/>
      <c r="H352" s="312">
        <f t="shared" si="368"/>
        <v>0</v>
      </c>
      <c r="I352" s="409"/>
      <c r="J352" s="304"/>
      <c r="K352" s="333"/>
      <c r="L352" s="464"/>
      <c r="M352" s="447"/>
      <c r="N352" s="366">
        <f t="shared" ref="N352:N353" si="369">L352*M352</f>
        <v>0</v>
      </c>
      <c r="O352" s="359"/>
      <c r="P352" s="334"/>
      <c r="Q352" s="347"/>
      <c r="R352" s="431">
        <f t="shared" ref="R352:R353" si="370">Q352*P352</f>
        <v>0</v>
      </c>
      <c r="S352" s="442">
        <f t="shared" ref="S352:S353" si="371">R352+N352</f>
        <v>0</v>
      </c>
      <c r="T352" s="343">
        <f t="shared" ref="T352:T353" si="372">IF(H352&lt;&gt;0,1-(S352/H352),0)</f>
        <v>0</v>
      </c>
      <c r="U352" s="279"/>
      <c r="V352" s="7">
        <f t="shared" si="267"/>
        <v>0</v>
      </c>
      <c r="W352" s="11">
        <f t="shared" si="268"/>
        <v>0</v>
      </c>
      <c r="X352" s="11">
        <f t="shared" si="269"/>
        <v>0</v>
      </c>
      <c r="Y352" s="11">
        <f t="shared" si="270"/>
        <v>0</v>
      </c>
      <c r="Z352" s="11">
        <f t="shared" si="271"/>
        <v>0</v>
      </c>
      <c r="AA352" s="11">
        <f t="shared" si="272"/>
        <v>0</v>
      </c>
      <c r="AB352" s="11">
        <f t="shared" si="273"/>
        <v>0</v>
      </c>
      <c r="AC352" s="11">
        <f t="shared" si="274"/>
        <v>0</v>
      </c>
      <c r="AD352" s="11">
        <f t="shared" si="275"/>
        <v>0</v>
      </c>
      <c r="AE352" s="11">
        <f t="shared" si="276"/>
        <v>0</v>
      </c>
      <c r="AF352" s="11">
        <f t="shared" si="277"/>
        <v>0</v>
      </c>
      <c r="AG352" s="11">
        <f t="shared" si="278"/>
        <v>0</v>
      </c>
      <c r="AH352" s="11">
        <f t="shared" si="279"/>
        <v>0</v>
      </c>
      <c r="AI352" s="11">
        <f t="shared" si="280"/>
        <v>0</v>
      </c>
      <c r="AJ352" s="11">
        <f t="shared" si="281"/>
        <v>0</v>
      </c>
      <c r="AK352" s="11">
        <f t="shared" si="282"/>
        <v>0</v>
      </c>
      <c r="AL352" s="11">
        <f t="shared" si="283"/>
        <v>0</v>
      </c>
      <c r="AM352" s="11">
        <f t="shared" si="284"/>
        <v>0</v>
      </c>
      <c r="AN352" s="11">
        <f t="shared" si="285"/>
        <v>0</v>
      </c>
      <c r="AO352" s="11">
        <f t="shared" si="286"/>
        <v>0</v>
      </c>
      <c r="AP352" s="11">
        <f t="shared" si="287"/>
        <v>0</v>
      </c>
      <c r="AQ352" s="11">
        <f t="shared" si="288"/>
        <v>0</v>
      </c>
      <c r="AR352" s="11">
        <f t="shared" si="289"/>
        <v>0</v>
      </c>
      <c r="AS352" s="11">
        <f t="shared" si="290"/>
        <v>0</v>
      </c>
      <c r="AT352" s="11">
        <f t="shared" si="291"/>
        <v>0</v>
      </c>
      <c r="AU352" s="11">
        <f t="shared" si="292"/>
        <v>0</v>
      </c>
      <c r="AV352" s="11">
        <f t="shared" si="293"/>
        <v>0</v>
      </c>
      <c r="AW352" s="11">
        <f t="shared" si="294"/>
        <v>0</v>
      </c>
      <c r="AX352" s="11">
        <f t="shared" si="295"/>
        <v>0</v>
      </c>
      <c r="AY352" s="11">
        <f t="shared" si="296"/>
        <v>0</v>
      </c>
      <c r="AZ352" s="11">
        <f t="shared" si="297"/>
        <v>0</v>
      </c>
      <c r="BA352" s="11">
        <f t="shared" si="298"/>
        <v>0</v>
      </c>
      <c r="BB352" s="11">
        <f t="shared" si="299"/>
        <v>0</v>
      </c>
      <c r="BC352" s="11">
        <f t="shared" si="300"/>
        <v>0</v>
      </c>
      <c r="BD352" s="11">
        <f t="shared" si="301"/>
        <v>0</v>
      </c>
      <c r="BE352" s="11">
        <f t="shared" si="302"/>
        <v>0</v>
      </c>
      <c r="BF352" s="11">
        <f t="shared" si="303"/>
        <v>0</v>
      </c>
      <c r="BG352" s="11">
        <f t="shared" si="304"/>
        <v>0</v>
      </c>
      <c r="BH352" s="11">
        <f t="shared" si="305"/>
        <v>0</v>
      </c>
      <c r="BI352" s="11">
        <f t="shared" si="306"/>
        <v>0</v>
      </c>
      <c r="BJ352" s="11">
        <f t="shared" si="307"/>
        <v>0</v>
      </c>
      <c r="BK352" s="11">
        <f t="shared" si="308"/>
        <v>0</v>
      </c>
      <c r="BL352" s="11">
        <f t="shared" si="309"/>
        <v>0</v>
      </c>
      <c r="BM352" s="11">
        <f t="shared" si="310"/>
        <v>0</v>
      </c>
      <c r="BN352" s="11">
        <f t="shared" si="311"/>
        <v>0</v>
      </c>
      <c r="BO352" s="11">
        <f t="shared" si="312"/>
        <v>0</v>
      </c>
      <c r="BP352" s="11">
        <f t="shared" si="313"/>
        <v>0</v>
      </c>
      <c r="BQ352" s="11">
        <f t="shared" si="314"/>
        <v>0</v>
      </c>
      <c r="BR352" s="11">
        <f t="shared" si="315"/>
        <v>0</v>
      </c>
      <c r="BS352" s="11">
        <f t="shared" si="316"/>
        <v>0</v>
      </c>
      <c r="BT352" s="11">
        <f t="shared" si="317"/>
        <v>0</v>
      </c>
      <c r="BU352" s="11">
        <f t="shared" si="318"/>
        <v>0</v>
      </c>
      <c r="BV352" s="11">
        <f t="shared" si="319"/>
        <v>0</v>
      </c>
      <c r="BW352" s="11">
        <f t="shared" si="320"/>
        <v>0</v>
      </c>
      <c r="BX352" s="11">
        <f t="shared" si="321"/>
        <v>0</v>
      </c>
      <c r="BY352" s="11">
        <f t="shared" si="322"/>
        <v>0</v>
      </c>
      <c r="BZ352" s="11">
        <f t="shared" si="323"/>
        <v>0</v>
      </c>
      <c r="CA352" s="11">
        <f t="shared" si="324"/>
        <v>0</v>
      </c>
      <c r="CB352" s="11">
        <f t="shared" si="325"/>
        <v>0</v>
      </c>
      <c r="CC352" s="11">
        <f t="shared" si="326"/>
        <v>0</v>
      </c>
      <c r="CD352" s="11">
        <f t="shared" si="327"/>
        <v>0</v>
      </c>
      <c r="CE352" s="11">
        <f t="shared" si="328"/>
        <v>0</v>
      </c>
      <c r="CF352" s="11">
        <f t="shared" si="329"/>
        <v>0</v>
      </c>
      <c r="CG352" s="11">
        <f t="shared" si="330"/>
        <v>0</v>
      </c>
      <c r="CH352" s="11">
        <f t="shared" si="331"/>
        <v>0</v>
      </c>
      <c r="CI352" s="11">
        <f t="shared" si="332"/>
        <v>0</v>
      </c>
      <c r="CJ352" s="11">
        <f t="shared" si="333"/>
        <v>0</v>
      </c>
      <c r="CK352" s="11">
        <f t="shared" si="334"/>
        <v>0</v>
      </c>
      <c r="CL352" s="11">
        <f t="shared" si="335"/>
        <v>0</v>
      </c>
      <c r="CM352" s="11">
        <f t="shared" si="336"/>
        <v>0</v>
      </c>
      <c r="CN352" s="11">
        <f t="shared" si="337"/>
        <v>0</v>
      </c>
      <c r="CO352" s="11">
        <f t="shared" si="338"/>
        <v>0</v>
      </c>
      <c r="CP352" s="11">
        <f t="shared" si="339"/>
        <v>0</v>
      </c>
      <c r="CQ352" s="11">
        <f t="shared" si="340"/>
        <v>0</v>
      </c>
      <c r="CR352" s="11">
        <f t="shared" si="341"/>
        <v>0</v>
      </c>
      <c r="CS352" s="11">
        <f t="shared" si="342"/>
        <v>0</v>
      </c>
      <c r="CT352" s="11">
        <f t="shared" si="343"/>
        <v>0</v>
      </c>
      <c r="CU352" s="11">
        <f t="shared" si="344"/>
        <v>0</v>
      </c>
      <c r="CV352" s="11">
        <f t="shared" si="345"/>
        <v>0</v>
      </c>
      <c r="CW352" s="11">
        <f t="shared" si="346"/>
        <v>0</v>
      </c>
      <c r="CX352" s="11">
        <f t="shared" si="347"/>
        <v>0</v>
      </c>
      <c r="CY352" s="11">
        <f t="shared" si="348"/>
        <v>0</v>
      </c>
      <c r="CZ352" s="13"/>
      <c r="DA352" s="3"/>
    </row>
    <row r="353" spans="1:105" ht="18" customHeight="1">
      <c r="A353" s="301"/>
      <c r="B353" s="303"/>
      <c r="C353" s="311"/>
      <c r="D353" s="311"/>
      <c r="E353" s="302"/>
      <c r="F353" s="303"/>
      <c r="G353" s="302"/>
      <c r="H353" s="312">
        <f t="shared" si="368"/>
        <v>0</v>
      </c>
      <c r="I353" s="409"/>
      <c r="J353" s="304"/>
      <c r="K353" s="331"/>
      <c r="L353" s="465"/>
      <c r="M353" s="448"/>
      <c r="N353" s="367">
        <f t="shared" si="369"/>
        <v>0</v>
      </c>
      <c r="O353" s="360"/>
      <c r="P353" s="332"/>
      <c r="Q353" s="355"/>
      <c r="R353" s="432">
        <f t="shared" si="370"/>
        <v>0</v>
      </c>
      <c r="S353" s="443">
        <f t="shared" si="371"/>
        <v>0</v>
      </c>
      <c r="T353" s="344">
        <f t="shared" si="372"/>
        <v>0</v>
      </c>
      <c r="U353" s="279"/>
      <c r="V353" s="7">
        <f t="shared" si="267"/>
        <v>0</v>
      </c>
      <c r="W353" s="11">
        <f t="shared" si="268"/>
        <v>0</v>
      </c>
      <c r="X353" s="11">
        <f t="shared" si="269"/>
        <v>0</v>
      </c>
      <c r="Y353" s="11">
        <f t="shared" si="270"/>
        <v>0</v>
      </c>
      <c r="Z353" s="11">
        <f t="shared" si="271"/>
        <v>0</v>
      </c>
      <c r="AA353" s="11">
        <f t="shared" si="272"/>
        <v>0</v>
      </c>
      <c r="AB353" s="11">
        <f t="shared" si="273"/>
        <v>0</v>
      </c>
      <c r="AC353" s="11">
        <f t="shared" si="274"/>
        <v>0</v>
      </c>
      <c r="AD353" s="11">
        <f t="shared" si="275"/>
        <v>0</v>
      </c>
      <c r="AE353" s="11">
        <f t="shared" si="276"/>
        <v>0</v>
      </c>
      <c r="AF353" s="11">
        <f t="shared" si="277"/>
        <v>0</v>
      </c>
      <c r="AG353" s="11">
        <f t="shared" si="278"/>
        <v>0</v>
      </c>
      <c r="AH353" s="11">
        <f t="shared" si="279"/>
        <v>0</v>
      </c>
      <c r="AI353" s="11">
        <f t="shared" si="280"/>
        <v>0</v>
      </c>
      <c r="AJ353" s="11">
        <f t="shared" si="281"/>
        <v>0</v>
      </c>
      <c r="AK353" s="11">
        <f t="shared" si="282"/>
        <v>0</v>
      </c>
      <c r="AL353" s="11">
        <f t="shared" si="283"/>
        <v>0</v>
      </c>
      <c r="AM353" s="11">
        <f t="shared" si="284"/>
        <v>0</v>
      </c>
      <c r="AN353" s="11">
        <f t="shared" si="285"/>
        <v>0</v>
      </c>
      <c r="AO353" s="11">
        <f t="shared" si="286"/>
        <v>0</v>
      </c>
      <c r="AP353" s="11">
        <f t="shared" si="287"/>
        <v>0</v>
      </c>
      <c r="AQ353" s="11">
        <f t="shared" si="288"/>
        <v>0</v>
      </c>
      <c r="AR353" s="11">
        <f t="shared" si="289"/>
        <v>0</v>
      </c>
      <c r="AS353" s="11">
        <f t="shared" si="290"/>
        <v>0</v>
      </c>
      <c r="AT353" s="11">
        <f t="shared" si="291"/>
        <v>0</v>
      </c>
      <c r="AU353" s="11">
        <f t="shared" si="292"/>
        <v>0</v>
      </c>
      <c r="AV353" s="11">
        <f t="shared" si="293"/>
        <v>0</v>
      </c>
      <c r="AW353" s="11">
        <f t="shared" si="294"/>
        <v>0</v>
      </c>
      <c r="AX353" s="11">
        <f t="shared" si="295"/>
        <v>0</v>
      </c>
      <c r="AY353" s="11">
        <f t="shared" si="296"/>
        <v>0</v>
      </c>
      <c r="AZ353" s="11">
        <f t="shared" si="297"/>
        <v>0</v>
      </c>
      <c r="BA353" s="11">
        <f t="shared" si="298"/>
        <v>0</v>
      </c>
      <c r="BB353" s="11">
        <f t="shared" si="299"/>
        <v>0</v>
      </c>
      <c r="BC353" s="11">
        <f t="shared" si="300"/>
        <v>0</v>
      </c>
      <c r="BD353" s="11">
        <f t="shared" si="301"/>
        <v>0</v>
      </c>
      <c r="BE353" s="11">
        <f t="shared" si="302"/>
        <v>0</v>
      </c>
      <c r="BF353" s="11">
        <f t="shared" si="303"/>
        <v>0</v>
      </c>
      <c r="BG353" s="11">
        <f t="shared" si="304"/>
        <v>0</v>
      </c>
      <c r="BH353" s="11">
        <f t="shared" si="305"/>
        <v>0</v>
      </c>
      <c r="BI353" s="11">
        <f t="shared" si="306"/>
        <v>0</v>
      </c>
      <c r="BJ353" s="11">
        <f t="shared" si="307"/>
        <v>0</v>
      </c>
      <c r="BK353" s="11">
        <f t="shared" si="308"/>
        <v>0</v>
      </c>
      <c r="BL353" s="11">
        <f t="shared" si="309"/>
        <v>0</v>
      </c>
      <c r="BM353" s="11">
        <f t="shared" si="310"/>
        <v>0</v>
      </c>
      <c r="BN353" s="11">
        <f t="shared" si="311"/>
        <v>0</v>
      </c>
      <c r="BO353" s="11">
        <f t="shared" si="312"/>
        <v>0</v>
      </c>
      <c r="BP353" s="11">
        <f t="shared" si="313"/>
        <v>0</v>
      </c>
      <c r="BQ353" s="11">
        <f t="shared" si="314"/>
        <v>0</v>
      </c>
      <c r="BR353" s="11">
        <f t="shared" si="315"/>
        <v>0</v>
      </c>
      <c r="BS353" s="11">
        <f t="shared" si="316"/>
        <v>0</v>
      </c>
      <c r="BT353" s="11">
        <f t="shared" si="317"/>
        <v>0</v>
      </c>
      <c r="BU353" s="11">
        <f t="shared" si="318"/>
        <v>0</v>
      </c>
      <c r="BV353" s="11">
        <f t="shared" si="319"/>
        <v>0</v>
      </c>
      <c r="BW353" s="11">
        <f t="shared" si="320"/>
        <v>0</v>
      </c>
      <c r="BX353" s="11">
        <f t="shared" si="321"/>
        <v>0</v>
      </c>
      <c r="BY353" s="11">
        <f t="shared" si="322"/>
        <v>0</v>
      </c>
      <c r="BZ353" s="11">
        <f t="shared" si="323"/>
        <v>0</v>
      </c>
      <c r="CA353" s="11">
        <f t="shared" si="324"/>
        <v>0</v>
      </c>
      <c r="CB353" s="11">
        <f t="shared" si="325"/>
        <v>0</v>
      </c>
      <c r="CC353" s="11">
        <f t="shared" si="326"/>
        <v>0</v>
      </c>
      <c r="CD353" s="11">
        <f t="shared" si="327"/>
        <v>0</v>
      </c>
      <c r="CE353" s="11">
        <f t="shared" si="328"/>
        <v>0</v>
      </c>
      <c r="CF353" s="11">
        <f t="shared" si="329"/>
        <v>0</v>
      </c>
      <c r="CG353" s="11">
        <f t="shared" si="330"/>
        <v>0</v>
      </c>
      <c r="CH353" s="11">
        <f t="shared" si="331"/>
        <v>0</v>
      </c>
      <c r="CI353" s="11">
        <f t="shared" si="332"/>
        <v>0</v>
      </c>
      <c r="CJ353" s="11">
        <f t="shared" si="333"/>
        <v>0</v>
      </c>
      <c r="CK353" s="11">
        <f t="shared" si="334"/>
        <v>0</v>
      </c>
      <c r="CL353" s="11">
        <f t="shared" si="335"/>
        <v>0</v>
      </c>
      <c r="CM353" s="11">
        <f t="shared" si="336"/>
        <v>0</v>
      </c>
      <c r="CN353" s="11">
        <f t="shared" si="337"/>
        <v>0</v>
      </c>
      <c r="CO353" s="11">
        <f t="shared" si="338"/>
        <v>0</v>
      </c>
      <c r="CP353" s="11">
        <f t="shared" si="339"/>
        <v>0</v>
      </c>
      <c r="CQ353" s="11">
        <f t="shared" si="340"/>
        <v>0</v>
      </c>
      <c r="CR353" s="11">
        <f t="shared" si="341"/>
        <v>0</v>
      </c>
      <c r="CS353" s="11">
        <f t="shared" si="342"/>
        <v>0</v>
      </c>
      <c r="CT353" s="11">
        <f t="shared" si="343"/>
        <v>0</v>
      </c>
      <c r="CU353" s="11">
        <f t="shared" si="344"/>
        <v>0</v>
      </c>
      <c r="CV353" s="11">
        <f t="shared" si="345"/>
        <v>0</v>
      </c>
      <c r="CW353" s="11">
        <f t="shared" si="346"/>
        <v>0</v>
      </c>
      <c r="CX353" s="11">
        <f t="shared" si="347"/>
        <v>0</v>
      </c>
      <c r="CY353" s="11">
        <f t="shared" si="348"/>
        <v>0</v>
      </c>
      <c r="CZ353" s="13"/>
      <c r="DA353" s="3"/>
    </row>
    <row r="354" spans="1:105" ht="18" customHeight="1">
      <c r="A354" s="301"/>
      <c r="B354" s="303"/>
      <c r="C354" s="311"/>
      <c r="D354" s="311"/>
      <c r="E354" s="302"/>
      <c r="F354" s="303"/>
      <c r="G354" s="302"/>
      <c r="H354" s="312">
        <f t="shared" si="368"/>
        <v>0</v>
      </c>
      <c r="I354" s="409"/>
      <c r="J354" s="304"/>
      <c r="K354" s="333"/>
      <c r="L354" s="464"/>
      <c r="M354" s="447"/>
      <c r="N354" s="366">
        <f t="shared" ref="N354:N367" si="373">L354*M354</f>
        <v>0</v>
      </c>
      <c r="O354" s="359"/>
      <c r="P354" s="334"/>
      <c r="Q354" s="347"/>
      <c r="R354" s="431">
        <f t="shared" ref="R354:R367" si="374">Q354*P354</f>
        <v>0</v>
      </c>
      <c r="S354" s="442">
        <f t="shared" ref="S354:S367" si="375">R354+N354</f>
        <v>0</v>
      </c>
      <c r="T354" s="343">
        <f t="shared" ref="T354:T367" si="376">IF(H354&lt;&gt;0,1-(S354/H354),0)</f>
        <v>0</v>
      </c>
      <c r="U354" s="279"/>
      <c r="V354" s="7">
        <f t="shared" si="267"/>
        <v>0</v>
      </c>
      <c r="W354" s="11">
        <f t="shared" si="268"/>
        <v>0</v>
      </c>
      <c r="X354" s="11">
        <f t="shared" si="269"/>
        <v>0</v>
      </c>
      <c r="Y354" s="11">
        <f t="shared" si="270"/>
        <v>0</v>
      </c>
      <c r="Z354" s="11">
        <f t="shared" si="271"/>
        <v>0</v>
      </c>
      <c r="AA354" s="11">
        <f t="shared" si="272"/>
        <v>0</v>
      </c>
      <c r="AB354" s="11">
        <f t="shared" si="273"/>
        <v>0</v>
      </c>
      <c r="AC354" s="11">
        <f t="shared" si="274"/>
        <v>0</v>
      </c>
      <c r="AD354" s="11">
        <f t="shared" si="275"/>
        <v>0</v>
      </c>
      <c r="AE354" s="11">
        <f t="shared" si="276"/>
        <v>0</v>
      </c>
      <c r="AF354" s="11">
        <f t="shared" si="277"/>
        <v>0</v>
      </c>
      <c r="AG354" s="11">
        <f t="shared" si="278"/>
        <v>0</v>
      </c>
      <c r="AH354" s="11">
        <f t="shared" si="279"/>
        <v>0</v>
      </c>
      <c r="AI354" s="11">
        <f t="shared" si="280"/>
        <v>0</v>
      </c>
      <c r="AJ354" s="11">
        <f t="shared" si="281"/>
        <v>0</v>
      </c>
      <c r="AK354" s="11">
        <f t="shared" si="282"/>
        <v>0</v>
      </c>
      <c r="AL354" s="11">
        <f t="shared" si="283"/>
        <v>0</v>
      </c>
      <c r="AM354" s="11">
        <f t="shared" si="284"/>
        <v>0</v>
      </c>
      <c r="AN354" s="11">
        <f t="shared" si="285"/>
        <v>0</v>
      </c>
      <c r="AO354" s="11">
        <f t="shared" si="286"/>
        <v>0</v>
      </c>
      <c r="AP354" s="11">
        <f t="shared" si="287"/>
        <v>0</v>
      </c>
      <c r="AQ354" s="11">
        <f t="shared" si="288"/>
        <v>0</v>
      </c>
      <c r="AR354" s="11">
        <f t="shared" si="289"/>
        <v>0</v>
      </c>
      <c r="AS354" s="11">
        <f t="shared" si="290"/>
        <v>0</v>
      </c>
      <c r="AT354" s="11">
        <f t="shared" si="291"/>
        <v>0</v>
      </c>
      <c r="AU354" s="11">
        <f t="shared" si="292"/>
        <v>0</v>
      </c>
      <c r="AV354" s="11">
        <f t="shared" si="293"/>
        <v>0</v>
      </c>
      <c r="AW354" s="11">
        <f t="shared" si="294"/>
        <v>0</v>
      </c>
      <c r="AX354" s="11">
        <f t="shared" si="295"/>
        <v>0</v>
      </c>
      <c r="AY354" s="11">
        <f t="shared" si="296"/>
        <v>0</v>
      </c>
      <c r="AZ354" s="11">
        <f t="shared" si="297"/>
        <v>0</v>
      </c>
      <c r="BA354" s="11">
        <f t="shared" si="298"/>
        <v>0</v>
      </c>
      <c r="BB354" s="11">
        <f t="shared" si="299"/>
        <v>0</v>
      </c>
      <c r="BC354" s="11">
        <f t="shared" si="300"/>
        <v>0</v>
      </c>
      <c r="BD354" s="11">
        <f t="shared" si="301"/>
        <v>0</v>
      </c>
      <c r="BE354" s="11">
        <f t="shared" si="302"/>
        <v>0</v>
      </c>
      <c r="BF354" s="11">
        <f t="shared" si="303"/>
        <v>0</v>
      </c>
      <c r="BG354" s="11">
        <f t="shared" si="304"/>
        <v>0</v>
      </c>
      <c r="BH354" s="11">
        <f t="shared" si="305"/>
        <v>0</v>
      </c>
      <c r="BI354" s="11">
        <f t="shared" si="306"/>
        <v>0</v>
      </c>
      <c r="BJ354" s="11">
        <f t="shared" si="307"/>
        <v>0</v>
      </c>
      <c r="BK354" s="11">
        <f t="shared" si="308"/>
        <v>0</v>
      </c>
      <c r="BL354" s="11">
        <f t="shared" si="309"/>
        <v>0</v>
      </c>
      <c r="BM354" s="11">
        <f t="shared" si="310"/>
        <v>0</v>
      </c>
      <c r="BN354" s="11">
        <f t="shared" si="311"/>
        <v>0</v>
      </c>
      <c r="BO354" s="11">
        <f t="shared" si="312"/>
        <v>0</v>
      </c>
      <c r="BP354" s="11">
        <f t="shared" si="313"/>
        <v>0</v>
      </c>
      <c r="BQ354" s="11">
        <f t="shared" si="314"/>
        <v>0</v>
      </c>
      <c r="BR354" s="11">
        <f t="shared" si="315"/>
        <v>0</v>
      </c>
      <c r="BS354" s="11">
        <f t="shared" si="316"/>
        <v>0</v>
      </c>
      <c r="BT354" s="11">
        <f t="shared" si="317"/>
        <v>0</v>
      </c>
      <c r="BU354" s="11">
        <f t="shared" si="318"/>
        <v>0</v>
      </c>
      <c r="BV354" s="11">
        <f t="shared" si="319"/>
        <v>0</v>
      </c>
      <c r="BW354" s="11">
        <f t="shared" si="320"/>
        <v>0</v>
      </c>
      <c r="BX354" s="11">
        <f t="shared" si="321"/>
        <v>0</v>
      </c>
      <c r="BY354" s="11">
        <f t="shared" si="322"/>
        <v>0</v>
      </c>
      <c r="BZ354" s="11">
        <f t="shared" si="323"/>
        <v>0</v>
      </c>
      <c r="CA354" s="11">
        <f t="shared" si="324"/>
        <v>0</v>
      </c>
      <c r="CB354" s="11">
        <f t="shared" si="325"/>
        <v>0</v>
      </c>
      <c r="CC354" s="11">
        <f t="shared" si="326"/>
        <v>0</v>
      </c>
      <c r="CD354" s="11">
        <f t="shared" si="327"/>
        <v>0</v>
      </c>
      <c r="CE354" s="11">
        <f t="shared" si="328"/>
        <v>0</v>
      </c>
      <c r="CF354" s="11">
        <f t="shared" si="329"/>
        <v>0</v>
      </c>
      <c r="CG354" s="11">
        <f t="shared" si="330"/>
        <v>0</v>
      </c>
      <c r="CH354" s="11">
        <f t="shared" si="331"/>
        <v>0</v>
      </c>
      <c r="CI354" s="11">
        <f t="shared" si="332"/>
        <v>0</v>
      </c>
      <c r="CJ354" s="11">
        <f t="shared" si="333"/>
        <v>0</v>
      </c>
      <c r="CK354" s="11">
        <f t="shared" si="334"/>
        <v>0</v>
      </c>
      <c r="CL354" s="11">
        <f t="shared" si="335"/>
        <v>0</v>
      </c>
      <c r="CM354" s="11">
        <f t="shared" si="336"/>
        <v>0</v>
      </c>
      <c r="CN354" s="11">
        <f t="shared" si="337"/>
        <v>0</v>
      </c>
      <c r="CO354" s="11">
        <f t="shared" si="338"/>
        <v>0</v>
      </c>
      <c r="CP354" s="11">
        <f t="shared" si="339"/>
        <v>0</v>
      </c>
      <c r="CQ354" s="11">
        <f t="shared" si="340"/>
        <v>0</v>
      </c>
      <c r="CR354" s="11">
        <f t="shared" si="341"/>
        <v>0</v>
      </c>
      <c r="CS354" s="11">
        <f t="shared" si="342"/>
        <v>0</v>
      </c>
      <c r="CT354" s="11">
        <f t="shared" si="343"/>
        <v>0</v>
      </c>
      <c r="CU354" s="11">
        <f t="shared" si="344"/>
        <v>0</v>
      </c>
      <c r="CV354" s="11">
        <f t="shared" si="345"/>
        <v>0</v>
      </c>
      <c r="CW354" s="11">
        <f t="shared" si="346"/>
        <v>0</v>
      </c>
      <c r="CX354" s="11">
        <f t="shared" si="347"/>
        <v>0</v>
      </c>
      <c r="CY354" s="11">
        <f t="shared" si="348"/>
        <v>0</v>
      </c>
      <c r="CZ354" s="13"/>
      <c r="DA354" s="3"/>
    </row>
    <row r="355" spans="1:105" ht="18" customHeight="1">
      <c r="A355" s="301"/>
      <c r="B355" s="303"/>
      <c r="C355" s="311"/>
      <c r="D355" s="311"/>
      <c r="E355" s="302"/>
      <c r="F355" s="303"/>
      <c r="G355" s="302"/>
      <c r="H355" s="312">
        <f t="shared" si="368"/>
        <v>0</v>
      </c>
      <c r="I355" s="409"/>
      <c r="J355" s="304"/>
      <c r="K355" s="331"/>
      <c r="L355" s="465"/>
      <c r="M355" s="448"/>
      <c r="N355" s="367">
        <f t="shared" si="373"/>
        <v>0</v>
      </c>
      <c r="O355" s="360"/>
      <c r="P355" s="332"/>
      <c r="Q355" s="355"/>
      <c r="R355" s="432">
        <f t="shared" si="374"/>
        <v>0</v>
      </c>
      <c r="S355" s="443">
        <f t="shared" si="375"/>
        <v>0</v>
      </c>
      <c r="T355" s="344">
        <f t="shared" si="376"/>
        <v>0</v>
      </c>
      <c r="U355" s="279"/>
      <c r="V355" s="7">
        <f t="shared" si="267"/>
        <v>0</v>
      </c>
      <c r="W355" s="11">
        <f t="shared" si="268"/>
        <v>0</v>
      </c>
      <c r="X355" s="11">
        <f t="shared" si="269"/>
        <v>0</v>
      </c>
      <c r="Y355" s="11">
        <f t="shared" si="270"/>
        <v>0</v>
      </c>
      <c r="Z355" s="11">
        <f t="shared" si="271"/>
        <v>0</v>
      </c>
      <c r="AA355" s="11">
        <f t="shared" si="272"/>
        <v>0</v>
      </c>
      <c r="AB355" s="11">
        <f t="shared" si="273"/>
        <v>0</v>
      </c>
      <c r="AC355" s="11">
        <f t="shared" si="274"/>
        <v>0</v>
      </c>
      <c r="AD355" s="11">
        <f t="shared" si="275"/>
        <v>0</v>
      </c>
      <c r="AE355" s="11">
        <f t="shared" si="276"/>
        <v>0</v>
      </c>
      <c r="AF355" s="11">
        <f t="shared" si="277"/>
        <v>0</v>
      </c>
      <c r="AG355" s="11">
        <f t="shared" si="278"/>
        <v>0</v>
      </c>
      <c r="AH355" s="11">
        <f t="shared" si="279"/>
        <v>0</v>
      </c>
      <c r="AI355" s="11">
        <f t="shared" si="280"/>
        <v>0</v>
      </c>
      <c r="AJ355" s="11">
        <f t="shared" si="281"/>
        <v>0</v>
      </c>
      <c r="AK355" s="11">
        <f t="shared" si="282"/>
        <v>0</v>
      </c>
      <c r="AL355" s="11">
        <f t="shared" si="283"/>
        <v>0</v>
      </c>
      <c r="AM355" s="11">
        <f t="shared" si="284"/>
        <v>0</v>
      </c>
      <c r="AN355" s="11">
        <f t="shared" si="285"/>
        <v>0</v>
      </c>
      <c r="AO355" s="11">
        <f t="shared" si="286"/>
        <v>0</v>
      </c>
      <c r="AP355" s="11">
        <f t="shared" si="287"/>
        <v>0</v>
      </c>
      <c r="AQ355" s="11">
        <f t="shared" si="288"/>
        <v>0</v>
      </c>
      <c r="AR355" s="11">
        <f t="shared" si="289"/>
        <v>0</v>
      </c>
      <c r="AS355" s="11">
        <f t="shared" si="290"/>
        <v>0</v>
      </c>
      <c r="AT355" s="11">
        <f t="shared" si="291"/>
        <v>0</v>
      </c>
      <c r="AU355" s="11">
        <f t="shared" si="292"/>
        <v>0</v>
      </c>
      <c r="AV355" s="11">
        <f t="shared" si="293"/>
        <v>0</v>
      </c>
      <c r="AW355" s="11">
        <f t="shared" si="294"/>
        <v>0</v>
      </c>
      <c r="AX355" s="11">
        <f t="shared" si="295"/>
        <v>0</v>
      </c>
      <c r="AY355" s="11">
        <f t="shared" si="296"/>
        <v>0</v>
      </c>
      <c r="AZ355" s="11">
        <f t="shared" si="297"/>
        <v>0</v>
      </c>
      <c r="BA355" s="11">
        <f t="shared" si="298"/>
        <v>0</v>
      </c>
      <c r="BB355" s="11">
        <f t="shared" si="299"/>
        <v>0</v>
      </c>
      <c r="BC355" s="11">
        <f t="shared" si="300"/>
        <v>0</v>
      </c>
      <c r="BD355" s="11">
        <f t="shared" si="301"/>
        <v>0</v>
      </c>
      <c r="BE355" s="11">
        <f t="shared" si="302"/>
        <v>0</v>
      </c>
      <c r="BF355" s="11">
        <f t="shared" si="303"/>
        <v>0</v>
      </c>
      <c r="BG355" s="11">
        <f t="shared" si="304"/>
        <v>0</v>
      </c>
      <c r="BH355" s="11">
        <f t="shared" si="305"/>
        <v>0</v>
      </c>
      <c r="BI355" s="11">
        <f t="shared" si="306"/>
        <v>0</v>
      </c>
      <c r="BJ355" s="11">
        <f t="shared" si="307"/>
        <v>0</v>
      </c>
      <c r="BK355" s="11">
        <f t="shared" si="308"/>
        <v>0</v>
      </c>
      <c r="BL355" s="11">
        <f t="shared" si="309"/>
        <v>0</v>
      </c>
      <c r="BM355" s="11">
        <f t="shared" si="310"/>
        <v>0</v>
      </c>
      <c r="BN355" s="11">
        <f t="shared" si="311"/>
        <v>0</v>
      </c>
      <c r="BO355" s="11">
        <f t="shared" si="312"/>
        <v>0</v>
      </c>
      <c r="BP355" s="11">
        <f t="shared" si="313"/>
        <v>0</v>
      </c>
      <c r="BQ355" s="11">
        <f t="shared" si="314"/>
        <v>0</v>
      </c>
      <c r="BR355" s="11">
        <f t="shared" si="315"/>
        <v>0</v>
      </c>
      <c r="BS355" s="11">
        <f t="shared" si="316"/>
        <v>0</v>
      </c>
      <c r="BT355" s="11">
        <f t="shared" si="317"/>
        <v>0</v>
      </c>
      <c r="BU355" s="11">
        <f t="shared" si="318"/>
        <v>0</v>
      </c>
      <c r="BV355" s="11">
        <f t="shared" si="319"/>
        <v>0</v>
      </c>
      <c r="BW355" s="11">
        <f t="shared" si="320"/>
        <v>0</v>
      </c>
      <c r="BX355" s="11">
        <f t="shared" si="321"/>
        <v>0</v>
      </c>
      <c r="BY355" s="11">
        <f t="shared" si="322"/>
        <v>0</v>
      </c>
      <c r="BZ355" s="11">
        <f t="shared" si="323"/>
        <v>0</v>
      </c>
      <c r="CA355" s="11">
        <f t="shared" si="324"/>
        <v>0</v>
      </c>
      <c r="CB355" s="11">
        <f t="shared" si="325"/>
        <v>0</v>
      </c>
      <c r="CC355" s="11">
        <f t="shared" si="326"/>
        <v>0</v>
      </c>
      <c r="CD355" s="11">
        <f t="shared" si="327"/>
        <v>0</v>
      </c>
      <c r="CE355" s="11">
        <f t="shared" si="328"/>
        <v>0</v>
      </c>
      <c r="CF355" s="11">
        <f t="shared" si="329"/>
        <v>0</v>
      </c>
      <c r="CG355" s="11">
        <f t="shared" si="330"/>
        <v>0</v>
      </c>
      <c r="CH355" s="11">
        <f t="shared" si="331"/>
        <v>0</v>
      </c>
      <c r="CI355" s="11">
        <f t="shared" si="332"/>
        <v>0</v>
      </c>
      <c r="CJ355" s="11">
        <f t="shared" si="333"/>
        <v>0</v>
      </c>
      <c r="CK355" s="11">
        <f t="shared" si="334"/>
        <v>0</v>
      </c>
      <c r="CL355" s="11">
        <f t="shared" si="335"/>
        <v>0</v>
      </c>
      <c r="CM355" s="11">
        <f t="shared" si="336"/>
        <v>0</v>
      </c>
      <c r="CN355" s="11">
        <f t="shared" si="337"/>
        <v>0</v>
      </c>
      <c r="CO355" s="11">
        <f t="shared" si="338"/>
        <v>0</v>
      </c>
      <c r="CP355" s="11">
        <f t="shared" si="339"/>
        <v>0</v>
      </c>
      <c r="CQ355" s="11">
        <f t="shared" si="340"/>
        <v>0</v>
      </c>
      <c r="CR355" s="11">
        <f t="shared" si="341"/>
        <v>0</v>
      </c>
      <c r="CS355" s="11">
        <f t="shared" si="342"/>
        <v>0</v>
      </c>
      <c r="CT355" s="11">
        <f t="shared" si="343"/>
        <v>0</v>
      </c>
      <c r="CU355" s="11">
        <f t="shared" si="344"/>
        <v>0</v>
      </c>
      <c r="CV355" s="11">
        <f t="shared" si="345"/>
        <v>0</v>
      </c>
      <c r="CW355" s="11">
        <f t="shared" si="346"/>
        <v>0</v>
      </c>
      <c r="CX355" s="11">
        <f t="shared" si="347"/>
        <v>0</v>
      </c>
      <c r="CY355" s="11">
        <f t="shared" si="348"/>
        <v>0</v>
      </c>
      <c r="CZ355" s="13"/>
      <c r="DA355" s="3"/>
    </row>
    <row r="356" spans="1:105" ht="18" customHeight="1">
      <c r="A356" s="301"/>
      <c r="B356" s="303"/>
      <c r="C356" s="311"/>
      <c r="D356" s="311"/>
      <c r="E356" s="302"/>
      <c r="F356" s="303"/>
      <c r="G356" s="302"/>
      <c r="H356" s="312">
        <f t="shared" si="368"/>
        <v>0</v>
      </c>
      <c r="I356" s="409"/>
      <c r="J356" s="304"/>
      <c r="K356" s="333"/>
      <c r="L356" s="464"/>
      <c r="M356" s="447"/>
      <c r="N356" s="366">
        <f t="shared" si="373"/>
        <v>0</v>
      </c>
      <c r="O356" s="359"/>
      <c r="P356" s="334"/>
      <c r="Q356" s="347"/>
      <c r="R356" s="431">
        <f t="shared" si="374"/>
        <v>0</v>
      </c>
      <c r="S356" s="442">
        <f t="shared" si="375"/>
        <v>0</v>
      </c>
      <c r="T356" s="343">
        <f t="shared" si="376"/>
        <v>0</v>
      </c>
      <c r="U356" s="279"/>
      <c r="V356" s="7">
        <f t="shared" si="267"/>
        <v>0</v>
      </c>
      <c r="W356" s="11">
        <f t="shared" si="268"/>
        <v>0</v>
      </c>
      <c r="X356" s="11">
        <f t="shared" si="269"/>
        <v>0</v>
      </c>
      <c r="Y356" s="11">
        <f t="shared" si="270"/>
        <v>0</v>
      </c>
      <c r="Z356" s="11">
        <f t="shared" si="271"/>
        <v>0</v>
      </c>
      <c r="AA356" s="11">
        <f t="shared" si="272"/>
        <v>0</v>
      </c>
      <c r="AB356" s="11">
        <f t="shared" si="273"/>
        <v>0</v>
      </c>
      <c r="AC356" s="11">
        <f t="shared" si="274"/>
        <v>0</v>
      </c>
      <c r="AD356" s="11">
        <f t="shared" si="275"/>
        <v>0</v>
      </c>
      <c r="AE356" s="11">
        <f t="shared" si="276"/>
        <v>0</v>
      </c>
      <c r="AF356" s="11">
        <f t="shared" si="277"/>
        <v>0</v>
      </c>
      <c r="AG356" s="11">
        <f t="shared" si="278"/>
        <v>0</v>
      </c>
      <c r="AH356" s="11">
        <f t="shared" si="279"/>
        <v>0</v>
      </c>
      <c r="AI356" s="11">
        <f t="shared" si="280"/>
        <v>0</v>
      </c>
      <c r="AJ356" s="11">
        <f t="shared" si="281"/>
        <v>0</v>
      </c>
      <c r="AK356" s="11">
        <f t="shared" si="282"/>
        <v>0</v>
      </c>
      <c r="AL356" s="11">
        <f t="shared" si="283"/>
        <v>0</v>
      </c>
      <c r="AM356" s="11">
        <f t="shared" si="284"/>
        <v>0</v>
      </c>
      <c r="AN356" s="11">
        <f t="shared" si="285"/>
        <v>0</v>
      </c>
      <c r="AO356" s="11">
        <f t="shared" si="286"/>
        <v>0</v>
      </c>
      <c r="AP356" s="11">
        <f t="shared" si="287"/>
        <v>0</v>
      </c>
      <c r="AQ356" s="11">
        <f t="shared" si="288"/>
        <v>0</v>
      </c>
      <c r="AR356" s="11">
        <f t="shared" si="289"/>
        <v>0</v>
      </c>
      <c r="AS356" s="11">
        <f t="shared" si="290"/>
        <v>0</v>
      </c>
      <c r="AT356" s="11">
        <f t="shared" si="291"/>
        <v>0</v>
      </c>
      <c r="AU356" s="11">
        <f t="shared" si="292"/>
        <v>0</v>
      </c>
      <c r="AV356" s="11">
        <f t="shared" si="293"/>
        <v>0</v>
      </c>
      <c r="AW356" s="11">
        <f t="shared" si="294"/>
        <v>0</v>
      </c>
      <c r="AX356" s="11">
        <f t="shared" si="295"/>
        <v>0</v>
      </c>
      <c r="AY356" s="11">
        <f t="shared" si="296"/>
        <v>0</v>
      </c>
      <c r="AZ356" s="11">
        <f t="shared" si="297"/>
        <v>0</v>
      </c>
      <c r="BA356" s="11">
        <f t="shared" si="298"/>
        <v>0</v>
      </c>
      <c r="BB356" s="11">
        <f t="shared" si="299"/>
        <v>0</v>
      </c>
      <c r="BC356" s="11">
        <f t="shared" si="300"/>
        <v>0</v>
      </c>
      <c r="BD356" s="11">
        <f t="shared" si="301"/>
        <v>0</v>
      </c>
      <c r="BE356" s="11">
        <f t="shared" si="302"/>
        <v>0</v>
      </c>
      <c r="BF356" s="11">
        <f t="shared" si="303"/>
        <v>0</v>
      </c>
      <c r="BG356" s="11">
        <f t="shared" si="304"/>
        <v>0</v>
      </c>
      <c r="BH356" s="11">
        <f t="shared" si="305"/>
        <v>0</v>
      </c>
      <c r="BI356" s="11">
        <f t="shared" si="306"/>
        <v>0</v>
      </c>
      <c r="BJ356" s="11">
        <f t="shared" si="307"/>
        <v>0</v>
      </c>
      <c r="BK356" s="11">
        <f t="shared" si="308"/>
        <v>0</v>
      </c>
      <c r="BL356" s="11">
        <f t="shared" si="309"/>
        <v>0</v>
      </c>
      <c r="BM356" s="11">
        <f t="shared" si="310"/>
        <v>0</v>
      </c>
      <c r="BN356" s="11">
        <f t="shared" si="311"/>
        <v>0</v>
      </c>
      <c r="BO356" s="11">
        <f t="shared" si="312"/>
        <v>0</v>
      </c>
      <c r="BP356" s="11">
        <f t="shared" si="313"/>
        <v>0</v>
      </c>
      <c r="BQ356" s="11">
        <f t="shared" si="314"/>
        <v>0</v>
      </c>
      <c r="BR356" s="11">
        <f t="shared" si="315"/>
        <v>0</v>
      </c>
      <c r="BS356" s="11">
        <f t="shared" si="316"/>
        <v>0</v>
      </c>
      <c r="BT356" s="11">
        <f t="shared" si="317"/>
        <v>0</v>
      </c>
      <c r="BU356" s="11">
        <f t="shared" si="318"/>
        <v>0</v>
      </c>
      <c r="BV356" s="11">
        <f t="shared" si="319"/>
        <v>0</v>
      </c>
      <c r="BW356" s="11">
        <f t="shared" si="320"/>
        <v>0</v>
      </c>
      <c r="BX356" s="11">
        <f t="shared" si="321"/>
        <v>0</v>
      </c>
      <c r="BY356" s="11">
        <f t="shared" si="322"/>
        <v>0</v>
      </c>
      <c r="BZ356" s="11">
        <f t="shared" si="323"/>
        <v>0</v>
      </c>
      <c r="CA356" s="11">
        <f t="shared" si="324"/>
        <v>0</v>
      </c>
      <c r="CB356" s="11">
        <f t="shared" si="325"/>
        <v>0</v>
      </c>
      <c r="CC356" s="11">
        <f t="shared" si="326"/>
        <v>0</v>
      </c>
      <c r="CD356" s="11">
        <f t="shared" si="327"/>
        <v>0</v>
      </c>
      <c r="CE356" s="11">
        <f t="shared" si="328"/>
        <v>0</v>
      </c>
      <c r="CF356" s="11">
        <f t="shared" si="329"/>
        <v>0</v>
      </c>
      <c r="CG356" s="11">
        <f t="shared" si="330"/>
        <v>0</v>
      </c>
      <c r="CH356" s="11">
        <f t="shared" si="331"/>
        <v>0</v>
      </c>
      <c r="CI356" s="11">
        <f t="shared" si="332"/>
        <v>0</v>
      </c>
      <c r="CJ356" s="11">
        <f t="shared" si="333"/>
        <v>0</v>
      </c>
      <c r="CK356" s="11">
        <f t="shared" si="334"/>
        <v>0</v>
      </c>
      <c r="CL356" s="11">
        <f t="shared" si="335"/>
        <v>0</v>
      </c>
      <c r="CM356" s="11">
        <f t="shared" si="336"/>
        <v>0</v>
      </c>
      <c r="CN356" s="11">
        <f t="shared" si="337"/>
        <v>0</v>
      </c>
      <c r="CO356" s="11">
        <f t="shared" si="338"/>
        <v>0</v>
      </c>
      <c r="CP356" s="11">
        <f t="shared" si="339"/>
        <v>0</v>
      </c>
      <c r="CQ356" s="11">
        <f t="shared" si="340"/>
        <v>0</v>
      </c>
      <c r="CR356" s="11">
        <f t="shared" si="341"/>
        <v>0</v>
      </c>
      <c r="CS356" s="11">
        <f t="shared" si="342"/>
        <v>0</v>
      </c>
      <c r="CT356" s="11">
        <f t="shared" si="343"/>
        <v>0</v>
      </c>
      <c r="CU356" s="11">
        <f t="shared" si="344"/>
        <v>0</v>
      </c>
      <c r="CV356" s="11">
        <f t="shared" si="345"/>
        <v>0</v>
      </c>
      <c r="CW356" s="11">
        <f t="shared" si="346"/>
        <v>0</v>
      </c>
      <c r="CX356" s="11">
        <f t="shared" si="347"/>
        <v>0</v>
      </c>
      <c r="CY356" s="11">
        <f t="shared" si="348"/>
        <v>0</v>
      </c>
      <c r="CZ356" s="13"/>
      <c r="DA356" s="3"/>
    </row>
    <row r="357" spans="1:105" ht="18" customHeight="1">
      <c r="A357" s="301"/>
      <c r="B357" s="303"/>
      <c r="C357" s="311"/>
      <c r="D357" s="311"/>
      <c r="E357" s="302"/>
      <c r="F357" s="303"/>
      <c r="G357" s="302"/>
      <c r="H357" s="312">
        <f t="shared" si="368"/>
        <v>0</v>
      </c>
      <c r="I357" s="409"/>
      <c r="J357" s="304"/>
      <c r="K357" s="331"/>
      <c r="L357" s="465"/>
      <c r="M357" s="448"/>
      <c r="N357" s="367">
        <f t="shared" si="373"/>
        <v>0</v>
      </c>
      <c r="O357" s="360"/>
      <c r="P357" s="332"/>
      <c r="Q357" s="355"/>
      <c r="R357" s="432">
        <f t="shared" si="374"/>
        <v>0</v>
      </c>
      <c r="S357" s="443">
        <f t="shared" si="375"/>
        <v>0</v>
      </c>
      <c r="T357" s="344">
        <f t="shared" si="376"/>
        <v>0</v>
      </c>
      <c r="U357" s="279"/>
      <c r="V357" s="7">
        <f t="shared" si="267"/>
        <v>0</v>
      </c>
      <c r="W357" s="11">
        <f t="shared" si="268"/>
        <v>0</v>
      </c>
      <c r="X357" s="11">
        <f t="shared" si="269"/>
        <v>0</v>
      </c>
      <c r="Y357" s="11">
        <f t="shared" si="270"/>
        <v>0</v>
      </c>
      <c r="Z357" s="11">
        <f t="shared" si="271"/>
        <v>0</v>
      </c>
      <c r="AA357" s="11">
        <f t="shared" si="272"/>
        <v>0</v>
      </c>
      <c r="AB357" s="11">
        <f t="shared" si="273"/>
        <v>0</v>
      </c>
      <c r="AC357" s="11">
        <f t="shared" si="274"/>
        <v>0</v>
      </c>
      <c r="AD357" s="11">
        <f t="shared" si="275"/>
        <v>0</v>
      </c>
      <c r="AE357" s="11">
        <f t="shared" si="276"/>
        <v>0</v>
      </c>
      <c r="AF357" s="11">
        <f t="shared" si="277"/>
        <v>0</v>
      </c>
      <c r="AG357" s="11">
        <f t="shared" si="278"/>
        <v>0</v>
      </c>
      <c r="AH357" s="11">
        <f t="shared" si="279"/>
        <v>0</v>
      </c>
      <c r="AI357" s="11">
        <f t="shared" si="280"/>
        <v>0</v>
      </c>
      <c r="AJ357" s="11">
        <f t="shared" si="281"/>
        <v>0</v>
      </c>
      <c r="AK357" s="11">
        <f t="shared" si="282"/>
        <v>0</v>
      </c>
      <c r="AL357" s="11">
        <f t="shared" si="283"/>
        <v>0</v>
      </c>
      <c r="AM357" s="11">
        <f t="shared" si="284"/>
        <v>0</v>
      </c>
      <c r="AN357" s="11">
        <f t="shared" si="285"/>
        <v>0</v>
      </c>
      <c r="AO357" s="11">
        <f t="shared" si="286"/>
        <v>0</v>
      </c>
      <c r="AP357" s="11">
        <f t="shared" si="287"/>
        <v>0</v>
      </c>
      <c r="AQ357" s="11">
        <f t="shared" si="288"/>
        <v>0</v>
      </c>
      <c r="AR357" s="11">
        <f t="shared" si="289"/>
        <v>0</v>
      </c>
      <c r="AS357" s="11">
        <f t="shared" si="290"/>
        <v>0</v>
      </c>
      <c r="AT357" s="11">
        <f t="shared" si="291"/>
        <v>0</v>
      </c>
      <c r="AU357" s="11">
        <f t="shared" si="292"/>
        <v>0</v>
      </c>
      <c r="AV357" s="11">
        <f t="shared" si="293"/>
        <v>0</v>
      </c>
      <c r="AW357" s="11">
        <f t="shared" si="294"/>
        <v>0</v>
      </c>
      <c r="AX357" s="11">
        <f t="shared" si="295"/>
        <v>0</v>
      </c>
      <c r="AY357" s="11">
        <f t="shared" si="296"/>
        <v>0</v>
      </c>
      <c r="AZ357" s="11">
        <f t="shared" si="297"/>
        <v>0</v>
      </c>
      <c r="BA357" s="11">
        <f t="shared" si="298"/>
        <v>0</v>
      </c>
      <c r="BB357" s="11">
        <f t="shared" si="299"/>
        <v>0</v>
      </c>
      <c r="BC357" s="11">
        <f t="shared" si="300"/>
        <v>0</v>
      </c>
      <c r="BD357" s="11">
        <f t="shared" si="301"/>
        <v>0</v>
      </c>
      <c r="BE357" s="11">
        <f t="shared" si="302"/>
        <v>0</v>
      </c>
      <c r="BF357" s="11">
        <f t="shared" si="303"/>
        <v>0</v>
      </c>
      <c r="BG357" s="11">
        <f t="shared" si="304"/>
        <v>0</v>
      </c>
      <c r="BH357" s="11">
        <f t="shared" si="305"/>
        <v>0</v>
      </c>
      <c r="BI357" s="11">
        <f t="shared" si="306"/>
        <v>0</v>
      </c>
      <c r="BJ357" s="11">
        <f t="shared" si="307"/>
        <v>0</v>
      </c>
      <c r="BK357" s="11">
        <f t="shared" si="308"/>
        <v>0</v>
      </c>
      <c r="BL357" s="11">
        <f t="shared" si="309"/>
        <v>0</v>
      </c>
      <c r="BM357" s="11">
        <f t="shared" si="310"/>
        <v>0</v>
      </c>
      <c r="BN357" s="11">
        <f t="shared" si="311"/>
        <v>0</v>
      </c>
      <c r="BO357" s="11">
        <f t="shared" si="312"/>
        <v>0</v>
      </c>
      <c r="BP357" s="11">
        <f t="shared" si="313"/>
        <v>0</v>
      </c>
      <c r="BQ357" s="11">
        <f t="shared" si="314"/>
        <v>0</v>
      </c>
      <c r="BR357" s="11">
        <f t="shared" si="315"/>
        <v>0</v>
      </c>
      <c r="BS357" s="11">
        <f t="shared" si="316"/>
        <v>0</v>
      </c>
      <c r="BT357" s="11">
        <f t="shared" si="317"/>
        <v>0</v>
      </c>
      <c r="BU357" s="11">
        <f t="shared" si="318"/>
        <v>0</v>
      </c>
      <c r="BV357" s="11">
        <f t="shared" si="319"/>
        <v>0</v>
      </c>
      <c r="BW357" s="11">
        <f t="shared" si="320"/>
        <v>0</v>
      </c>
      <c r="BX357" s="11">
        <f t="shared" si="321"/>
        <v>0</v>
      </c>
      <c r="BY357" s="11">
        <f t="shared" si="322"/>
        <v>0</v>
      </c>
      <c r="BZ357" s="11">
        <f t="shared" si="323"/>
        <v>0</v>
      </c>
      <c r="CA357" s="11">
        <f t="shared" si="324"/>
        <v>0</v>
      </c>
      <c r="CB357" s="11">
        <f t="shared" si="325"/>
        <v>0</v>
      </c>
      <c r="CC357" s="11">
        <f t="shared" si="326"/>
        <v>0</v>
      </c>
      <c r="CD357" s="11">
        <f t="shared" si="327"/>
        <v>0</v>
      </c>
      <c r="CE357" s="11">
        <f t="shared" si="328"/>
        <v>0</v>
      </c>
      <c r="CF357" s="11">
        <f t="shared" si="329"/>
        <v>0</v>
      </c>
      <c r="CG357" s="11">
        <f t="shared" si="330"/>
        <v>0</v>
      </c>
      <c r="CH357" s="11">
        <f t="shared" si="331"/>
        <v>0</v>
      </c>
      <c r="CI357" s="11">
        <f t="shared" si="332"/>
        <v>0</v>
      </c>
      <c r="CJ357" s="11">
        <f t="shared" si="333"/>
        <v>0</v>
      </c>
      <c r="CK357" s="11">
        <f t="shared" si="334"/>
        <v>0</v>
      </c>
      <c r="CL357" s="11">
        <f t="shared" si="335"/>
        <v>0</v>
      </c>
      <c r="CM357" s="11">
        <f t="shared" si="336"/>
        <v>0</v>
      </c>
      <c r="CN357" s="11">
        <f t="shared" si="337"/>
        <v>0</v>
      </c>
      <c r="CO357" s="11">
        <f t="shared" si="338"/>
        <v>0</v>
      </c>
      <c r="CP357" s="11">
        <f t="shared" si="339"/>
        <v>0</v>
      </c>
      <c r="CQ357" s="11">
        <f t="shared" si="340"/>
        <v>0</v>
      </c>
      <c r="CR357" s="11">
        <f t="shared" si="341"/>
        <v>0</v>
      </c>
      <c r="CS357" s="11">
        <f t="shared" si="342"/>
        <v>0</v>
      </c>
      <c r="CT357" s="11">
        <f t="shared" si="343"/>
        <v>0</v>
      </c>
      <c r="CU357" s="11">
        <f t="shared" si="344"/>
        <v>0</v>
      </c>
      <c r="CV357" s="11">
        <f t="shared" si="345"/>
        <v>0</v>
      </c>
      <c r="CW357" s="11">
        <f t="shared" si="346"/>
        <v>0</v>
      </c>
      <c r="CX357" s="11">
        <f t="shared" si="347"/>
        <v>0</v>
      </c>
      <c r="CY357" s="11">
        <f t="shared" si="348"/>
        <v>0</v>
      </c>
      <c r="CZ357" s="13"/>
      <c r="DA357" s="3"/>
    </row>
    <row r="358" spans="1:105" ht="18" customHeight="1">
      <c r="A358" s="301"/>
      <c r="B358" s="303"/>
      <c r="C358" s="311"/>
      <c r="D358" s="311"/>
      <c r="E358" s="302"/>
      <c r="F358" s="303"/>
      <c r="G358" s="302"/>
      <c r="H358" s="312">
        <f t="shared" si="368"/>
        <v>0</v>
      </c>
      <c r="I358" s="409"/>
      <c r="J358" s="304"/>
      <c r="K358" s="333"/>
      <c r="L358" s="464"/>
      <c r="M358" s="447"/>
      <c r="N358" s="366">
        <f t="shared" si="373"/>
        <v>0</v>
      </c>
      <c r="O358" s="359"/>
      <c r="P358" s="334"/>
      <c r="Q358" s="347"/>
      <c r="R358" s="431">
        <f t="shared" si="374"/>
        <v>0</v>
      </c>
      <c r="S358" s="442">
        <f t="shared" si="375"/>
        <v>0</v>
      </c>
      <c r="T358" s="343">
        <f t="shared" si="376"/>
        <v>0</v>
      </c>
      <c r="U358" s="279"/>
      <c r="V358" s="7">
        <f t="shared" si="267"/>
        <v>0</v>
      </c>
      <c r="W358" s="11">
        <f t="shared" si="268"/>
        <v>0</v>
      </c>
      <c r="X358" s="11">
        <f t="shared" si="269"/>
        <v>0</v>
      </c>
      <c r="Y358" s="11">
        <f t="shared" si="270"/>
        <v>0</v>
      </c>
      <c r="Z358" s="11">
        <f t="shared" si="271"/>
        <v>0</v>
      </c>
      <c r="AA358" s="11">
        <f t="shared" si="272"/>
        <v>0</v>
      </c>
      <c r="AB358" s="11">
        <f t="shared" si="273"/>
        <v>0</v>
      </c>
      <c r="AC358" s="11">
        <f t="shared" si="274"/>
        <v>0</v>
      </c>
      <c r="AD358" s="11">
        <f t="shared" si="275"/>
        <v>0</v>
      </c>
      <c r="AE358" s="11">
        <f t="shared" si="276"/>
        <v>0</v>
      </c>
      <c r="AF358" s="11">
        <f t="shared" si="277"/>
        <v>0</v>
      </c>
      <c r="AG358" s="11">
        <f t="shared" si="278"/>
        <v>0</v>
      </c>
      <c r="AH358" s="11">
        <f t="shared" si="279"/>
        <v>0</v>
      </c>
      <c r="AI358" s="11">
        <f t="shared" si="280"/>
        <v>0</v>
      </c>
      <c r="AJ358" s="11">
        <f t="shared" si="281"/>
        <v>0</v>
      </c>
      <c r="AK358" s="11">
        <f t="shared" si="282"/>
        <v>0</v>
      </c>
      <c r="AL358" s="11">
        <f t="shared" si="283"/>
        <v>0</v>
      </c>
      <c r="AM358" s="11">
        <f t="shared" si="284"/>
        <v>0</v>
      </c>
      <c r="AN358" s="11">
        <f t="shared" si="285"/>
        <v>0</v>
      </c>
      <c r="AO358" s="11">
        <f t="shared" si="286"/>
        <v>0</v>
      </c>
      <c r="AP358" s="11">
        <f t="shared" si="287"/>
        <v>0</v>
      </c>
      <c r="AQ358" s="11">
        <f t="shared" si="288"/>
        <v>0</v>
      </c>
      <c r="AR358" s="11">
        <f t="shared" si="289"/>
        <v>0</v>
      </c>
      <c r="AS358" s="11">
        <f t="shared" si="290"/>
        <v>0</v>
      </c>
      <c r="AT358" s="11">
        <f t="shared" si="291"/>
        <v>0</v>
      </c>
      <c r="AU358" s="11">
        <f t="shared" si="292"/>
        <v>0</v>
      </c>
      <c r="AV358" s="11">
        <f t="shared" si="293"/>
        <v>0</v>
      </c>
      <c r="AW358" s="11">
        <f t="shared" si="294"/>
        <v>0</v>
      </c>
      <c r="AX358" s="11">
        <f t="shared" si="295"/>
        <v>0</v>
      </c>
      <c r="AY358" s="11">
        <f t="shared" si="296"/>
        <v>0</v>
      </c>
      <c r="AZ358" s="11">
        <f t="shared" si="297"/>
        <v>0</v>
      </c>
      <c r="BA358" s="11">
        <f t="shared" si="298"/>
        <v>0</v>
      </c>
      <c r="BB358" s="11">
        <f t="shared" si="299"/>
        <v>0</v>
      </c>
      <c r="BC358" s="11">
        <f t="shared" si="300"/>
        <v>0</v>
      </c>
      <c r="BD358" s="11">
        <f t="shared" si="301"/>
        <v>0</v>
      </c>
      <c r="BE358" s="11">
        <f t="shared" si="302"/>
        <v>0</v>
      </c>
      <c r="BF358" s="11">
        <f t="shared" si="303"/>
        <v>0</v>
      </c>
      <c r="BG358" s="11">
        <f t="shared" si="304"/>
        <v>0</v>
      </c>
      <c r="BH358" s="11">
        <f t="shared" si="305"/>
        <v>0</v>
      </c>
      <c r="BI358" s="11">
        <f t="shared" si="306"/>
        <v>0</v>
      </c>
      <c r="BJ358" s="11">
        <f t="shared" si="307"/>
        <v>0</v>
      </c>
      <c r="BK358" s="11">
        <f t="shared" si="308"/>
        <v>0</v>
      </c>
      <c r="BL358" s="11">
        <f t="shared" si="309"/>
        <v>0</v>
      </c>
      <c r="BM358" s="11">
        <f t="shared" si="310"/>
        <v>0</v>
      </c>
      <c r="BN358" s="11">
        <f t="shared" si="311"/>
        <v>0</v>
      </c>
      <c r="BO358" s="11">
        <f t="shared" si="312"/>
        <v>0</v>
      </c>
      <c r="BP358" s="11">
        <f t="shared" si="313"/>
        <v>0</v>
      </c>
      <c r="BQ358" s="11">
        <f t="shared" si="314"/>
        <v>0</v>
      </c>
      <c r="BR358" s="11">
        <f t="shared" si="315"/>
        <v>0</v>
      </c>
      <c r="BS358" s="11">
        <f t="shared" si="316"/>
        <v>0</v>
      </c>
      <c r="BT358" s="11">
        <f t="shared" si="317"/>
        <v>0</v>
      </c>
      <c r="BU358" s="11">
        <f t="shared" si="318"/>
        <v>0</v>
      </c>
      <c r="BV358" s="11">
        <f t="shared" si="319"/>
        <v>0</v>
      </c>
      <c r="BW358" s="11">
        <f t="shared" si="320"/>
        <v>0</v>
      </c>
      <c r="BX358" s="11">
        <f t="shared" si="321"/>
        <v>0</v>
      </c>
      <c r="BY358" s="11">
        <f t="shared" si="322"/>
        <v>0</v>
      </c>
      <c r="BZ358" s="11">
        <f t="shared" si="323"/>
        <v>0</v>
      </c>
      <c r="CA358" s="11">
        <f t="shared" si="324"/>
        <v>0</v>
      </c>
      <c r="CB358" s="11">
        <f t="shared" si="325"/>
        <v>0</v>
      </c>
      <c r="CC358" s="11">
        <f t="shared" si="326"/>
        <v>0</v>
      </c>
      <c r="CD358" s="11">
        <f t="shared" si="327"/>
        <v>0</v>
      </c>
      <c r="CE358" s="11">
        <f t="shared" si="328"/>
        <v>0</v>
      </c>
      <c r="CF358" s="11">
        <f t="shared" si="329"/>
        <v>0</v>
      </c>
      <c r="CG358" s="11">
        <f t="shared" si="330"/>
        <v>0</v>
      </c>
      <c r="CH358" s="11">
        <f t="shared" si="331"/>
        <v>0</v>
      </c>
      <c r="CI358" s="11">
        <f t="shared" si="332"/>
        <v>0</v>
      </c>
      <c r="CJ358" s="11">
        <f t="shared" si="333"/>
        <v>0</v>
      </c>
      <c r="CK358" s="11">
        <f t="shared" si="334"/>
        <v>0</v>
      </c>
      <c r="CL358" s="11">
        <f t="shared" si="335"/>
        <v>0</v>
      </c>
      <c r="CM358" s="11">
        <f t="shared" si="336"/>
        <v>0</v>
      </c>
      <c r="CN358" s="11">
        <f t="shared" si="337"/>
        <v>0</v>
      </c>
      <c r="CO358" s="11">
        <f t="shared" si="338"/>
        <v>0</v>
      </c>
      <c r="CP358" s="11">
        <f t="shared" si="339"/>
        <v>0</v>
      </c>
      <c r="CQ358" s="11">
        <f t="shared" si="340"/>
        <v>0</v>
      </c>
      <c r="CR358" s="11">
        <f t="shared" si="341"/>
        <v>0</v>
      </c>
      <c r="CS358" s="11">
        <f t="shared" si="342"/>
        <v>0</v>
      </c>
      <c r="CT358" s="11">
        <f t="shared" si="343"/>
        <v>0</v>
      </c>
      <c r="CU358" s="11">
        <f t="shared" si="344"/>
        <v>0</v>
      </c>
      <c r="CV358" s="11">
        <f t="shared" si="345"/>
        <v>0</v>
      </c>
      <c r="CW358" s="11">
        <f t="shared" si="346"/>
        <v>0</v>
      </c>
      <c r="CX358" s="11">
        <f t="shared" si="347"/>
        <v>0</v>
      </c>
      <c r="CY358" s="11">
        <f t="shared" si="348"/>
        <v>0</v>
      </c>
      <c r="CZ358" s="13"/>
      <c r="DA358" s="3"/>
    </row>
    <row r="359" spans="1:105" ht="18" customHeight="1">
      <c r="A359" s="301"/>
      <c r="B359" s="303"/>
      <c r="C359" s="311"/>
      <c r="D359" s="311"/>
      <c r="E359" s="302"/>
      <c r="F359" s="303"/>
      <c r="G359" s="302"/>
      <c r="H359" s="312">
        <f t="shared" si="368"/>
        <v>0</v>
      </c>
      <c r="I359" s="409"/>
      <c r="J359" s="304"/>
      <c r="K359" s="331"/>
      <c r="L359" s="465"/>
      <c r="M359" s="448"/>
      <c r="N359" s="367">
        <f t="shared" si="373"/>
        <v>0</v>
      </c>
      <c r="O359" s="360"/>
      <c r="P359" s="332"/>
      <c r="Q359" s="355"/>
      <c r="R359" s="432">
        <f t="shared" si="374"/>
        <v>0</v>
      </c>
      <c r="S359" s="443">
        <f t="shared" si="375"/>
        <v>0</v>
      </c>
      <c r="T359" s="344">
        <f t="shared" si="376"/>
        <v>0</v>
      </c>
      <c r="U359" s="279"/>
      <c r="V359" s="7">
        <f t="shared" si="267"/>
        <v>0</v>
      </c>
      <c r="W359" s="11">
        <f t="shared" si="268"/>
        <v>0</v>
      </c>
      <c r="X359" s="11">
        <f t="shared" si="269"/>
        <v>0</v>
      </c>
      <c r="Y359" s="11">
        <f t="shared" si="270"/>
        <v>0</v>
      </c>
      <c r="Z359" s="11">
        <f t="shared" si="271"/>
        <v>0</v>
      </c>
      <c r="AA359" s="11">
        <f t="shared" si="272"/>
        <v>0</v>
      </c>
      <c r="AB359" s="11">
        <f t="shared" si="273"/>
        <v>0</v>
      </c>
      <c r="AC359" s="11">
        <f t="shared" si="274"/>
        <v>0</v>
      </c>
      <c r="AD359" s="11">
        <f t="shared" si="275"/>
        <v>0</v>
      </c>
      <c r="AE359" s="11">
        <f t="shared" si="276"/>
        <v>0</v>
      </c>
      <c r="AF359" s="11">
        <f t="shared" si="277"/>
        <v>0</v>
      </c>
      <c r="AG359" s="11">
        <f t="shared" si="278"/>
        <v>0</v>
      </c>
      <c r="AH359" s="11">
        <f t="shared" si="279"/>
        <v>0</v>
      </c>
      <c r="AI359" s="11">
        <f t="shared" si="280"/>
        <v>0</v>
      </c>
      <c r="AJ359" s="11">
        <f t="shared" si="281"/>
        <v>0</v>
      </c>
      <c r="AK359" s="11">
        <f t="shared" si="282"/>
        <v>0</v>
      </c>
      <c r="AL359" s="11">
        <f t="shared" si="283"/>
        <v>0</v>
      </c>
      <c r="AM359" s="11">
        <f t="shared" si="284"/>
        <v>0</v>
      </c>
      <c r="AN359" s="11">
        <f t="shared" si="285"/>
        <v>0</v>
      </c>
      <c r="AO359" s="11">
        <f t="shared" si="286"/>
        <v>0</v>
      </c>
      <c r="AP359" s="11">
        <f t="shared" si="287"/>
        <v>0</v>
      </c>
      <c r="AQ359" s="11">
        <f t="shared" si="288"/>
        <v>0</v>
      </c>
      <c r="AR359" s="11">
        <f t="shared" si="289"/>
        <v>0</v>
      </c>
      <c r="AS359" s="11">
        <f t="shared" si="290"/>
        <v>0</v>
      </c>
      <c r="AT359" s="11">
        <f t="shared" si="291"/>
        <v>0</v>
      </c>
      <c r="AU359" s="11">
        <f t="shared" si="292"/>
        <v>0</v>
      </c>
      <c r="AV359" s="11">
        <f t="shared" si="293"/>
        <v>0</v>
      </c>
      <c r="AW359" s="11">
        <f t="shared" si="294"/>
        <v>0</v>
      </c>
      <c r="AX359" s="11">
        <f t="shared" si="295"/>
        <v>0</v>
      </c>
      <c r="AY359" s="11">
        <f t="shared" si="296"/>
        <v>0</v>
      </c>
      <c r="AZ359" s="11">
        <f t="shared" si="297"/>
        <v>0</v>
      </c>
      <c r="BA359" s="11">
        <f t="shared" si="298"/>
        <v>0</v>
      </c>
      <c r="BB359" s="11">
        <f t="shared" si="299"/>
        <v>0</v>
      </c>
      <c r="BC359" s="11">
        <f t="shared" si="300"/>
        <v>0</v>
      </c>
      <c r="BD359" s="11">
        <f t="shared" si="301"/>
        <v>0</v>
      </c>
      <c r="BE359" s="11">
        <f t="shared" si="302"/>
        <v>0</v>
      </c>
      <c r="BF359" s="11">
        <f t="shared" si="303"/>
        <v>0</v>
      </c>
      <c r="BG359" s="11">
        <f t="shared" si="304"/>
        <v>0</v>
      </c>
      <c r="BH359" s="11">
        <f t="shared" si="305"/>
        <v>0</v>
      </c>
      <c r="BI359" s="11">
        <f t="shared" si="306"/>
        <v>0</v>
      </c>
      <c r="BJ359" s="11">
        <f t="shared" si="307"/>
        <v>0</v>
      </c>
      <c r="BK359" s="11">
        <f t="shared" si="308"/>
        <v>0</v>
      </c>
      <c r="BL359" s="11">
        <f t="shared" si="309"/>
        <v>0</v>
      </c>
      <c r="BM359" s="11">
        <f t="shared" si="310"/>
        <v>0</v>
      </c>
      <c r="BN359" s="11">
        <f t="shared" si="311"/>
        <v>0</v>
      </c>
      <c r="BO359" s="11">
        <f t="shared" si="312"/>
        <v>0</v>
      </c>
      <c r="BP359" s="11">
        <f t="shared" si="313"/>
        <v>0</v>
      </c>
      <c r="BQ359" s="11">
        <f t="shared" si="314"/>
        <v>0</v>
      </c>
      <c r="BR359" s="11">
        <f t="shared" si="315"/>
        <v>0</v>
      </c>
      <c r="BS359" s="11">
        <f t="shared" si="316"/>
        <v>0</v>
      </c>
      <c r="BT359" s="11">
        <f t="shared" si="317"/>
        <v>0</v>
      </c>
      <c r="BU359" s="11">
        <f t="shared" si="318"/>
        <v>0</v>
      </c>
      <c r="BV359" s="11">
        <f t="shared" si="319"/>
        <v>0</v>
      </c>
      <c r="BW359" s="11">
        <f t="shared" si="320"/>
        <v>0</v>
      </c>
      <c r="BX359" s="11">
        <f t="shared" si="321"/>
        <v>0</v>
      </c>
      <c r="BY359" s="11">
        <f t="shared" si="322"/>
        <v>0</v>
      </c>
      <c r="BZ359" s="11">
        <f t="shared" si="323"/>
        <v>0</v>
      </c>
      <c r="CA359" s="11">
        <f t="shared" si="324"/>
        <v>0</v>
      </c>
      <c r="CB359" s="11">
        <f t="shared" si="325"/>
        <v>0</v>
      </c>
      <c r="CC359" s="11">
        <f t="shared" si="326"/>
        <v>0</v>
      </c>
      <c r="CD359" s="11">
        <f t="shared" si="327"/>
        <v>0</v>
      </c>
      <c r="CE359" s="11">
        <f t="shared" si="328"/>
        <v>0</v>
      </c>
      <c r="CF359" s="11">
        <f t="shared" si="329"/>
        <v>0</v>
      </c>
      <c r="CG359" s="11">
        <f t="shared" si="330"/>
        <v>0</v>
      </c>
      <c r="CH359" s="11">
        <f t="shared" si="331"/>
        <v>0</v>
      </c>
      <c r="CI359" s="11">
        <f t="shared" si="332"/>
        <v>0</v>
      </c>
      <c r="CJ359" s="11">
        <f t="shared" si="333"/>
        <v>0</v>
      </c>
      <c r="CK359" s="11">
        <f t="shared" si="334"/>
        <v>0</v>
      </c>
      <c r="CL359" s="11">
        <f t="shared" si="335"/>
        <v>0</v>
      </c>
      <c r="CM359" s="11">
        <f t="shared" si="336"/>
        <v>0</v>
      </c>
      <c r="CN359" s="11">
        <f t="shared" si="337"/>
        <v>0</v>
      </c>
      <c r="CO359" s="11">
        <f t="shared" si="338"/>
        <v>0</v>
      </c>
      <c r="CP359" s="11">
        <f t="shared" si="339"/>
        <v>0</v>
      </c>
      <c r="CQ359" s="11">
        <f t="shared" si="340"/>
        <v>0</v>
      </c>
      <c r="CR359" s="11">
        <f t="shared" si="341"/>
        <v>0</v>
      </c>
      <c r="CS359" s="11">
        <f t="shared" si="342"/>
        <v>0</v>
      </c>
      <c r="CT359" s="11">
        <f t="shared" si="343"/>
        <v>0</v>
      </c>
      <c r="CU359" s="11">
        <f t="shared" si="344"/>
        <v>0</v>
      </c>
      <c r="CV359" s="11">
        <f t="shared" si="345"/>
        <v>0</v>
      </c>
      <c r="CW359" s="11">
        <f t="shared" si="346"/>
        <v>0</v>
      </c>
      <c r="CX359" s="11">
        <f t="shared" si="347"/>
        <v>0</v>
      </c>
      <c r="CY359" s="11">
        <f t="shared" si="348"/>
        <v>0</v>
      </c>
      <c r="CZ359" s="13"/>
      <c r="DA359" s="3"/>
    </row>
    <row r="360" spans="1:105" ht="18" customHeight="1">
      <c r="A360" s="301"/>
      <c r="B360" s="303"/>
      <c r="C360" s="311"/>
      <c r="D360" s="311"/>
      <c r="E360" s="302"/>
      <c r="F360" s="303"/>
      <c r="G360" s="302"/>
      <c r="H360" s="312">
        <f t="shared" si="368"/>
        <v>0</v>
      </c>
      <c r="I360" s="409"/>
      <c r="J360" s="304"/>
      <c r="K360" s="333"/>
      <c r="L360" s="464"/>
      <c r="M360" s="447"/>
      <c r="N360" s="366">
        <f t="shared" si="373"/>
        <v>0</v>
      </c>
      <c r="O360" s="359"/>
      <c r="P360" s="334"/>
      <c r="Q360" s="347"/>
      <c r="R360" s="431">
        <f t="shared" si="374"/>
        <v>0</v>
      </c>
      <c r="S360" s="442">
        <f t="shared" si="375"/>
        <v>0</v>
      </c>
      <c r="T360" s="343">
        <f t="shared" si="376"/>
        <v>0</v>
      </c>
      <c r="U360" s="279"/>
      <c r="V360" s="7">
        <f t="shared" si="267"/>
        <v>0</v>
      </c>
      <c r="W360" s="11">
        <f t="shared" si="268"/>
        <v>0</v>
      </c>
      <c r="X360" s="11">
        <f t="shared" si="269"/>
        <v>0</v>
      </c>
      <c r="Y360" s="11">
        <f t="shared" si="270"/>
        <v>0</v>
      </c>
      <c r="Z360" s="11">
        <f t="shared" si="271"/>
        <v>0</v>
      </c>
      <c r="AA360" s="11">
        <f t="shared" si="272"/>
        <v>0</v>
      </c>
      <c r="AB360" s="11">
        <f t="shared" si="273"/>
        <v>0</v>
      </c>
      <c r="AC360" s="11">
        <f t="shared" si="274"/>
        <v>0</v>
      </c>
      <c r="AD360" s="11">
        <f t="shared" si="275"/>
        <v>0</v>
      </c>
      <c r="AE360" s="11">
        <f t="shared" si="276"/>
        <v>0</v>
      </c>
      <c r="AF360" s="11">
        <f t="shared" si="277"/>
        <v>0</v>
      </c>
      <c r="AG360" s="11">
        <f t="shared" si="278"/>
        <v>0</v>
      </c>
      <c r="AH360" s="11">
        <f t="shared" si="279"/>
        <v>0</v>
      </c>
      <c r="AI360" s="11">
        <f t="shared" si="280"/>
        <v>0</v>
      </c>
      <c r="AJ360" s="11">
        <f t="shared" si="281"/>
        <v>0</v>
      </c>
      <c r="AK360" s="11">
        <f t="shared" si="282"/>
        <v>0</v>
      </c>
      <c r="AL360" s="11">
        <f t="shared" si="283"/>
        <v>0</v>
      </c>
      <c r="AM360" s="11">
        <f t="shared" si="284"/>
        <v>0</v>
      </c>
      <c r="AN360" s="11">
        <f t="shared" si="285"/>
        <v>0</v>
      </c>
      <c r="AO360" s="11">
        <f t="shared" si="286"/>
        <v>0</v>
      </c>
      <c r="AP360" s="11">
        <f t="shared" si="287"/>
        <v>0</v>
      </c>
      <c r="AQ360" s="11">
        <f t="shared" si="288"/>
        <v>0</v>
      </c>
      <c r="AR360" s="11">
        <f t="shared" si="289"/>
        <v>0</v>
      </c>
      <c r="AS360" s="11">
        <f t="shared" si="290"/>
        <v>0</v>
      </c>
      <c r="AT360" s="11">
        <f t="shared" si="291"/>
        <v>0</v>
      </c>
      <c r="AU360" s="11">
        <f t="shared" si="292"/>
        <v>0</v>
      </c>
      <c r="AV360" s="11">
        <f t="shared" si="293"/>
        <v>0</v>
      </c>
      <c r="AW360" s="11">
        <f t="shared" si="294"/>
        <v>0</v>
      </c>
      <c r="AX360" s="11">
        <f t="shared" si="295"/>
        <v>0</v>
      </c>
      <c r="AY360" s="11">
        <f t="shared" si="296"/>
        <v>0</v>
      </c>
      <c r="AZ360" s="11">
        <f t="shared" si="297"/>
        <v>0</v>
      </c>
      <c r="BA360" s="11">
        <f t="shared" si="298"/>
        <v>0</v>
      </c>
      <c r="BB360" s="11">
        <f t="shared" si="299"/>
        <v>0</v>
      </c>
      <c r="BC360" s="11">
        <f t="shared" si="300"/>
        <v>0</v>
      </c>
      <c r="BD360" s="11">
        <f t="shared" si="301"/>
        <v>0</v>
      </c>
      <c r="BE360" s="11">
        <f t="shared" si="302"/>
        <v>0</v>
      </c>
      <c r="BF360" s="11">
        <f t="shared" si="303"/>
        <v>0</v>
      </c>
      <c r="BG360" s="11">
        <f t="shared" si="304"/>
        <v>0</v>
      </c>
      <c r="BH360" s="11">
        <f t="shared" si="305"/>
        <v>0</v>
      </c>
      <c r="BI360" s="11">
        <f t="shared" si="306"/>
        <v>0</v>
      </c>
      <c r="BJ360" s="11">
        <f t="shared" si="307"/>
        <v>0</v>
      </c>
      <c r="BK360" s="11">
        <f t="shared" si="308"/>
        <v>0</v>
      </c>
      <c r="BL360" s="11">
        <f t="shared" si="309"/>
        <v>0</v>
      </c>
      <c r="BM360" s="11">
        <f t="shared" si="310"/>
        <v>0</v>
      </c>
      <c r="BN360" s="11">
        <f t="shared" si="311"/>
        <v>0</v>
      </c>
      <c r="BO360" s="11">
        <f t="shared" si="312"/>
        <v>0</v>
      </c>
      <c r="BP360" s="11">
        <f t="shared" si="313"/>
        <v>0</v>
      </c>
      <c r="BQ360" s="11">
        <f t="shared" si="314"/>
        <v>0</v>
      </c>
      <c r="BR360" s="11">
        <f t="shared" si="315"/>
        <v>0</v>
      </c>
      <c r="BS360" s="11">
        <f t="shared" si="316"/>
        <v>0</v>
      </c>
      <c r="BT360" s="11">
        <f t="shared" si="317"/>
        <v>0</v>
      </c>
      <c r="BU360" s="11">
        <f t="shared" si="318"/>
        <v>0</v>
      </c>
      <c r="BV360" s="11">
        <f t="shared" si="319"/>
        <v>0</v>
      </c>
      <c r="BW360" s="11">
        <f t="shared" si="320"/>
        <v>0</v>
      </c>
      <c r="BX360" s="11">
        <f t="shared" si="321"/>
        <v>0</v>
      </c>
      <c r="BY360" s="11">
        <f t="shared" si="322"/>
        <v>0</v>
      </c>
      <c r="BZ360" s="11">
        <f t="shared" si="323"/>
        <v>0</v>
      </c>
      <c r="CA360" s="11">
        <f t="shared" si="324"/>
        <v>0</v>
      </c>
      <c r="CB360" s="11">
        <f t="shared" si="325"/>
        <v>0</v>
      </c>
      <c r="CC360" s="11">
        <f t="shared" si="326"/>
        <v>0</v>
      </c>
      <c r="CD360" s="11">
        <f t="shared" si="327"/>
        <v>0</v>
      </c>
      <c r="CE360" s="11">
        <f t="shared" si="328"/>
        <v>0</v>
      </c>
      <c r="CF360" s="11">
        <f t="shared" si="329"/>
        <v>0</v>
      </c>
      <c r="CG360" s="11">
        <f t="shared" si="330"/>
        <v>0</v>
      </c>
      <c r="CH360" s="11">
        <f t="shared" si="331"/>
        <v>0</v>
      </c>
      <c r="CI360" s="11">
        <f t="shared" si="332"/>
        <v>0</v>
      </c>
      <c r="CJ360" s="11">
        <f t="shared" si="333"/>
        <v>0</v>
      </c>
      <c r="CK360" s="11">
        <f t="shared" si="334"/>
        <v>0</v>
      </c>
      <c r="CL360" s="11">
        <f t="shared" si="335"/>
        <v>0</v>
      </c>
      <c r="CM360" s="11">
        <f t="shared" si="336"/>
        <v>0</v>
      </c>
      <c r="CN360" s="11">
        <f t="shared" si="337"/>
        <v>0</v>
      </c>
      <c r="CO360" s="11">
        <f t="shared" si="338"/>
        <v>0</v>
      </c>
      <c r="CP360" s="11">
        <f t="shared" si="339"/>
        <v>0</v>
      </c>
      <c r="CQ360" s="11">
        <f t="shared" si="340"/>
        <v>0</v>
      </c>
      <c r="CR360" s="11">
        <f t="shared" si="341"/>
        <v>0</v>
      </c>
      <c r="CS360" s="11">
        <f t="shared" si="342"/>
        <v>0</v>
      </c>
      <c r="CT360" s="11">
        <f t="shared" si="343"/>
        <v>0</v>
      </c>
      <c r="CU360" s="11">
        <f t="shared" si="344"/>
        <v>0</v>
      </c>
      <c r="CV360" s="11">
        <f t="shared" si="345"/>
        <v>0</v>
      </c>
      <c r="CW360" s="11">
        <f t="shared" si="346"/>
        <v>0</v>
      </c>
      <c r="CX360" s="11">
        <f t="shared" si="347"/>
        <v>0</v>
      </c>
      <c r="CY360" s="11">
        <f t="shared" si="348"/>
        <v>0</v>
      </c>
      <c r="CZ360" s="13"/>
      <c r="DA360" s="3"/>
    </row>
    <row r="361" spans="1:105" ht="18" customHeight="1">
      <c r="A361" s="301"/>
      <c r="B361" s="303"/>
      <c r="C361" s="311"/>
      <c r="D361" s="311"/>
      <c r="E361" s="302"/>
      <c r="F361" s="303"/>
      <c r="G361" s="302"/>
      <c r="H361" s="312">
        <f t="shared" si="368"/>
        <v>0</v>
      </c>
      <c r="I361" s="409"/>
      <c r="J361" s="304"/>
      <c r="K361" s="331"/>
      <c r="L361" s="465"/>
      <c r="M361" s="448"/>
      <c r="N361" s="367">
        <f t="shared" si="373"/>
        <v>0</v>
      </c>
      <c r="O361" s="360"/>
      <c r="P361" s="332"/>
      <c r="Q361" s="355"/>
      <c r="R361" s="432">
        <f t="shared" si="374"/>
        <v>0</v>
      </c>
      <c r="S361" s="443">
        <f t="shared" si="375"/>
        <v>0</v>
      </c>
      <c r="T361" s="344">
        <f t="shared" si="376"/>
        <v>0</v>
      </c>
      <c r="U361" s="279"/>
      <c r="V361" s="7">
        <f t="shared" si="267"/>
        <v>0</v>
      </c>
      <c r="W361" s="11">
        <f t="shared" si="268"/>
        <v>0</v>
      </c>
      <c r="X361" s="11">
        <f t="shared" si="269"/>
        <v>0</v>
      </c>
      <c r="Y361" s="11">
        <f t="shared" si="270"/>
        <v>0</v>
      </c>
      <c r="Z361" s="11">
        <f t="shared" si="271"/>
        <v>0</v>
      </c>
      <c r="AA361" s="11">
        <f t="shared" si="272"/>
        <v>0</v>
      </c>
      <c r="AB361" s="11">
        <f t="shared" si="273"/>
        <v>0</v>
      </c>
      <c r="AC361" s="11">
        <f t="shared" si="274"/>
        <v>0</v>
      </c>
      <c r="AD361" s="11">
        <f t="shared" si="275"/>
        <v>0</v>
      </c>
      <c r="AE361" s="11">
        <f t="shared" si="276"/>
        <v>0</v>
      </c>
      <c r="AF361" s="11">
        <f t="shared" si="277"/>
        <v>0</v>
      </c>
      <c r="AG361" s="11">
        <f t="shared" si="278"/>
        <v>0</v>
      </c>
      <c r="AH361" s="11">
        <f t="shared" si="279"/>
        <v>0</v>
      </c>
      <c r="AI361" s="11">
        <f t="shared" si="280"/>
        <v>0</v>
      </c>
      <c r="AJ361" s="11">
        <f t="shared" si="281"/>
        <v>0</v>
      </c>
      <c r="AK361" s="11">
        <f t="shared" si="282"/>
        <v>0</v>
      </c>
      <c r="AL361" s="11">
        <f t="shared" si="283"/>
        <v>0</v>
      </c>
      <c r="AM361" s="11">
        <f t="shared" si="284"/>
        <v>0</v>
      </c>
      <c r="AN361" s="11">
        <f t="shared" si="285"/>
        <v>0</v>
      </c>
      <c r="AO361" s="11">
        <f t="shared" si="286"/>
        <v>0</v>
      </c>
      <c r="AP361" s="11">
        <f t="shared" si="287"/>
        <v>0</v>
      </c>
      <c r="AQ361" s="11">
        <f t="shared" si="288"/>
        <v>0</v>
      </c>
      <c r="AR361" s="11">
        <f t="shared" si="289"/>
        <v>0</v>
      </c>
      <c r="AS361" s="11">
        <f t="shared" si="290"/>
        <v>0</v>
      </c>
      <c r="AT361" s="11">
        <f t="shared" si="291"/>
        <v>0</v>
      </c>
      <c r="AU361" s="11">
        <f t="shared" si="292"/>
        <v>0</v>
      </c>
      <c r="AV361" s="11">
        <f t="shared" si="293"/>
        <v>0</v>
      </c>
      <c r="AW361" s="11">
        <f t="shared" si="294"/>
        <v>0</v>
      </c>
      <c r="AX361" s="11">
        <f t="shared" si="295"/>
        <v>0</v>
      </c>
      <c r="AY361" s="11">
        <f t="shared" si="296"/>
        <v>0</v>
      </c>
      <c r="AZ361" s="11">
        <f t="shared" si="297"/>
        <v>0</v>
      </c>
      <c r="BA361" s="11">
        <f t="shared" si="298"/>
        <v>0</v>
      </c>
      <c r="BB361" s="11">
        <f t="shared" si="299"/>
        <v>0</v>
      </c>
      <c r="BC361" s="11">
        <f t="shared" si="300"/>
        <v>0</v>
      </c>
      <c r="BD361" s="11">
        <f t="shared" si="301"/>
        <v>0</v>
      </c>
      <c r="BE361" s="11">
        <f t="shared" si="302"/>
        <v>0</v>
      </c>
      <c r="BF361" s="11">
        <f t="shared" si="303"/>
        <v>0</v>
      </c>
      <c r="BG361" s="11">
        <f t="shared" si="304"/>
        <v>0</v>
      </c>
      <c r="BH361" s="11">
        <f t="shared" si="305"/>
        <v>0</v>
      </c>
      <c r="BI361" s="11">
        <f t="shared" si="306"/>
        <v>0</v>
      </c>
      <c r="BJ361" s="11">
        <f t="shared" si="307"/>
        <v>0</v>
      </c>
      <c r="BK361" s="11">
        <f t="shared" si="308"/>
        <v>0</v>
      </c>
      <c r="BL361" s="11">
        <f t="shared" si="309"/>
        <v>0</v>
      </c>
      <c r="BM361" s="11">
        <f t="shared" si="310"/>
        <v>0</v>
      </c>
      <c r="BN361" s="11">
        <f t="shared" si="311"/>
        <v>0</v>
      </c>
      <c r="BO361" s="11">
        <f t="shared" si="312"/>
        <v>0</v>
      </c>
      <c r="BP361" s="11">
        <f t="shared" si="313"/>
        <v>0</v>
      </c>
      <c r="BQ361" s="11">
        <f t="shared" si="314"/>
        <v>0</v>
      </c>
      <c r="BR361" s="11">
        <f t="shared" si="315"/>
        <v>0</v>
      </c>
      <c r="BS361" s="11">
        <f t="shared" si="316"/>
        <v>0</v>
      </c>
      <c r="BT361" s="11">
        <f t="shared" si="317"/>
        <v>0</v>
      </c>
      <c r="BU361" s="11">
        <f t="shared" si="318"/>
        <v>0</v>
      </c>
      <c r="BV361" s="11">
        <f t="shared" si="319"/>
        <v>0</v>
      </c>
      <c r="BW361" s="11">
        <f t="shared" si="320"/>
        <v>0</v>
      </c>
      <c r="BX361" s="11">
        <f t="shared" si="321"/>
        <v>0</v>
      </c>
      <c r="BY361" s="11">
        <f t="shared" si="322"/>
        <v>0</v>
      </c>
      <c r="BZ361" s="11">
        <f t="shared" si="323"/>
        <v>0</v>
      </c>
      <c r="CA361" s="11">
        <f t="shared" si="324"/>
        <v>0</v>
      </c>
      <c r="CB361" s="11">
        <f t="shared" si="325"/>
        <v>0</v>
      </c>
      <c r="CC361" s="11">
        <f t="shared" si="326"/>
        <v>0</v>
      </c>
      <c r="CD361" s="11">
        <f t="shared" si="327"/>
        <v>0</v>
      </c>
      <c r="CE361" s="11">
        <f t="shared" si="328"/>
        <v>0</v>
      </c>
      <c r="CF361" s="11">
        <f t="shared" si="329"/>
        <v>0</v>
      </c>
      <c r="CG361" s="11">
        <f t="shared" si="330"/>
        <v>0</v>
      </c>
      <c r="CH361" s="11">
        <f t="shared" si="331"/>
        <v>0</v>
      </c>
      <c r="CI361" s="11">
        <f t="shared" si="332"/>
        <v>0</v>
      </c>
      <c r="CJ361" s="11">
        <f t="shared" si="333"/>
        <v>0</v>
      </c>
      <c r="CK361" s="11">
        <f t="shared" si="334"/>
        <v>0</v>
      </c>
      <c r="CL361" s="11">
        <f t="shared" si="335"/>
        <v>0</v>
      </c>
      <c r="CM361" s="11">
        <f t="shared" si="336"/>
        <v>0</v>
      </c>
      <c r="CN361" s="11">
        <f t="shared" si="337"/>
        <v>0</v>
      </c>
      <c r="CO361" s="11">
        <f t="shared" si="338"/>
        <v>0</v>
      </c>
      <c r="CP361" s="11">
        <f t="shared" si="339"/>
        <v>0</v>
      </c>
      <c r="CQ361" s="11">
        <f t="shared" si="340"/>
        <v>0</v>
      </c>
      <c r="CR361" s="11">
        <f t="shared" si="341"/>
        <v>0</v>
      </c>
      <c r="CS361" s="11">
        <f t="shared" si="342"/>
        <v>0</v>
      </c>
      <c r="CT361" s="11">
        <f t="shared" si="343"/>
        <v>0</v>
      </c>
      <c r="CU361" s="11">
        <f t="shared" si="344"/>
        <v>0</v>
      </c>
      <c r="CV361" s="11">
        <f t="shared" si="345"/>
        <v>0</v>
      </c>
      <c r="CW361" s="11">
        <f t="shared" si="346"/>
        <v>0</v>
      </c>
      <c r="CX361" s="11">
        <f t="shared" si="347"/>
        <v>0</v>
      </c>
      <c r="CY361" s="11">
        <f t="shared" si="348"/>
        <v>0</v>
      </c>
      <c r="CZ361" s="13"/>
      <c r="DA361" s="3"/>
    </row>
    <row r="362" spans="1:105" ht="18" customHeight="1">
      <c r="A362" s="301"/>
      <c r="B362" s="303"/>
      <c r="C362" s="311"/>
      <c r="D362" s="311"/>
      <c r="E362" s="302"/>
      <c r="F362" s="303"/>
      <c r="G362" s="302"/>
      <c r="H362" s="312">
        <f t="shared" si="368"/>
        <v>0</v>
      </c>
      <c r="I362" s="409"/>
      <c r="J362" s="304"/>
      <c r="K362" s="333"/>
      <c r="L362" s="464"/>
      <c r="M362" s="447"/>
      <c r="N362" s="366">
        <f t="shared" si="373"/>
        <v>0</v>
      </c>
      <c r="O362" s="359"/>
      <c r="P362" s="334"/>
      <c r="Q362" s="347"/>
      <c r="R362" s="431">
        <f t="shared" si="374"/>
        <v>0</v>
      </c>
      <c r="S362" s="442">
        <f t="shared" si="375"/>
        <v>0</v>
      </c>
      <c r="T362" s="343">
        <f t="shared" si="376"/>
        <v>0</v>
      </c>
      <c r="U362" s="279"/>
      <c r="V362" s="7">
        <f t="shared" si="267"/>
        <v>0</v>
      </c>
      <c r="W362" s="11">
        <f t="shared" si="268"/>
        <v>0</v>
      </c>
      <c r="X362" s="11">
        <f t="shared" si="269"/>
        <v>0</v>
      </c>
      <c r="Y362" s="11">
        <f t="shared" si="270"/>
        <v>0</v>
      </c>
      <c r="Z362" s="11">
        <f t="shared" si="271"/>
        <v>0</v>
      </c>
      <c r="AA362" s="11">
        <f t="shared" si="272"/>
        <v>0</v>
      </c>
      <c r="AB362" s="11">
        <f t="shared" si="273"/>
        <v>0</v>
      </c>
      <c r="AC362" s="11">
        <f t="shared" si="274"/>
        <v>0</v>
      </c>
      <c r="AD362" s="11">
        <f t="shared" si="275"/>
        <v>0</v>
      </c>
      <c r="AE362" s="11">
        <f t="shared" si="276"/>
        <v>0</v>
      </c>
      <c r="AF362" s="11">
        <f t="shared" si="277"/>
        <v>0</v>
      </c>
      <c r="AG362" s="11">
        <f t="shared" si="278"/>
        <v>0</v>
      </c>
      <c r="AH362" s="11">
        <f t="shared" si="279"/>
        <v>0</v>
      </c>
      <c r="AI362" s="11">
        <f t="shared" si="280"/>
        <v>0</v>
      </c>
      <c r="AJ362" s="11">
        <f t="shared" si="281"/>
        <v>0</v>
      </c>
      <c r="AK362" s="11">
        <f t="shared" si="282"/>
        <v>0</v>
      </c>
      <c r="AL362" s="11">
        <f t="shared" si="283"/>
        <v>0</v>
      </c>
      <c r="AM362" s="11">
        <f t="shared" si="284"/>
        <v>0</v>
      </c>
      <c r="AN362" s="11">
        <f t="shared" si="285"/>
        <v>0</v>
      </c>
      <c r="AO362" s="11">
        <f t="shared" si="286"/>
        <v>0</v>
      </c>
      <c r="AP362" s="11">
        <f t="shared" si="287"/>
        <v>0</v>
      </c>
      <c r="AQ362" s="11">
        <f t="shared" si="288"/>
        <v>0</v>
      </c>
      <c r="AR362" s="11">
        <f t="shared" si="289"/>
        <v>0</v>
      </c>
      <c r="AS362" s="11">
        <f t="shared" si="290"/>
        <v>0</v>
      </c>
      <c r="AT362" s="11">
        <f t="shared" si="291"/>
        <v>0</v>
      </c>
      <c r="AU362" s="11">
        <f t="shared" si="292"/>
        <v>0</v>
      </c>
      <c r="AV362" s="11">
        <f t="shared" si="293"/>
        <v>0</v>
      </c>
      <c r="AW362" s="11">
        <f t="shared" si="294"/>
        <v>0</v>
      </c>
      <c r="AX362" s="11">
        <f t="shared" si="295"/>
        <v>0</v>
      </c>
      <c r="AY362" s="11">
        <f t="shared" si="296"/>
        <v>0</v>
      </c>
      <c r="AZ362" s="11">
        <f t="shared" si="297"/>
        <v>0</v>
      </c>
      <c r="BA362" s="11">
        <f t="shared" si="298"/>
        <v>0</v>
      </c>
      <c r="BB362" s="11">
        <f t="shared" si="299"/>
        <v>0</v>
      </c>
      <c r="BC362" s="11">
        <f t="shared" si="300"/>
        <v>0</v>
      </c>
      <c r="BD362" s="11">
        <f t="shared" si="301"/>
        <v>0</v>
      </c>
      <c r="BE362" s="11">
        <f t="shared" si="302"/>
        <v>0</v>
      </c>
      <c r="BF362" s="11">
        <f t="shared" si="303"/>
        <v>0</v>
      </c>
      <c r="BG362" s="11">
        <f t="shared" si="304"/>
        <v>0</v>
      </c>
      <c r="BH362" s="11">
        <f t="shared" si="305"/>
        <v>0</v>
      </c>
      <c r="BI362" s="11">
        <f t="shared" si="306"/>
        <v>0</v>
      </c>
      <c r="BJ362" s="11">
        <f t="shared" si="307"/>
        <v>0</v>
      </c>
      <c r="BK362" s="11">
        <f t="shared" si="308"/>
        <v>0</v>
      </c>
      <c r="BL362" s="11">
        <f t="shared" si="309"/>
        <v>0</v>
      </c>
      <c r="BM362" s="11">
        <f t="shared" si="310"/>
        <v>0</v>
      </c>
      <c r="BN362" s="11">
        <f t="shared" si="311"/>
        <v>0</v>
      </c>
      <c r="BO362" s="11">
        <f t="shared" si="312"/>
        <v>0</v>
      </c>
      <c r="BP362" s="11">
        <f t="shared" si="313"/>
        <v>0</v>
      </c>
      <c r="BQ362" s="11">
        <f t="shared" si="314"/>
        <v>0</v>
      </c>
      <c r="BR362" s="11">
        <f t="shared" si="315"/>
        <v>0</v>
      </c>
      <c r="BS362" s="11">
        <f t="shared" si="316"/>
        <v>0</v>
      </c>
      <c r="BT362" s="11">
        <f t="shared" si="317"/>
        <v>0</v>
      </c>
      <c r="BU362" s="11">
        <f t="shared" si="318"/>
        <v>0</v>
      </c>
      <c r="BV362" s="11">
        <f t="shared" si="319"/>
        <v>0</v>
      </c>
      <c r="BW362" s="11">
        <f t="shared" si="320"/>
        <v>0</v>
      </c>
      <c r="BX362" s="11">
        <f t="shared" si="321"/>
        <v>0</v>
      </c>
      <c r="BY362" s="11">
        <f t="shared" si="322"/>
        <v>0</v>
      </c>
      <c r="BZ362" s="11">
        <f t="shared" si="323"/>
        <v>0</v>
      </c>
      <c r="CA362" s="11">
        <f t="shared" si="324"/>
        <v>0</v>
      </c>
      <c r="CB362" s="11">
        <f t="shared" si="325"/>
        <v>0</v>
      </c>
      <c r="CC362" s="11">
        <f t="shared" si="326"/>
        <v>0</v>
      </c>
      <c r="CD362" s="11">
        <f t="shared" si="327"/>
        <v>0</v>
      </c>
      <c r="CE362" s="11">
        <f t="shared" si="328"/>
        <v>0</v>
      </c>
      <c r="CF362" s="11">
        <f t="shared" si="329"/>
        <v>0</v>
      </c>
      <c r="CG362" s="11">
        <f t="shared" si="330"/>
        <v>0</v>
      </c>
      <c r="CH362" s="11">
        <f t="shared" si="331"/>
        <v>0</v>
      </c>
      <c r="CI362" s="11">
        <f t="shared" si="332"/>
        <v>0</v>
      </c>
      <c r="CJ362" s="11">
        <f t="shared" si="333"/>
        <v>0</v>
      </c>
      <c r="CK362" s="11">
        <f t="shared" si="334"/>
        <v>0</v>
      </c>
      <c r="CL362" s="11">
        <f t="shared" si="335"/>
        <v>0</v>
      </c>
      <c r="CM362" s="11">
        <f t="shared" si="336"/>
        <v>0</v>
      </c>
      <c r="CN362" s="11">
        <f t="shared" si="337"/>
        <v>0</v>
      </c>
      <c r="CO362" s="11">
        <f t="shared" si="338"/>
        <v>0</v>
      </c>
      <c r="CP362" s="11">
        <f t="shared" si="339"/>
        <v>0</v>
      </c>
      <c r="CQ362" s="11">
        <f t="shared" si="340"/>
        <v>0</v>
      </c>
      <c r="CR362" s="11">
        <f t="shared" si="341"/>
        <v>0</v>
      </c>
      <c r="CS362" s="11">
        <f t="shared" si="342"/>
        <v>0</v>
      </c>
      <c r="CT362" s="11">
        <f t="shared" si="343"/>
        <v>0</v>
      </c>
      <c r="CU362" s="11">
        <f t="shared" si="344"/>
        <v>0</v>
      </c>
      <c r="CV362" s="11">
        <f t="shared" si="345"/>
        <v>0</v>
      </c>
      <c r="CW362" s="11">
        <f t="shared" si="346"/>
        <v>0</v>
      </c>
      <c r="CX362" s="11">
        <f t="shared" si="347"/>
        <v>0</v>
      </c>
      <c r="CY362" s="11">
        <f t="shared" si="348"/>
        <v>0</v>
      </c>
      <c r="CZ362" s="13"/>
      <c r="DA362" s="3"/>
    </row>
    <row r="363" spans="1:105" ht="18" customHeight="1">
      <c r="A363" s="301"/>
      <c r="B363" s="303"/>
      <c r="C363" s="311"/>
      <c r="D363" s="311"/>
      <c r="E363" s="302"/>
      <c r="F363" s="303"/>
      <c r="G363" s="302"/>
      <c r="H363" s="312">
        <f t="shared" si="368"/>
        <v>0</v>
      </c>
      <c r="I363" s="409"/>
      <c r="J363" s="304"/>
      <c r="K363" s="331"/>
      <c r="L363" s="465"/>
      <c r="M363" s="448"/>
      <c r="N363" s="367">
        <f t="shared" si="373"/>
        <v>0</v>
      </c>
      <c r="O363" s="360"/>
      <c r="P363" s="332"/>
      <c r="Q363" s="355"/>
      <c r="R363" s="432">
        <f t="shared" si="374"/>
        <v>0</v>
      </c>
      <c r="S363" s="443">
        <f t="shared" si="375"/>
        <v>0</v>
      </c>
      <c r="T363" s="344">
        <f t="shared" si="376"/>
        <v>0</v>
      </c>
      <c r="U363" s="279"/>
      <c r="V363" s="7">
        <f t="shared" si="267"/>
        <v>0</v>
      </c>
      <c r="W363" s="11">
        <f t="shared" si="268"/>
        <v>0</v>
      </c>
      <c r="X363" s="11">
        <f t="shared" si="269"/>
        <v>0</v>
      </c>
      <c r="Y363" s="11">
        <f t="shared" si="270"/>
        <v>0</v>
      </c>
      <c r="Z363" s="11">
        <f t="shared" si="271"/>
        <v>0</v>
      </c>
      <c r="AA363" s="11">
        <f t="shared" si="272"/>
        <v>0</v>
      </c>
      <c r="AB363" s="11">
        <f t="shared" si="273"/>
        <v>0</v>
      </c>
      <c r="AC363" s="11">
        <f t="shared" si="274"/>
        <v>0</v>
      </c>
      <c r="AD363" s="11">
        <f t="shared" si="275"/>
        <v>0</v>
      </c>
      <c r="AE363" s="11">
        <f t="shared" si="276"/>
        <v>0</v>
      </c>
      <c r="AF363" s="11">
        <f t="shared" si="277"/>
        <v>0</v>
      </c>
      <c r="AG363" s="11">
        <f t="shared" si="278"/>
        <v>0</v>
      </c>
      <c r="AH363" s="11">
        <f t="shared" si="279"/>
        <v>0</v>
      </c>
      <c r="AI363" s="11">
        <f t="shared" si="280"/>
        <v>0</v>
      </c>
      <c r="AJ363" s="11">
        <f t="shared" si="281"/>
        <v>0</v>
      </c>
      <c r="AK363" s="11">
        <f t="shared" si="282"/>
        <v>0</v>
      </c>
      <c r="AL363" s="11">
        <f t="shared" si="283"/>
        <v>0</v>
      </c>
      <c r="AM363" s="11">
        <f t="shared" si="284"/>
        <v>0</v>
      </c>
      <c r="AN363" s="11">
        <f t="shared" si="285"/>
        <v>0</v>
      </c>
      <c r="AO363" s="11">
        <f t="shared" si="286"/>
        <v>0</v>
      </c>
      <c r="AP363" s="11">
        <f t="shared" si="287"/>
        <v>0</v>
      </c>
      <c r="AQ363" s="11">
        <f t="shared" si="288"/>
        <v>0</v>
      </c>
      <c r="AR363" s="11">
        <f t="shared" si="289"/>
        <v>0</v>
      </c>
      <c r="AS363" s="11">
        <f t="shared" si="290"/>
        <v>0</v>
      </c>
      <c r="AT363" s="11">
        <f t="shared" si="291"/>
        <v>0</v>
      </c>
      <c r="AU363" s="11">
        <f t="shared" si="292"/>
        <v>0</v>
      </c>
      <c r="AV363" s="11">
        <f t="shared" si="293"/>
        <v>0</v>
      </c>
      <c r="AW363" s="11">
        <f t="shared" si="294"/>
        <v>0</v>
      </c>
      <c r="AX363" s="11">
        <f t="shared" si="295"/>
        <v>0</v>
      </c>
      <c r="AY363" s="11">
        <f t="shared" si="296"/>
        <v>0</v>
      </c>
      <c r="AZ363" s="11">
        <f t="shared" si="297"/>
        <v>0</v>
      </c>
      <c r="BA363" s="11">
        <f t="shared" si="298"/>
        <v>0</v>
      </c>
      <c r="BB363" s="11">
        <f t="shared" si="299"/>
        <v>0</v>
      </c>
      <c r="BC363" s="11">
        <f t="shared" si="300"/>
        <v>0</v>
      </c>
      <c r="BD363" s="11">
        <f t="shared" si="301"/>
        <v>0</v>
      </c>
      <c r="BE363" s="11">
        <f t="shared" si="302"/>
        <v>0</v>
      </c>
      <c r="BF363" s="11">
        <f t="shared" si="303"/>
        <v>0</v>
      </c>
      <c r="BG363" s="11">
        <f t="shared" si="304"/>
        <v>0</v>
      </c>
      <c r="BH363" s="11">
        <f t="shared" si="305"/>
        <v>0</v>
      </c>
      <c r="BI363" s="11">
        <f t="shared" si="306"/>
        <v>0</v>
      </c>
      <c r="BJ363" s="11">
        <f t="shared" si="307"/>
        <v>0</v>
      </c>
      <c r="BK363" s="11">
        <f t="shared" si="308"/>
        <v>0</v>
      </c>
      <c r="BL363" s="11">
        <f t="shared" si="309"/>
        <v>0</v>
      </c>
      <c r="BM363" s="11">
        <f t="shared" si="310"/>
        <v>0</v>
      </c>
      <c r="BN363" s="11">
        <f t="shared" si="311"/>
        <v>0</v>
      </c>
      <c r="BO363" s="11">
        <f t="shared" si="312"/>
        <v>0</v>
      </c>
      <c r="BP363" s="11">
        <f t="shared" si="313"/>
        <v>0</v>
      </c>
      <c r="BQ363" s="11">
        <f t="shared" si="314"/>
        <v>0</v>
      </c>
      <c r="BR363" s="11">
        <f t="shared" si="315"/>
        <v>0</v>
      </c>
      <c r="BS363" s="11">
        <f t="shared" si="316"/>
        <v>0</v>
      </c>
      <c r="BT363" s="11">
        <f t="shared" si="317"/>
        <v>0</v>
      </c>
      <c r="BU363" s="11">
        <f t="shared" si="318"/>
        <v>0</v>
      </c>
      <c r="BV363" s="11">
        <f t="shared" si="319"/>
        <v>0</v>
      </c>
      <c r="BW363" s="11">
        <f t="shared" si="320"/>
        <v>0</v>
      </c>
      <c r="BX363" s="11">
        <f t="shared" si="321"/>
        <v>0</v>
      </c>
      <c r="BY363" s="11">
        <f t="shared" si="322"/>
        <v>0</v>
      </c>
      <c r="BZ363" s="11">
        <f t="shared" si="323"/>
        <v>0</v>
      </c>
      <c r="CA363" s="11">
        <f t="shared" si="324"/>
        <v>0</v>
      </c>
      <c r="CB363" s="11">
        <f t="shared" si="325"/>
        <v>0</v>
      </c>
      <c r="CC363" s="11">
        <f t="shared" si="326"/>
        <v>0</v>
      </c>
      <c r="CD363" s="11">
        <f t="shared" si="327"/>
        <v>0</v>
      </c>
      <c r="CE363" s="11">
        <f t="shared" si="328"/>
        <v>0</v>
      </c>
      <c r="CF363" s="11">
        <f t="shared" si="329"/>
        <v>0</v>
      </c>
      <c r="CG363" s="11">
        <f t="shared" si="330"/>
        <v>0</v>
      </c>
      <c r="CH363" s="11">
        <f t="shared" si="331"/>
        <v>0</v>
      </c>
      <c r="CI363" s="11">
        <f t="shared" si="332"/>
        <v>0</v>
      </c>
      <c r="CJ363" s="11">
        <f t="shared" si="333"/>
        <v>0</v>
      </c>
      <c r="CK363" s="11">
        <f t="shared" si="334"/>
        <v>0</v>
      </c>
      <c r="CL363" s="11">
        <f t="shared" si="335"/>
        <v>0</v>
      </c>
      <c r="CM363" s="11">
        <f t="shared" si="336"/>
        <v>0</v>
      </c>
      <c r="CN363" s="11">
        <f t="shared" si="337"/>
        <v>0</v>
      </c>
      <c r="CO363" s="11">
        <f t="shared" si="338"/>
        <v>0</v>
      </c>
      <c r="CP363" s="11">
        <f t="shared" si="339"/>
        <v>0</v>
      </c>
      <c r="CQ363" s="11">
        <f t="shared" si="340"/>
        <v>0</v>
      </c>
      <c r="CR363" s="11">
        <f t="shared" si="341"/>
        <v>0</v>
      </c>
      <c r="CS363" s="11">
        <f t="shared" si="342"/>
        <v>0</v>
      </c>
      <c r="CT363" s="11">
        <f t="shared" si="343"/>
        <v>0</v>
      </c>
      <c r="CU363" s="11">
        <f t="shared" si="344"/>
        <v>0</v>
      </c>
      <c r="CV363" s="11">
        <f t="shared" si="345"/>
        <v>0</v>
      </c>
      <c r="CW363" s="11">
        <f t="shared" si="346"/>
        <v>0</v>
      </c>
      <c r="CX363" s="11">
        <f t="shared" si="347"/>
        <v>0</v>
      </c>
      <c r="CY363" s="11">
        <f t="shared" si="348"/>
        <v>0</v>
      </c>
      <c r="CZ363" s="13"/>
      <c r="DA363" s="3"/>
    </row>
    <row r="364" spans="1:105" ht="18" customHeight="1">
      <c r="A364" s="301"/>
      <c r="B364" s="303"/>
      <c r="C364" s="311"/>
      <c r="D364" s="311"/>
      <c r="E364" s="302"/>
      <c r="F364" s="303"/>
      <c r="G364" s="302"/>
      <c r="H364" s="312">
        <f t="shared" si="368"/>
        <v>0</v>
      </c>
      <c r="I364" s="409"/>
      <c r="J364" s="304"/>
      <c r="K364" s="333"/>
      <c r="L364" s="464"/>
      <c r="M364" s="447"/>
      <c r="N364" s="366">
        <f t="shared" si="373"/>
        <v>0</v>
      </c>
      <c r="O364" s="359"/>
      <c r="P364" s="334"/>
      <c r="Q364" s="347"/>
      <c r="R364" s="431">
        <f t="shared" si="374"/>
        <v>0</v>
      </c>
      <c r="S364" s="442">
        <f t="shared" si="375"/>
        <v>0</v>
      </c>
      <c r="T364" s="343">
        <f t="shared" si="376"/>
        <v>0</v>
      </c>
      <c r="U364" s="279"/>
      <c r="V364" s="7">
        <f t="shared" si="267"/>
        <v>0</v>
      </c>
      <c r="W364" s="11">
        <f t="shared" si="268"/>
        <v>0</v>
      </c>
      <c r="X364" s="11">
        <f t="shared" si="269"/>
        <v>0</v>
      </c>
      <c r="Y364" s="11">
        <f t="shared" si="270"/>
        <v>0</v>
      </c>
      <c r="Z364" s="11">
        <f t="shared" si="271"/>
        <v>0</v>
      </c>
      <c r="AA364" s="11">
        <f t="shared" si="272"/>
        <v>0</v>
      </c>
      <c r="AB364" s="11">
        <f t="shared" si="273"/>
        <v>0</v>
      </c>
      <c r="AC364" s="11">
        <f t="shared" si="274"/>
        <v>0</v>
      </c>
      <c r="AD364" s="11">
        <f t="shared" si="275"/>
        <v>0</v>
      </c>
      <c r="AE364" s="11">
        <f t="shared" si="276"/>
        <v>0</v>
      </c>
      <c r="AF364" s="11">
        <f t="shared" si="277"/>
        <v>0</v>
      </c>
      <c r="AG364" s="11">
        <f t="shared" si="278"/>
        <v>0</v>
      </c>
      <c r="AH364" s="11">
        <f t="shared" si="279"/>
        <v>0</v>
      </c>
      <c r="AI364" s="11">
        <f t="shared" si="280"/>
        <v>0</v>
      </c>
      <c r="AJ364" s="11">
        <f t="shared" si="281"/>
        <v>0</v>
      </c>
      <c r="AK364" s="11">
        <f t="shared" si="282"/>
        <v>0</v>
      </c>
      <c r="AL364" s="11">
        <f t="shared" si="283"/>
        <v>0</v>
      </c>
      <c r="AM364" s="11">
        <f t="shared" si="284"/>
        <v>0</v>
      </c>
      <c r="AN364" s="11">
        <f t="shared" si="285"/>
        <v>0</v>
      </c>
      <c r="AO364" s="11">
        <f t="shared" si="286"/>
        <v>0</v>
      </c>
      <c r="AP364" s="11">
        <f t="shared" si="287"/>
        <v>0</v>
      </c>
      <c r="AQ364" s="11">
        <f t="shared" si="288"/>
        <v>0</v>
      </c>
      <c r="AR364" s="11">
        <f t="shared" si="289"/>
        <v>0</v>
      </c>
      <c r="AS364" s="11">
        <f t="shared" si="290"/>
        <v>0</v>
      </c>
      <c r="AT364" s="11">
        <f t="shared" si="291"/>
        <v>0</v>
      </c>
      <c r="AU364" s="11">
        <f t="shared" si="292"/>
        <v>0</v>
      </c>
      <c r="AV364" s="11">
        <f t="shared" si="293"/>
        <v>0</v>
      </c>
      <c r="AW364" s="11">
        <f t="shared" si="294"/>
        <v>0</v>
      </c>
      <c r="AX364" s="11">
        <f t="shared" si="295"/>
        <v>0</v>
      </c>
      <c r="AY364" s="11">
        <f t="shared" si="296"/>
        <v>0</v>
      </c>
      <c r="AZ364" s="11">
        <f t="shared" si="297"/>
        <v>0</v>
      </c>
      <c r="BA364" s="11">
        <f t="shared" si="298"/>
        <v>0</v>
      </c>
      <c r="BB364" s="11">
        <f t="shared" si="299"/>
        <v>0</v>
      </c>
      <c r="BC364" s="11">
        <f t="shared" si="300"/>
        <v>0</v>
      </c>
      <c r="BD364" s="11">
        <f t="shared" si="301"/>
        <v>0</v>
      </c>
      <c r="BE364" s="11">
        <f t="shared" si="302"/>
        <v>0</v>
      </c>
      <c r="BF364" s="11">
        <f t="shared" si="303"/>
        <v>0</v>
      </c>
      <c r="BG364" s="11">
        <f t="shared" si="304"/>
        <v>0</v>
      </c>
      <c r="BH364" s="11">
        <f t="shared" si="305"/>
        <v>0</v>
      </c>
      <c r="BI364" s="11">
        <f t="shared" si="306"/>
        <v>0</v>
      </c>
      <c r="BJ364" s="11">
        <f t="shared" si="307"/>
        <v>0</v>
      </c>
      <c r="BK364" s="11">
        <f t="shared" si="308"/>
        <v>0</v>
      </c>
      <c r="BL364" s="11">
        <f t="shared" si="309"/>
        <v>0</v>
      </c>
      <c r="BM364" s="11">
        <f t="shared" si="310"/>
        <v>0</v>
      </c>
      <c r="BN364" s="11">
        <f t="shared" si="311"/>
        <v>0</v>
      </c>
      <c r="BO364" s="11">
        <f t="shared" si="312"/>
        <v>0</v>
      </c>
      <c r="BP364" s="11">
        <f t="shared" si="313"/>
        <v>0</v>
      </c>
      <c r="BQ364" s="11">
        <f t="shared" si="314"/>
        <v>0</v>
      </c>
      <c r="BR364" s="11">
        <f t="shared" si="315"/>
        <v>0</v>
      </c>
      <c r="BS364" s="11">
        <f t="shared" si="316"/>
        <v>0</v>
      </c>
      <c r="BT364" s="11">
        <f t="shared" si="317"/>
        <v>0</v>
      </c>
      <c r="BU364" s="11">
        <f t="shared" si="318"/>
        <v>0</v>
      </c>
      <c r="BV364" s="11">
        <f t="shared" si="319"/>
        <v>0</v>
      </c>
      <c r="BW364" s="11">
        <f t="shared" si="320"/>
        <v>0</v>
      </c>
      <c r="BX364" s="11">
        <f t="shared" si="321"/>
        <v>0</v>
      </c>
      <c r="BY364" s="11">
        <f t="shared" si="322"/>
        <v>0</v>
      </c>
      <c r="BZ364" s="11">
        <f t="shared" si="323"/>
        <v>0</v>
      </c>
      <c r="CA364" s="11">
        <f t="shared" si="324"/>
        <v>0</v>
      </c>
      <c r="CB364" s="11">
        <f t="shared" si="325"/>
        <v>0</v>
      </c>
      <c r="CC364" s="11">
        <f t="shared" si="326"/>
        <v>0</v>
      </c>
      <c r="CD364" s="11">
        <f t="shared" si="327"/>
        <v>0</v>
      </c>
      <c r="CE364" s="11">
        <f t="shared" si="328"/>
        <v>0</v>
      </c>
      <c r="CF364" s="11">
        <f t="shared" si="329"/>
        <v>0</v>
      </c>
      <c r="CG364" s="11">
        <f t="shared" si="330"/>
        <v>0</v>
      </c>
      <c r="CH364" s="11">
        <f t="shared" si="331"/>
        <v>0</v>
      </c>
      <c r="CI364" s="11">
        <f t="shared" si="332"/>
        <v>0</v>
      </c>
      <c r="CJ364" s="11">
        <f t="shared" si="333"/>
        <v>0</v>
      </c>
      <c r="CK364" s="11">
        <f t="shared" si="334"/>
        <v>0</v>
      </c>
      <c r="CL364" s="11">
        <f t="shared" si="335"/>
        <v>0</v>
      </c>
      <c r="CM364" s="11">
        <f t="shared" si="336"/>
        <v>0</v>
      </c>
      <c r="CN364" s="11">
        <f t="shared" si="337"/>
        <v>0</v>
      </c>
      <c r="CO364" s="11">
        <f t="shared" si="338"/>
        <v>0</v>
      </c>
      <c r="CP364" s="11">
        <f t="shared" si="339"/>
        <v>0</v>
      </c>
      <c r="CQ364" s="11">
        <f t="shared" si="340"/>
        <v>0</v>
      </c>
      <c r="CR364" s="11">
        <f t="shared" si="341"/>
        <v>0</v>
      </c>
      <c r="CS364" s="11">
        <f t="shared" si="342"/>
        <v>0</v>
      </c>
      <c r="CT364" s="11">
        <f t="shared" si="343"/>
        <v>0</v>
      </c>
      <c r="CU364" s="11">
        <f t="shared" si="344"/>
        <v>0</v>
      </c>
      <c r="CV364" s="11">
        <f t="shared" si="345"/>
        <v>0</v>
      </c>
      <c r="CW364" s="11">
        <f t="shared" si="346"/>
        <v>0</v>
      </c>
      <c r="CX364" s="11">
        <f t="shared" si="347"/>
        <v>0</v>
      </c>
      <c r="CY364" s="11">
        <f t="shared" si="348"/>
        <v>0</v>
      </c>
      <c r="CZ364" s="13"/>
      <c r="DA364" s="3"/>
    </row>
    <row r="365" spans="1:105" ht="18" customHeight="1">
      <c r="A365" s="301"/>
      <c r="B365" s="303"/>
      <c r="C365" s="311"/>
      <c r="D365" s="311"/>
      <c r="E365" s="302"/>
      <c r="F365" s="303"/>
      <c r="G365" s="302"/>
      <c r="H365" s="312">
        <f t="shared" si="368"/>
        <v>0</v>
      </c>
      <c r="I365" s="409"/>
      <c r="J365" s="304"/>
      <c r="K365" s="331"/>
      <c r="L365" s="465"/>
      <c r="M365" s="448"/>
      <c r="N365" s="367">
        <f t="shared" si="373"/>
        <v>0</v>
      </c>
      <c r="O365" s="360"/>
      <c r="P365" s="332"/>
      <c r="Q365" s="355"/>
      <c r="R365" s="432">
        <f t="shared" si="374"/>
        <v>0</v>
      </c>
      <c r="S365" s="443">
        <f t="shared" si="375"/>
        <v>0</v>
      </c>
      <c r="T365" s="344">
        <f t="shared" si="376"/>
        <v>0</v>
      </c>
      <c r="U365" s="279"/>
      <c r="V365" s="7">
        <f t="shared" si="267"/>
        <v>0</v>
      </c>
      <c r="W365" s="11">
        <f t="shared" si="268"/>
        <v>0</v>
      </c>
      <c r="X365" s="11">
        <f t="shared" si="269"/>
        <v>0</v>
      </c>
      <c r="Y365" s="11">
        <f t="shared" si="270"/>
        <v>0</v>
      </c>
      <c r="Z365" s="11">
        <f t="shared" si="271"/>
        <v>0</v>
      </c>
      <c r="AA365" s="11">
        <f t="shared" si="272"/>
        <v>0</v>
      </c>
      <c r="AB365" s="11">
        <f t="shared" si="273"/>
        <v>0</v>
      </c>
      <c r="AC365" s="11">
        <f t="shared" si="274"/>
        <v>0</v>
      </c>
      <c r="AD365" s="11">
        <f t="shared" si="275"/>
        <v>0</v>
      </c>
      <c r="AE365" s="11">
        <f t="shared" si="276"/>
        <v>0</v>
      </c>
      <c r="AF365" s="11">
        <f t="shared" si="277"/>
        <v>0</v>
      </c>
      <c r="AG365" s="11">
        <f t="shared" si="278"/>
        <v>0</v>
      </c>
      <c r="AH365" s="11">
        <f t="shared" si="279"/>
        <v>0</v>
      </c>
      <c r="AI365" s="11">
        <f t="shared" si="280"/>
        <v>0</v>
      </c>
      <c r="AJ365" s="11">
        <f t="shared" si="281"/>
        <v>0</v>
      </c>
      <c r="AK365" s="11">
        <f t="shared" si="282"/>
        <v>0</v>
      </c>
      <c r="AL365" s="11">
        <f t="shared" si="283"/>
        <v>0</v>
      </c>
      <c r="AM365" s="11">
        <f t="shared" si="284"/>
        <v>0</v>
      </c>
      <c r="AN365" s="11">
        <f t="shared" si="285"/>
        <v>0</v>
      </c>
      <c r="AO365" s="11">
        <f t="shared" si="286"/>
        <v>0</v>
      </c>
      <c r="AP365" s="11">
        <f t="shared" si="287"/>
        <v>0</v>
      </c>
      <c r="AQ365" s="11">
        <f t="shared" si="288"/>
        <v>0</v>
      </c>
      <c r="AR365" s="11">
        <f t="shared" si="289"/>
        <v>0</v>
      </c>
      <c r="AS365" s="11">
        <f t="shared" si="290"/>
        <v>0</v>
      </c>
      <c r="AT365" s="11">
        <f t="shared" si="291"/>
        <v>0</v>
      </c>
      <c r="AU365" s="11">
        <f t="shared" si="292"/>
        <v>0</v>
      </c>
      <c r="AV365" s="11">
        <f t="shared" si="293"/>
        <v>0</v>
      </c>
      <c r="AW365" s="11">
        <f t="shared" si="294"/>
        <v>0</v>
      </c>
      <c r="AX365" s="11">
        <f t="shared" si="295"/>
        <v>0</v>
      </c>
      <c r="AY365" s="11">
        <f t="shared" si="296"/>
        <v>0</v>
      </c>
      <c r="AZ365" s="11">
        <f t="shared" si="297"/>
        <v>0</v>
      </c>
      <c r="BA365" s="11">
        <f t="shared" si="298"/>
        <v>0</v>
      </c>
      <c r="BB365" s="11">
        <f t="shared" si="299"/>
        <v>0</v>
      </c>
      <c r="BC365" s="11">
        <f t="shared" si="300"/>
        <v>0</v>
      </c>
      <c r="BD365" s="11">
        <f t="shared" si="301"/>
        <v>0</v>
      </c>
      <c r="BE365" s="11">
        <f t="shared" si="302"/>
        <v>0</v>
      </c>
      <c r="BF365" s="11">
        <f t="shared" si="303"/>
        <v>0</v>
      </c>
      <c r="BG365" s="11">
        <f t="shared" si="304"/>
        <v>0</v>
      </c>
      <c r="BH365" s="11">
        <f t="shared" si="305"/>
        <v>0</v>
      </c>
      <c r="BI365" s="11">
        <f t="shared" si="306"/>
        <v>0</v>
      </c>
      <c r="BJ365" s="11">
        <f t="shared" si="307"/>
        <v>0</v>
      </c>
      <c r="BK365" s="11">
        <f t="shared" si="308"/>
        <v>0</v>
      </c>
      <c r="BL365" s="11">
        <f t="shared" si="309"/>
        <v>0</v>
      </c>
      <c r="BM365" s="11">
        <f t="shared" si="310"/>
        <v>0</v>
      </c>
      <c r="BN365" s="11">
        <f t="shared" si="311"/>
        <v>0</v>
      </c>
      <c r="BO365" s="11">
        <f t="shared" si="312"/>
        <v>0</v>
      </c>
      <c r="BP365" s="11">
        <f t="shared" si="313"/>
        <v>0</v>
      </c>
      <c r="BQ365" s="11">
        <f t="shared" si="314"/>
        <v>0</v>
      </c>
      <c r="BR365" s="11">
        <f t="shared" si="315"/>
        <v>0</v>
      </c>
      <c r="BS365" s="11">
        <f t="shared" si="316"/>
        <v>0</v>
      </c>
      <c r="BT365" s="11">
        <f t="shared" si="317"/>
        <v>0</v>
      </c>
      <c r="BU365" s="11">
        <f t="shared" si="318"/>
        <v>0</v>
      </c>
      <c r="BV365" s="11">
        <f t="shared" si="319"/>
        <v>0</v>
      </c>
      <c r="BW365" s="11">
        <f t="shared" si="320"/>
        <v>0</v>
      </c>
      <c r="BX365" s="11">
        <f t="shared" si="321"/>
        <v>0</v>
      </c>
      <c r="BY365" s="11">
        <f t="shared" si="322"/>
        <v>0</v>
      </c>
      <c r="BZ365" s="11">
        <f t="shared" si="323"/>
        <v>0</v>
      </c>
      <c r="CA365" s="11">
        <f t="shared" si="324"/>
        <v>0</v>
      </c>
      <c r="CB365" s="11">
        <f t="shared" si="325"/>
        <v>0</v>
      </c>
      <c r="CC365" s="11">
        <f t="shared" si="326"/>
        <v>0</v>
      </c>
      <c r="CD365" s="11">
        <f t="shared" si="327"/>
        <v>0</v>
      </c>
      <c r="CE365" s="11">
        <f t="shared" si="328"/>
        <v>0</v>
      </c>
      <c r="CF365" s="11">
        <f t="shared" si="329"/>
        <v>0</v>
      </c>
      <c r="CG365" s="11">
        <f t="shared" si="330"/>
        <v>0</v>
      </c>
      <c r="CH365" s="11">
        <f t="shared" si="331"/>
        <v>0</v>
      </c>
      <c r="CI365" s="11">
        <f t="shared" si="332"/>
        <v>0</v>
      </c>
      <c r="CJ365" s="11">
        <f t="shared" si="333"/>
        <v>0</v>
      </c>
      <c r="CK365" s="11">
        <f t="shared" si="334"/>
        <v>0</v>
      </c>
      <c r="CL365" s="11">
        <f t="shared" si="335"/>
        <v>0</v>
      </c>
      <c r="CM365" s="11">
        <f t="shared" si="336"/>
        <v>0</v>
      </c>
      <c r="CN365" s="11">
        <f t="shared" si="337"/>
        <v>0</v>
      </c>
      <c r="CO365" s="11">
        <f t="shared" si="338"/>
        <v>0</v>
      </c>
      <c r="CP365" s="11">
        <f t="shared" si="339"/>
        <v>0</v>
      </c>
      <c r="CQ365" s="11">
        <f t="shared" si="340"/>
        <v>0</v>
      </c>
      <c r="CR365" s="11">
        <f t="shared" si="341"/>
        <v>0</v>
      </c>
      <c r="CS365" s="11">
        <f t="shared" si="342"/>
        <v>0</v>
      </c>
      <c r="CT365" s="11">
        <f t="shared" si="343"/>
        <v>0</v>
      </c>
      <c r="CU365" s="11">
        <f t="shared" si="344"/>
        <v>0</v>
      </c>
      <c r="CV365" s="11">
        <f t="shared" si="345"/>
        <v>0</v>
      </c>
      <c r="CW365" s="11">
        <f t="shared" si="346"/>
        <v>0</v>
      </c>
      <c r="CX365" s="11">
        <f t="shared" si="347"/>
        <v>0</v>
      </c>
      <c r="CY365" s="11">
        <f t="shared" si="348"/>
        <v>0</v>
      </c>
      <c r="CZ365" s="13"/>
      <c r="DA365" s="3"/>
    </row>
    <row r="366" spans="1:105" ht="18" customHeight="1">
      <c r="A366" s="301"/>
      <c r="B366" s="303"/>
      <c r="C366" s="311"/>
      <c r="D366" s="311"/>
      <c r="E366" s="302"/>
      <c r="F366" s="303"/>
      <c r="G366" s="302"/>
      <c r="H366" s="312">
        <f t="shared" si="368"/>
        <v>0</v>
      </c>
      <c r="I366" s="409"/>
      <c r="J366" s="304"/>
      <c r="K366" s="333"/>
      <c r="L366" s="464"/>
      <c r="M366" s="447"/>
      <c r="N366" s="366">
        <f t="shared" si="373"/>
        <v>0</v>
      </c>
      <c r="O366" s="359"/>
      <c r="P366" s="334"/>
      <c r="Q366" s="347"/>
      <c r="R366" s="431">
        <f t="shared" si="374"/>
        <v>0</v>
      </c>
      <c r="S366" s="442">
        <f t="shared" si="375"/>
        <v>0</v>
      </c>
      <c r="T366" s="343">
        <f t="shared" si="376"/>
        <v>0</v>
      </c>
      <c r="U366" s="279"/>
      <c r="V366" s="7">
        <f t="shared" si="267"/>
        <v>0</v>
      </c>
      <c r="W366" s="11">
        <f t="shared" si="268"/>
        <v>0</v>
      </c>
      <c r="X366" s="11">
        <f t="shared" si="269"/>
        <v>0</v>
      </c>
      <c r="Y366" s="11">
        <f t="shared" si="270"/>
        <v>0</v>
      </c>
      <c r="Z366" s="11">
        <f t="shared" si="271"/>
        <v>0</v>
      </c>
      <c r="AA366" s="11">
        <f t="shared" si="272"/>
        <v>0</v>
      </c>
      <c r="AB366" s="11">
        <f t="shared" si="273"/>
        <v>0</v>
      </c>
      <c r="AC366" s="11">
        <f t="shared" si="274"/>
        <v>0</v>
      </c>
      <c r="AD366" s="11">
        <f t="shared" si="275"/>
        <v>0</v>
      </c>
      <c r="AE366" s="11">
        <f t="shared" si="276"/>
        <v>0</v>
      </c>
      <c r="AF366" s="11">
        <f t="shared" si="277"/>
        <v>0</v>
      </c>
      <c r="AG366" s="11">
        <f t="shared" si="278"/>
        <v>0</v>
      </c>
      <c r="AH366" s="11">
        <f t="shared" si="279"/>
        <v>0</v>
      </c>
      <c r="AI366" s="11">
        <f t="shared" si="280"/>
        <v>0</v>
      </c>
      <c r="AJ366" s="11">
        <f t="shared" si="281"/>
        <v>0</v>
      </c>
      <c r="AK366" s="11">
        <f t="shared" si="282"/>
        <v>0</v>
      </c>
      <c r="AL366" s="11">
        <f t="shared" si="283"/>
        <v>0</v>
      </c>
      <c r="AM366" s="11">
        <f t="shared" si="284"/>
        <v>0</v>
      </c>
      <c r="AN366" s="11">
        <f t="shared" si="285"/>
        <v>0</v>
      </c>
      <c r="AO366" s="11">
        <f t="shared" si="286"/>
        <v>0</v>
      </c>
      <c r="AP366" s="11">
        <f t="shared" si="287"/>
        <v>0</v>
      </c>
      <c r="AQ366" s="11">
        <f t="shared" si="288"/>
        <v>0</v>
      </c>
      <c r="AR366" s="11">
        <f t="shared" si="289"/>
        <v>0</v>
      </c>
      <c r="AS366" s="11">
        <f t="shared" si="290"/>
        <v>0</v>
      </c>
      <c r="AT366" s="11">
        <f t="shared" si="291"/>
        <v>0</v>
      </c>
      <c r="AU366" s="11">
        <f t="shared" si="292"/>
        <v>0</v>
      </c>
      <c r="AV366" s="11">
        <f t="shared" si="293"/>
        <v>0</v>
      </c>
      <c r="AW366" s="11">
        <f t="shared" si="294"/>
        <v>0</v>
      </c>
      <c r="AX366" s="11">
        <f t="shared" si="295"/>
        <v>0</v>
      </c>
      <c r="AY366" s="11">
        <f t="shared" si="296"/>
        <v>0</v>
      </c>
      <c r="AZ366" s="11">
        <f t="shared" si="297"/>
        <v>0</v>
      </c>
      <c r="BA366" s="11">
        <f t="shared" si="298"/>
        <v>0</v>
      </c>
      <c r="BB366" s="11">
        <f t="shared" si="299"/>
        <v>0</v>
      </c>
      <c r="BC366" s="11">
        <f t="shared" si="300"/>
        <v>0</v>
      </c>
      <c r="BD366" s="11">
        <f t="shared" si="301"/>
        <v>0</v>
      </c>
      <c r="BE366" s="11">
        <f t="shared" si="302"/>
        <v>0</v>
      </c>
      <c r="BF366" s="11">
        <f t="shared" si="303"/>
        <v>0</v>
      </c>
      <c r="BG366" s="11">
        <f t="shared" si="304"/>
        <v>0</v>
      </c>
      <c r="BH366" s="11">
        <f t="shared" si="305"/>
        <v>0</v>
      </c>
      <c r="BI366" s="11">
        <f t="shared" si="306"/>
        <v>0</v>
      </c>
      <c r="BJ366" s="11">
        <f t="shared" si="307"/>
        <v>0</v>
      </c>
      <c r="BK366" s="11">
        <f t="shared" si="308"/>
        <v>0</v>
      </c>
      <c r="BL366" s="11">
        <f t="shared" si="309"/>
        <v>0</v>
      </c>
      <c r="BM366" s="11">
        <f t="shared" si="310"/>
        <v>0</v>
      </c>
      <c r="BN366" s="11">
        <f t="shared" si="311"/>
        <v>0</v>
      </c>
      <c r="BO366" s="11">
        <f t="shared" si="312"/>
        <v>0</v>
      </c>
      <c r="BP366" s="11">
        <f t="shared" si="313"/>
        <v>0</v>
      </c>
      <c r="BQ366" s="11">
        <f t="shared" si="314"/>
        <v>0</v>
      </c>
      <c r="BR366" s="11">
        <f t="shared" si="315"/>
        <v>0</v>
      </c>
      <c r="BS366" s="11">
        <f t="shared" si="316"/>
        <v>0</v>
      </c>
      <c r="BT366" s="11">
        <f t="shared" si="317"/>
        <v>0</v>
      </c>
      <c r="BU366" s="11">
        <f t="shared" si="318"/>
        <v>0</v>
      </c>
      <c r="BV366" s="11">
        <f t="shared" si="319"/>
        <v>0</v>
      </c>
      <c r="BW366" s="11">
        <f t="shared" si="320"/>
        <v>0</v>
      </c>
      <c r="BX366" s="11">
        <f t="shared" si="321"/>
        <v>0</v>
      </c>
      <c r="BY366" s="11">
        <f t="shared" si="322"/>
        <v>0</v>
      </c>
      <c r="BZ366" s="11">
        <f t="shared" si="323"/>
        <v>0</v>
      </c>
      <c r="CA366" s="11">
        <f t="shared" si="324"/>
        <v>0</v>
      </c>
      <c r="CB366" s="11">
        <f t="shared" si="325"/>
        <v>0</v>
      </c>
      <c r="CC366" s="11">
        <f t="shared" si="326"/>
        <v>0</v>
      </c>
      <c r="CD366" s="11">
        <f t="shared" si="327"/>
        <v>0</v>
      </c>
      <c r="CE366" s="11">
        <f t="shared" si="328"/>
        <v>0</v>
      </c>
      <c r="CF366" s="11">
        <f t="shared" si="329"/>
        <v>0</v>
      </c>
      <c r="CG366" s="11">
        <f t="shared" si="330"/>
        <v>0</v>
      </c>
      <c r="CH366" s="11">
        <f t="shared" si="331"/>
        <v>0</v>
      </c>
      <c r="CI366" s="11">
        <f t="shared" si="332"/>
        <v>0</v>
      </c>
      <c r="CJ366" s="11">
        <f t="shared" si="333"/>
        <v>0</v>
      </c>
      <c r="CK366" s="11">
        <f t="shared" si="334"/>
        <v>0</v>
      </c>
      <c r="CL366" s="11">
        <f t="shared" si="335"/>
        <v>0</v>
      </c>
      <c r="CM366" s="11">
        <f t="shared" si="336"/>
        <v>0</v>
      </c>
      <c r="CN366" s="11">
        <f t="shared" si="337"/>
        <v>0</v>
      </c>
      <c r="CO366" s="11">
        <f t="shared" si="338"/>
        <v>0</v>
      </c>
      <c r="CP366" s="11">
        <f t="shared" si="339"/>
        <v>0</v>
      </c>
      <c r="CQ366" s="11">
        <f t="shared" si="340"/>
        <v>0</v>
      </c>
      <c r="CR366" s="11">
        <f t="shared" si="341"/>
        <v>0</v>
      </c>
      <c r="CS366" s="11">
        <f t="shared" si="342"/>
        <v>0</v>
      </c>
      <c r="CT366" s="11">
        <f t="shared" si="343"/>
        <v>0</v>
      </c>
      <c r="CU366" s="11">
        <f t="shared" si="344"/>
        <v>0</v>
      </c>
      <c r="CV366" s="11">
        <f t="shared" si="345"/>
        <v>0</v>
      </c>
      <c r="CW366" s="11">
        <f t="shared" si="346"/>
        <v>0</v>
      </c>
      <c r="CX366" s="11">
        <f t="shared" si="347"/>
        <v>0</v>
      </c>
      <c r="CY366" s="11">
        <f t="shared" si="348"/>
        <v>0</v>
      </c>
      <c r="CZ366" s="13"/>
      <c r="DA366" s="3"/>
    </row>
    <row r="367" spans="1:105" ht="18" customHeight="1" thickBot="1">
      <c r="A367" s="301"/>
      <c r="B367" s="303"/>
      <c r="C367" s="629"/>
      <c r="D367" s="311"/>
      <c r="E367" s="302"/>
      <c r="F367" s="303"/>
      <c r="G367" s="302"/>
      <c r="H367" s="312">
        <f t="shared" si="368"/>
        <v>0</v>
      </c>
      <c r="I367" s="409"/>
      <c r="J367" s="304"/>
      <c r="K367" s="331"/>
      <c r="L367" s="465"/>
      <c r="M367" s="448"/>
      <c r="N367" s="367">
        <f t="shared" si="373"/>
        <v>0</v>
      </c>
      <c r="O367" s="360"/>
      <c r="P367" s="332"/>
      <c r="Q367" s="355"/>
      <c r="R367" s="432">
        <f t="shared" si="374"/>
        <v>0</v>
      </c>
      <c r="S367" s="443">
        <f t="shared" si="375"/>
        <v>0</v>
      </c>
      <c r="T367" s="344">
        <f t="shared" si="376"/>
        <v>0</v>
      </c>
      <c r="U367" s="279"/>
      <c r="V367" s="7">
        <f t="shared" si="267"/>
        <v>0</v>
      </c>
      <c r="W367" s="11">
        <f t="shared" si="268"/>
        <v>0</v>
      </c>
      <c r="X367" s="11">
        <f t="shared" si="269"/>
        <v>0</v>
      </c>
      <c r="Y367" s="11">
        <f t="shared" si="270"/>
        <v>0</v>
      </c>
      <c r="Z367" s="11">
        <f t="shared" si="271"/>
        <v>0</v>
      </c>
      <c r="AA367" s="11">
        <f t="shared" si="272"/>
        <v>0</v>
      </c>
      <c r="AB367" s="11">
        <f t="shared" si="273"/>
        <v>0</v>
      </c>
      <c r="AC367" s="11">
        <f t="shared" si="274"/>
        <v>0</v>
      </c>
      <c r="AD367" s="11">
        <f t="shared" si="275"/>
        <v>0</v>
      </c>
      <c r="AE367" s="11">
        <f t="shared" si="276"/>
        <v>0</v>
      </c>
      <c r="AF367" s="11">
        <f t="shared" si="277"/>
        <v>0</v>
      </c>
      <c r="AG367" s="11">
        <f t="shared" si="278"/>
        <v>0</v>
      </c>
      <c r="AH367" s="11">
        <f t="shared" si="279"/>
        <v>0</v>
      </c>
      <c r="AI367" s="11">
        <f t="shared" si="280"/>
        <v>0</v>
      </c>
      <c r="AJ367" s="11">
        <f t="shared" si="281"/>
        <v>0</v>
      </c>
      <c r="AK367" s="11">
        <f t="shared" si="282"/>
        <v>0</v>
      </c>
      <c r="AL367" s="11">
        <f t="shared" si="283"/>
        <v>0</v>
      </c>
      <c r="AM367" s="11">
        <f t="shared" si="284"/>
        <v>0</v>
      </c>
      <c r="AN367" s="11">
        <f t="shared" si="285"/>
        <v>0</v>
      </c>
      <c r="AO367" s="11">
        <f t="shared" si="286"/>
        <v>0</v>
      </c>
      <c r="AP367" s="11">
        <f t="shared" si="287"/>
        <v>0</v>
      </c>
      <c r="AQ367" s="11">
        <f t="shared" si="288"/>
        <v>0</v>
      </c>
      <c r="AR367" s="11">
        <f t="shared" si="289"/>
        <v>0</v>
      </c>
      <c r="AS367" s="11">
        <f t="shared" si="290"/>
        <v>0</v>
      </c>
      <c r="AT367" s="11">
        <f t="shared" si="291"/>
        <v>0</v>
      </c>
      <c r="AU367" s="11">
        <f t="shared" si="292"/>
        <v>0</v>
      </c>
      <c r="AV367" s="11">
        <f t="shared" si="293"/>
        <v>0</v>
      </c>
      <c r="AW367" s="11">
        <f t="shared" si="294"/>
        <v>0</v>
      </c>
      <c r="AX367" s="11">
        <f t="shared" si="295"/>
        <v>0</v>
      </c>
      <c r="AY367" s="11">
        <f t="shared" si="296"/>
        <v>0</v>
      </c>
      <c r="AZ367" s="11">
        <f t="shared" si="297"/>
        <v>0</v>
      </c>
      <c r="BA367" s="11">
        <f t="shared" si="298"/>
        <v>0</v>
      </c>
      <c r="BB367" s="11">
        <f t="shared" si="299"/>
        <v>0</v>
      </c>
      <c r="BC367" s="11">
        <f t="shared" si="300"/>
        <v>0</v>
      </c>
      <c r="BD367" s="11">
        <f t="shared" si="301"/>
        <v>0</v>
      </c>
      <c r="BE367" s="11">
        <f t="shared" si="302"/>
        <v>0</v>
      </c>
      <c r="BF367" s="11">
        <f t="shared" si="303"/>
        <v>0</v>
      </c>
      <c r="BG367" s="11">
        <f t="shared" si="304"/>
        <v>0</v>
      </c>
      <c r="BH367" s="11">
        <f t="shared" si="305"/>
        <v>0</v>
      </c>
      <c r="BI367" s="11">
        <f t="shared" si="306"/>
        <v>0</v>
      </c>
      <c r="BJ367" s="11">
        <f t="shared" si="307"/>
        <v>0</v>
      </c>
      <c r="BK367" s="11">
        <f t="shared" si="308"/>
        <v>0</v>
      </c>
      <c r="BL367" s="11">
        <f t="shared" si="309"/>
        <v>0</v>
      </c>
      <c r="BM367" s="11">
        <f t="shared" si="310"/>
        <v>0</v>
      </c>
      <c r="BN367" s="11">
        <f t="shared" si="311"/>
        <v>0</v>
      </c>
      <c r="BO367" s="11">
        <f t="shared" si="312"/>
        <v>0</v>
      </c>
      <c r="BP367" s="11">
        <f t="shared" si="313"/>
        <v>0</v>
      </c>
      <c r="BQ367" s="11">
        <f t="shared" si="314"/>
        <v>0</v>
      </c>
      <c r="BR367" s="11">
        <f t="shared" si="315"/>
        <v>0</v>
      </c>
      <c r="BS367" s="11">
        <f t="shared" si="316"/>
        <v>0</v>
      </c>
      <c r="BT367" s="11">
        <f t="shared" si="317"/>
        <v>0</v>
      </c>
      <c r="BU367" s="11">
        <f t="shared" si="318"/>
        <v>0</v>
      </c>
      <c r="BV367" s="11">
        <f t="shared" si="319"/>
        <v>0</v>
      </c>
      <c r="BW367" s="11">
        <f t="shared" si="320"/>
        <v>0</v>
      </c>
      <c r="BX367" s="11">
        <f t="shared" si="321"/>
        <v>0</v>
      </c>
      <c r="BY367" s="11">
        <f t="shared" si="322"/>
        <v>0</v>
      </c>
      <c r="BZ367" s="11">
        <f t="shared" si="323"/>
        <v>0</v>
      </c>
      <c r="CA367" s="11">
        <f t="shared" si="324"/>
        <v>0</v>
      </c>
      <c r="CB367" s="11">
        <f t="shared" si="325"/>
        <v>0</v>
      </c>
      <c r="CC367" s="11">
        <f t="shared" si="326"/>
        <v>0</v>
      </c>
      <c r="CD367" s="11">
        <f t="shared" si="327"/>
        <v>0</v>
      </c>
      <c r="CE367" s="11">
        <f t="shared" si="328"/>
        <v>0</v>
      </c>
      <c r="CF367" s="11">
        <f t="shared" si="329"/>
        <v>0</v>
      </c>
      <c r="CG367" s="11">
        <f t="shared" si="330"/>
        <v>0</v>
      </c>
      <c r="CH367" s="11">
        <f t="shared" si="331"/>
        <v>0</v>
      </c>
      <c r="CI367" s="11">
        <f t="shared" si="332"/>
        <v>0</v>
      </c>
      <c r="CJ367" s="11">
        <f t="shared" si="333"/>
        <v>0</v>
      </c>
      <c r="CK367" s="11">
        <f t="shared" si="334"/>
        <v>0</v>
      </c>
      <c r="CL367" s="11">
        <f t="shared" si="335"/>
        <v>0</v>
      </c>
      <c r="CM367" s="11">
        <f t="shared" si="336"/>
        <v>0</v>
      </c>
      <c r="CN367" s="11">
        <f t="shared" si="337"/>
        <v>0</v>
      </c>
      <c r="CO367" s="11">
        <f t="shared" si="338"/>
        <v>0</v>
      </c>
      <c r="CP367" s="11">
        <f t="shared" si="339"/>
        <v>0</v>
      </c>
      <c r="CQ367" s="11">
        <f t="shared" si="340"/>
        <v>0</v>
      </c>
      <c r="CR367" s="11">
        <f t="shared" si="341"/>
        <v>0</v>
      </c>
      <c r="CS367" s="11">
        <f t="shared" si="342"/>
        <v>0</v>
      </c>
      <c r="CT367" s="11">
        <f t="shared" si="343"/>
        <v>0</v>
      </c>
      <c r="CU367" s="11">
        <f t="shared" si="344"/>
        <v>0</v>
      </c>
      <c r="CV367" s="11">
        <f t="shared" si="345"/>
        <v>0</v>
      </c>
      <c r="CW367" s="11">
        <f t="shared" si="346"/>
        <v>0</v>
      </c>
      <c r="CX367" s="11">
        <f t="shared" si="347"/>
        <v>0</v>
      </c>
      <c r="CY367" s="11">
        <f t="shared" si="348"/>
        <v>0</v>
      </c>
      <c r="CZ367" s="13"/>
      <c r="DA367" s="3"/>
    </row>
    <row r="368" spans="1:105" ht="18" customHeight="1" thickTop="1" thickBot="1">
      <c r="A368" s="301"/>
      <c r="B368" s="303"/>
      <c r="C368" s="303" t="s">
        <v>29</v>
      </c>
      <c r="D368" s="303"/>
      <c r="E368" s="303"/>
      <c r="F368" s="303"/>
      <c r="G368" s="302"/>
      <c r="H368" s="312">
        <f>SUM(H349:H367)</f>
        <v>0</v>
      </c>
      <c r="I368" s="409"/>
      <c r="J368" s="304"/>
      <c r="K368" s="333" t="s">
        <v>30</v>
      </c>
      <c r="L368" s="464"/>
      <c r="M368" s="447"/>
      <c r="N368" s="366">
        <f t="shared" si="364"/>
        <v>0</v>
      </c>
      <c r="O368" s="359"/>
      <c r="P368" s="334"/>
      <c r="Q368" s="347"/>
      <c r="R368" s="431" t="s">
        <v>31</v>
      </c>
      <c r="S368" s="442">
        <f>SUM(S348:S367)</f>
        <v>0</v>
      </c>
      <c r="T368" s="346">
        <f t="shared" si="367"/>
        <v>0</v>
      </c>
      <c r="U368" s="337" t="s">
        <v>30</v>
      </c>
      <c r="V368" s="19">
        <f t="shared" ref="V368:CZ368" si="377">SUM(V62:V367)</f>
        <v>0</v>
      </c>
      <c r="W368" s="419">
        <f t="shared" si="377"/>
        <v>0</v>
      </c>
      <c r="X368" s="20">
        <f t="shared" si="377"/>
        <v>0</v>
      </c>
      <c r="Y368" s="20">
        <f t="shared" si="377"/>
        <v>0</v>
      </c>
      <c r="Z368" s="20">
        <f t="shared" si="377"/>
        <v>0</v>
      </c>
      <c r="AA368" s="20">
        <f t="shared" si="377"/>
        <v>0</v>
      </c>
      <c r="AB368" s="20">
        <f t="shared" si="377"/>
        <v>0</v>
      </c>
      <c r="AC368" s="20">
        <f t="shared" si="377"/>
        <v>0</v>
      </c>
      <c r="AD368" s="20">
        <f t="shared" si="377"/>
        <v>0</v>
      </c>
      <c r="AE368" s="20">
        <f t="shared" si="377"/>
        <v>0</v>
      </c>
      <c r="AF368" s="20">
        <f t="shared" si="377"/>
        <v>0</v>
      </c>
      <c r="AG368" s="20">
        <f t="shared" si="377"/>
        <v>0</v>
      </c>
      <c r="AH368" s="20">
        <f t="shared" si="377"/>
        <v>0</v>
      </c>
      <c r="AI368" s="20">
        <f t="shared" si="377"/>
        <v>0</v>
      </c>
      <c r="AJ368" s="20">
        <f t="shared" si="377"/>
        <v>0</v>
      </c>
      <c r="AK368" s="20">
        <f t="shared" si="377"/>
        <v>0</v>
      </c>
      <c r="AL368" s="20">
        <f t="shared" si="377"/>
        <v>0</v>
      </c>
      <c r="AM368" s="20">
        <f t="shared" si="377"/>
        <v>0</v>
      </c>
      <c r="AN368" s="20">
        <f t="shared" si="377"/>
        <v>0</v>
      </c>
      <c r="AO368" s="20">
        <f t="shared" si="377"/>
        <v>0</v>
      </c>
      <c r="AP368" s="20">
        <f t="shared" si="377"/>
        <v>0</v>
      </c>
      <c r="AQ368" s="20">
        <f t="shared" si="377"/>
        <v>0</v>
      </c>
      <c r="AR368" s="20">
        <f t="shared" si="377"/>
        <v>0</v>
      </c>
      <c r="AS368" s="20">
        <f t="shared" si="377"/>
        <v>0</v>
      </c>
      <c r="AT368" s="20">
        <f t="shared" si="377"/>
        <v>0</v>
      </c>
      <c r="AU368" s="20">
        <f t="shared" si="377"/>
        <v>0</v>
      </c>
      <c r="AV368" s="20">
        <f t="shared" si="377"/>
        <v>0</v>
      </c>
      <c r="AW368" s="20">
        <f t="shared" si="377"/>
        <v>0</v>
      </c>
      <c r="AX368" s="20">
        <f t="shared" si="377"/>
        <v>0</v>
      </c>
      <c r="AY368" s="20">
        <f t="shared" si="377"/>
        <v>0</v>
      </c>
      <c r="AZ368" s="20">
        <f t="shared" si="377"/>
        <v>0</v>
      </c>
      <c r="BA368" s="20">
        <f t="shared" si="377"/>
        <v>0</v>
      </c>
      <c r="BB368" s="20">
        <f t="shared" si="377"/>
        <v>0</v>
      </c>
      <c r="BC368" s="20">
        <f t="shared" si="377"/>
        <v>0</v>
      </c>
      <c r="BD368" s="20">
        <f t="shared" si="377"/>
        <v>0</v>
      </c>
      <c r="BE368" s="20">
        <f t="shared" si="377"/>
        <v>0</v>
      </c>
      <c r="BF368" s="20">
        <f t="shared" si="377"/>
        <v>0</v>
      </c>
      <c r="BG368" s="20">
        <f t="shared" si="377"/>
        <v>0</v>
      </c>
      <c r="BH368" s="20">
        <f t="shared" si="377"/>
        <v>1</v>
      </c>
      <c r="BI368" s="20">
        <f t="shared" si="377"/>
        <v>0</v>
      </c>
      <c r="BJ368" s="20">
        <f t="shared" si="377"/>
        <v>0</v>
      </c>
      <c r="BK368" s="20">
        <f t="shared" si="377"/>
        <v>0</v>
      </c>
      <c r="BL368" s="20">
        <f t="shared" si="377"/>
        <v>0</v>
      </c>
      <c r="BM368" s="20">
        <f t="shared" si="377"/>
        <v>0</v>
      </c>
      <c r="BN368" s="20">
        <f t="shared" si="377"/>
        <v>0</v>
      </c>
      <c r="BO368" s="20">
        <f t="shared" si="377"/>
        <v>0</v>
      </c>
      <c r="BP368" s="20">
        <f t="shared" si="377"/>
        <v>0</v>
      </c>
      <c r="BQ368" s="20">
        <f t="shared" si="377"/>
        <v>0</v>
      </c>
      <c r="BR368" s="20">
        <f t="shared" si="377"/>
        <v>0</v>
      </c>
      <c r="BS368" s="20">
        <f t="shared" si="377"/>
        <v>0</v>
      </c>
      <c r="BT368" s="20">
        <f t="shared" si="377"/>
        <v>0</v>
      </c>
      <c r="BU368" s="20">
        <f t="shared" si="377"/>
        <v>0</v>
      </c>
      <c r="BV368" s="20">
        <f t="shared" si="377"/>
        <v>0</v>
      </c>
      <c r="BW368" s="20">
        <f t="shared" si="377"/>
        <v>0</v>
      </c>
      <c r="BX368" s="20">
        <f t="shared" si="377"/>
        <v>0</v>
      </c>
      <c r="BY368" s="20">
        <f t="shared" si="377"/>
        <v>0</v>
      </c>
      <c r="BZ368" s="20">
        <f t="shared" si="377"/>
        <v>0</v>
      </c>
      <c r="CA368" s="20">
        <f t="shared" si="377"/>
        <v>0</v>
      </c>
      <c r="CB368" s="20">
        <f t="shared" si="377"/>
        <v>0</v>
      </c>
      <c r="CC368" s="20">
        <f t="shared" si="377"/>
        <v>0</v>
      </c>
      <c r="CD368" s="20">
        <f t="shared" si="377"/>
        <v>0</v>
      </c>
      <c r="CE368" s="20">
        <f t="shared" si="377"/>
        <v>0</v>
      </c>
      <c r="CF368" s="20">
        <f t="shared" si="377"/>
        <v>0</v>
      </c>
      <c r="CG368" s="20">
        <f t="shared" si="377"/>
        <v>0</v>
      </c>
      <c r="CH368" s="20">
        <f t="shared" si="377"/>
        <v>0</v>
      </c>
      <c r="CI368" s="20">
        <f t="shared" si="377"/>
        <v>0</v>
      </c>
      <c r="CJ368" s="20">
        <f t="shared" si="377"/>
        <v>0</v>
      </c>
      <c r="CK368" s="20">
        <f t="shared" si="377"/>
        <v>0</v>
      </c>
      <c r="CL368" s="20">
        <f t="shared" si="377"/>
        <v>0</v>
      </c>
      <c r="CM368" s="20">
        <f t="shared" si="377"/>
        <v>0</v>
      </c>
      <c r="CN368" s="20">
        <f t="shared" si="377"/>
        <v>0</v>
      </c>
      <c r="CO368" s="20">
        <f t="shared" si="377"/>
        <v>0</v>
      </c>
      <c r="CP368" s="20">
        <f t="shared" si="377"/>
        <v>0</v>
      </c>
      <c r="CQ368" s="20">
        <f t="shared" si="377"/>
        <v>0</v>
      </c>
      <c r="CR368" s="20">
        <f t="shared" si="377"/>
        <v>0</v>
      </c>
      <c r="CS368" s="20">
        <f t="shared" si="377"/>
        <v>0</v>
      </c>
      <c r="CT368" s="20">
        <f t="shared" si="377"/>
        <v>0</v>
      </c>
      <c r="CU368" s="20">
        <f t="shared" si="377"/>
        <v>0</v>
      </c>
      <c r="CV368" s="20">
        <f t="shared" si="377"/>
        <v>0</v>
      </c>
      <c r="CW368" s="20">
        <f t="shared" si="377"/>
        <v>0</v>
      </c>
      <c r="CX368" s="20">
        <f t="shared" si="377"/>
        <v>0</v>
      </c>
      <c r="CY368" s="20">
        <f t="shared" si="377"/>
        <v>0</v>
      </c>
      <c r="CZ368" s="21">
        <f t="shared" si="377"/>
        <v>0</v>
      </c>
      <c r="DA368" s="3"/>
    </row>
    <row r="369" spans="1:105" ht="18" customHeight="1" thickTop="1">
      <c r="A369" s="630"/>
      <c r="B369" s="631"/>
      <c r="C369" s="631"/>
      <c r="D369" s="631"/>
      <c r="E369" s="631"/>
      <c r="F369" s="632"/>
      <c r="G369" s="632"/>
      <c r="H369" s="633"/>
      <c r="I369" s="634"/>
      <c r="J369" s="635"/>
      <c r="K369" s="348"/>
      <c r="L369" s="466"/>
      <c r="M369" s="449"/>
      <c r="N369" s="367">
        <f t="shared" si="364"/>
        <v>0</v>
      </c>
      <c r="O369" s="361"/>
      <c r="P369" s="349"/>
      <c r="Q369" s="356"/>
      <c r="R369" s="432">
        <f t="shared" ref="R369:R370" si="378">P369*Q369</f>
        <v>0</v>
      </c>
      <c r="S369" s="443">
        <f t="shared" ref="S369:S370" si="379">N369+R369</f>
        <v>0</v>
      </c>
      <c r="T369" s="344">
        <f t="shared" si="367"/>
        <v>0</v>
      </c>
      <c r="U369" s="279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7">
        <f t="shared" ref="BD369:BD370" si="380">IF($O369=$BD$61,$P369,0)</f>
        <v>0</v>
      </c>
      <c r="BE369" s="7">
        <f t="shared" ref="BE369:BE370" si="381">IF($O369=$BD$61,$R369,0)</f>
        <v>0</v>
      </c>
      <c r="BF369" s="7">
        <f t="shared" ref="BF369:BF370" si="382">IF($O369=$BF$61,$P369,0)</f>
        <v>0</v>
      </c>
      <c r="BG369" s="7">
        <f t="shared" ref="BG369:BG370" si="383">IF($O369=$BF$61,$R369,0)</f>
        <v>0</v>
      </c>
      <c r="BH369" s="7">
        <f t="shared" ref="BH369:BH370" si="384">IF($O369=$BH$61,$P369,0)</f>
        <v>0</v>
      </c>
      <c r="BI369" s="7">
        <f t="shared" ref="BI369:BI370" si="385">IF($O369=$BH$61,$R369,0)</f>
        <v>0</v>
      </c>
      <c r="BJ369" s="7">
        <f t="shared" ref="BJ369:BJ370" si="386">IF($O369=$BJ$61,$P369,0)</f>
        <v>0</v>
      </c>
      <c r="BK369" s="7">
        <f t="shared" ref="BK369:BK370" si="387">IF($O369=$BJ$61,$R369,0)</f>
        <v>0</v>
      </c>
      <c r="BL369" s="7">
        <f t="shared" ref="BL369:BL370" si="388">IF($O369=$BL$61,$P369,0)</f>
        <v>0</v>
      </c>
      <c r="BM369" s="7">
        <f t="shared" ref="BM369:BM370" si="389">IF($O369=$BL$61,$R369,0)</f>
        <v>0</v>
      </c>
      <c r="BN369" s="7">
        <f t="shared" ref="BN369:BN370" si="390">IF($O369=$BN$61,$P369,0)</f>
        <v>0</v>
      </c>
      <c r="BO369" s="7">
        <f t="shared" ref="BO369:BO370" si="391">IF($O369=$BN$61,$R369,0)</f>
        <v>0</v>
      </c>
      <c r="BP369" s="7">
        <f t="shared" ref="BP369:BP370" si="392">IF($O369=$BP$61,$P369,0)</f>
        <v>0</v>
      </c>
      <c r="BQ369" s="7">
        <f t="shared" ref="BQ369:BQ370" si="393">IF($O369=$BP$61,$R369,0)</f>
        <v>0</v>
      </c>
      <c r="BR369" s="7">
        <f t="shared" ref="BR369:BR370" si="394">IF($O369=$BR$61,$P369,0)</f>
        <v>0</v>
      </c>
      <c r="BS369" s="7">
        <f t="shared" ref="BS369:BS370" si="395">IF($O369=$BR$61,$R369,0)</f>
        <v>0</v>
      </c>
      <c r="BT369" s="7">
        <f t="shared" ref="BT369:BT370" si="396">IF($O369=$BT$61,$P369,0)</f>
        <v>0</v>
      </c>
      <c r="BU369" s="7">
        <f t="shared" ref="BU369:BU370" si="397">IF($O369=$BT$61,$R369,0)</f>
        <v>0</v>
      </c>
      <c r="BV369" s="7">
        <f t="shared" ref="BV369:BV370" si="398">IF($O369=$BV$61,$P369,0)</f>
        <v>0</v>
      </c>
      <c r="BW369" s="7">
        <f t="shared" ref="BW369:BW370" si="399">IF($O369=$BV$61,$R369,0)</f>
        <v>0</v>
      </c>
      <c r="BX369" s="7">
        <f t="shared" ref="BX369:BX370" si="400">IF($O369=$BX$61,$P369,0)</f>
        <v>0</v>
      </c>
      <c r="BY369" s="7">
        <f t="shared" ref="BY369:BY370" si="401">IF($O369=$BX$61,$R369,0)</f>
        <v>0</v>
      </c>
      <c r="BZ369" s="7">
        <f t="shared" ref="BZ369:BZ370" si="402">IF($O369=$BZ$61,$P369,0)</f>
        <v>0</v>
      </c>
      <c r="CA369" s="7">
        <f t="shared" ref="CA369:CA370" si="403">IF($O369=$BZ$61,$R369,0)</f>
        <v>0</v>
      </c>
      <c r="CB369" s="7">
        <f t="shared" ref="CB369:CB370" si="404">IF($O369=$CB$61,$P369,0)</f>
        <v>0</v>
      </c>
      <c r="CC369" s="7">
        <f t="shared" ref="CC369:CC370" si="405">IF($O369=$CB$61,$R369,0)</f>
        <v>0</v>
      </c>
      <c r="CD369" s="7">
        <f t="shared" ref="CD369:CD370" si="406">IF($O369=$CD$61,$P369,0)</f>
        <v>0</v>
      </c>
      <c r="CE369" s="7">
        <f t="shared" ref="CE369:CE370" si="407">IF($O369=$CD$61,$R369,0)</f>
        <v>0</v>
      </c>
      <c r="CF369" s="7">
        <f t="shared" ref="CF369:CF370" si="408">IF($O369=$CF$61,$P369,0)</f>
        <v>0</v>
      </c>
      <c r="CG369" s="7">
        <f t="shared" ref="CG369:CG370" si="409">IF($O369=$CF$61,$R369,0)</f>
        <v>0</v>
      </c>
      <c r="CH369" s="7">
        <f t="shared" ref="CH369:CH370" si="410">IF($O369=$CH$61,$P369,0)</f>
        <v>0</v>
      </c>
      <c r="CI369" s="7">
        <f t="shared" ref="CI369:CI370" si="411">IF($O369=$CH$61,$R369,0)</f>
        <v>0</v>
      </c>
      <c r="CJ369" s="7">
        <f t="shared" ref="CJ369:CJ370" si="412">IF($O369=$CJ$61,$P369,0)</f>
        <v>0</v>
      </c>
      <c r="CK369" s="22">
        <f t="shared" ref="CK369:CK370" si="413">IF($O369=$CK$61,$R369,0)</f>
        <v>0</v>
      </c>
      <c r="CL369" s="7">
        <f t="shared" ref="CL369:CL370" si="414">IF($O369=$CL$61,$P369,0)</f>
        <v>0</v>
      </c>
      <c r="CM369" s="7">
        <f t="shared" ref="CM369:CM370" si="415">IF($O369=$CL$61,$R369,0)</f>
        <v>0</v>
      </c>
      <c r="CN369" s="7">
        <f t="shared" ref="CN369:CN370" si="416">IF($O369=$CN$61,$P369,0)</f>
        <v>0</v>
      </c>
      <c r="CO369" s="7">
        <f t="shared" ref="CO369:CO370" si="417">IF($O369=$CN$61,$R369,0)</f>
        <v>0</v>
      </c>
      <c r="CP369" s="7">
        <f t="shared" ref="CP369:CP370" si="418">IF($O369=$CP$61,$P369,0)</f>
        <v>0</v>
      </c>
      <c r="CQ369" s="7">
        <f t="shared" ref="CQ369:CQ370" si="419">IF($O369=$CP$61,$R369,0)</f>
        <v>0</v>
      </c>
      <c r="CR369" s="7">
        <f t="shared" ref="CR369:CR370" si="420">IF($O369=$CR$61,$P369,0)</f>
        <v>0</v>
      </c>
      <c r="CS369" s="7">
        <f t="shared" ref="CS369:CS370" si="421">IF($O369=$CR$61,$R369,0)</f>
        <v>0</v>
      </c>
      <c r="CT369" s="7">
        <f t="shared" ref="CT369:CT370" si="422">IF($O369=$CT$61,$P369,0)</f>
        <v>0</v>
      </c>
      <c r="CU369" s="7">
        <f t="shared" ref="CU369:CU370" si="423">IF($O369=$CT$61,$R369,0)</f>
        <v>0</v>
      </c>
      <c r="CV369" s="7">
        <f t="shared" ref="CV369:CV370" si="424">IF($O369=$CV$61,$P369,0)</f>
        <v>0</v>
      </c>
      <c r="CW369" s="7">
        <f t="shared" ref="CW369:CW370" si="425">IF($O369=$CV$61,$R369,0)</f>
        <v>0</v>
      </c>
      <c r="CX369" s="7">
        <f t="shared" ref="CX369:CX370" si="426">IF($O369=$CX$61,$P369,0)</f>
        <v>0</v>
      </c>
      <c r="CY369" s="7">
        <f t="shared" ref="CY369:CY370" si="427">IF($O369=$CX$61,$R369,0)</f>
        <v>0</v>
      </c>
      <c r="CZ369" s="3"/>
      <c r="DA369" s="3"/>
    </row>
    <row r="370" spans="1:105" ht="18" customHeight="1" thickBot="1">
      <c r="A370" s="281"/>
      <c r="B370" s="281"/>
      <c r="C370" s="281"/>
      <c r="D370" s="281"/>
      <c r="E370" s="281"/>
      <c r="F370" s="281"/>
      <c r="G370" s="281"/>
      <c r="H370" s="318"/>
      <c r="I370" s="408" t="s">
        <v>57</v>
      </c>
      <c r="J370" s="281"/>
      <c r="K370" s="350"/>
      <c r="L370" s="467"/>
      <c r="M370" s="450"/>
      <c r="N370" s="368">
        <f t="shared" si="364"/>
        <v>0</v>
      </c>
      <c r="O370" s="362"/>
      <c r="P370" s="351"/>
      <c r="Q370" s="357"/>
      <c r="R370" s="433">
        <f t="shared" si="378"/>
        <v>0</v>
      </c>
      <c r="S370" s="442">
        <f t="shared" si="379"/>
        <v>0</v>
      </c>
      <c r="T370" s="343"/>
      <c r="U370" s="279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7">
        <f t="shared" si="380"/>
        <v>0</v>
      </c>
      <c r="BE370" s="7">
        <f t="shared" si="381"/>
        <v>0</v>
      </c>
      <c r="BF370" s="7">
        <f t="shared" si="382"/>
        <v>0</v>
      </c>
      <c r="BG370" s="7">
        <f t="shared" si="383"/>
        <v>0</v>
      </c>
      <c r="BH370" s="7">
        <f t="shared" si="384"/>
        <v>0</v>
      </c>
      <c r="BI370" s="7">
        <f t="shared" si="385"/>
        <v>0</v>
      </c>
      <c r="BJ370" s="7">
        <f t="shared" si="386"/>
        <v>0</v>
      </c>
      <c r="BK370" s="7">
        <f t="shared" si="387"/>
        <v>0</v>
      </c>
      <c r="BL370" s="7">
        <f t="shared" si="388"/>
        <v>0</v>
      </c>
      <c r="BM370" s="7">
        <f t="shared" si="389"/>
        <v>0</v>
      </c>
      <c r="BN370" s="7">
        <f t="shared" si="390"/>
        <v>0</v>
      </c>
      <c r="BO370" s="7">
        <f t="shared" si="391"/>
        <v>0</v>
      </c>
      <c r="BP370" s="7">
        <f t="shared" si="392"/>
        <v>0</v>
      </c>
      <c r="BQ370" s="7">
        <f t="shared" si="393"/>
        <v>0</v>
      </c>
      <c r="BR370" s="7">
        <f t="shared" si="394"/>
        <v>0</v>
      </c>
      <c r="BS370" s="7">
        <f t="shared" si="395"/>
        <v>0</v>
      </c>
      <c r="BT370" s="7">
        <f t="shared" si="396"/>
        <v>0</v>
      </c>
      <c r="BU370" s="7">
        <f t="shared" si="397"/>
        <v>0</v>
      </c>
      <c r="BV370" s="7">
        <f t="shared" si="398"/>
        <v>0</v>
      </c>
      <c r="BW370" s="7">
        <f t="shared" si="399"/>
        <v>0</v>
      </c>
      <c r="BX370" s="7">
        <f t="shared" si="400"/>
        <v>0</v>
      </c>
      <c r="BY370" s="7">
        <f t="shared" si="401"/>
        <v>0</v>
      </c>
      <c r="BZ370" s="7">
        <f t="shared" si="402"/>
        <v>0</v>
      </c>
      <c r="CA370" s="7">
        <f t="shared" si="403"/>
        <v>0</v>
      </c>
      <c r="CB370" s="7">
        <f t="shared" si="404"/>
        <v>0</v>
      </c>
      <c r="CC370" s="7">
        <f t="shared" si="405"/>
        <v>0</v>
      </c>
      <c r="CD370" s="7">
        <f t="shared" si="406"/>
        <v>0</v>
      </c>
      <c r="CE370" s="7">
        <f t="shared" si="407"/>
        <v>0</v>
      </c>
      <c r="CF370" s="7">
        <f t="shared" si="408"/>
        <v>0</v>
      </c>
      <c r="CG370" s="7">
        <f t="shared" si="409"/>
        <v>0</v>
      </c>
      <c r="CH370" s="7">
        <f t="shared" si="410"/>
        <v>0</v>
      </c>
      <c r="CI370" s="7">
        <f t="shared" si="411"/>
        <v>0</v>
      </c>
      <c r="CJ370" s="7">
        <f t="shared" si="412"/>
        <v>0</v>
      </c>
      <c r="CK370" s="22">
        <f t="shared" si="413"/>
        <v>0</v>
      </c>
      <c r="CL370" s="7">
        <f t="shared" si="414"/>
        <v>0</v>
      </c>
      <c r="CM370" s="7">
        <f t="shared" si="415"/>
        <v>0</v>
      </c>
      <c r="CN370" s="7">
        <f t="shared" si="416"/>
        <v>0</v>
      </c>
      <c r="CO370" s="7">
        <f t="shared" si="417"/>
        <v>0</v>
      </c>
      <c r="CP370" s="7">
        <f t="shared" si="418"/>
        <v>0</v>
      </c>
      <c r="CQ370" s="7">
        <f t="shared" si="419"/>
        <v>0</v>
      </c>
      <c r="CR370" s="7">
        <f t="shared" si="420"/>
        <v>0</v>
      </c>
      <c r="CS370" s="7">
        <f t="shared" si="421"/>
        <v>0</v>
      </c>
      <c r="CT370" s="7">
        <f t="shared" si="422"/>
        <v>0</v>
      </c>
      <c r="CU370" s="7">
        <f t="shared" si="423"/>
        <v>0</v>
      </c>
      <c r="CV370" s="7">
        <f t="shared" si="424"/>
        <v>0</v>
      </c>
      <c r="CW370" s="7">
        <f t="shared" si="425"/>
        <v>0</v>
      </c>
      <c r="CX370" s="7">
        <f t="shared" si="426"/>
        <v>0</v>
      </c>
      <c r="CY370" s="7">
        <f t="shared" si="427"/>
        <v>0</v>
      </c>
      <c r="CZ370" s="3"/>
      <c r="DA370" s="3"/>
    </row>
  </sheetData>
  <mergeCells count="52">
    <mergeCell ref="A321:C321"/>
    <mergeCell ref="A347:C347"/>
    <mergeCell ref="A217:C217"/>
    <mergeCell ref="A243:C243"/>
    <mergeCell ref="A269:C269"/>
    <mergeCell ref="A113:C113"/>
    <mergeCell ref="A139:C139"/>
    <mergeCell ref="A165:C165"/>
    <mergeCell ref="A191:C191"/>
    <mergeCell ref="A295:C295"/>
    <mergeCell ref="B55:C55"/>
    <mergeCell ref="B56:C56"/>
    <mergeCell ref="B57:C57"/>
    <mergeCell ref="A61:C61"/>
    <mergeCell ref="A87:C87"/>
    <mergeCell ref="B50:C50"/>
    <mergeCell ref="B51:C51"/>
    <mergeCell ref="B52:C52"/>
    <mergeCell ref="B53:C53"/>
    <mergeCell ref="B54:C54"/>
    <mergeCell ref="B42:C42"/>
    <mergeCell ref="B47:C47"/>
    <mergeCell ref="K43:M43"/>
    <mergeCell ref="K44:M45"/>
    <mergeCell ref="B49:C49"/>
    <mergeCell ref="K46:M46"/>
    <mergeCell ref="K47:M48"/>
    <mergeCell ref="B43:C43"/>
    <mergeCell ref="B44:C44"/>
    <mergeCell ref="B45:C45"/>
    <mergeCell ref="O41:Q42"/>
    <mergeCell ref="O44:Q45"/>
    <mergeCell ref="B46:C46"/>
    <mergeCell ref="O43:Q43"/>
    <mergeCell ref="A35:C35"/>
    <mergeCell ref="B36:C36"/>
    <mergeCell ref="B37:C37"/>
    <mergeCell ref="K37:M37"/>
    <mergeCell ref="B38:C38"/>
    <mergeCell ref="K38:M39"/>
    <mergeCell ref="K40:M40"/>
    <mergeCell ref="K41:M42"/>
    <mergeCell ref="O38:Q39"/>
    <mergeCell ref="B39:C39"/>
    <mergeCell ref="B40:C40"/>
    <mergeCell ref="B41:C41"/>
    <mergeCell ref="L4:O4"/>
    <mergeCell ref="L8:O8"/>
    <mergeCell ref="L10:O10"/>
    <mergeCell ref="L13:O13"/>
    <mergeCell ref="L2:O2"/>
    <mergeCell ref="L6:O6"/>
  </mergeCells>
  <phoneticPr fontId="2"/>
  <printOptions horizontalCentered="1" verticalCentered="1"/>
  <pageMargins left="1.1811023622047245" right="0" top="0" bottom="0" header="0" footer="0"/>
  <pageSetup paperSize="9" orientation="landscape" r:id="rId1"/>
  <rowBreaks count="13" manualBreakCount="13">
    <brk id="32" max="9" man="1"/>
    <brk id="58" max="9" man="1"/>
    <brk id="84" max="9" man="1"/>
    <brk id="110" max="9" man="1"/>
    <brk id="136" max="9" man="1"/>
    <brk id="162" max="9" man="1"/>
    <brk id="188" max="9" man="1"/>
    <brk id="214" max="9" man="1"/>
    <brk id="240" max="9" man="1"/>
    <brk id="266" max="9" man="1"/>
    <brk id="292" max="9" man="1"/>
    <brk id="318" max="9" man="1"/>
    <brk id="344" max="9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5D2062-89F3-4FA1-A26C-6AF95ED4331D}">
          <x14:formula1>
            <xm:f>データ!$B$2:$B$18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opLeftCell="A6" zoomScale="130" zoomScaleNormal="130" workbookViewId="0">
      <selection activeCell="Y21" sqref="Y21"/>
    </sheetView>
  </sheetViews>
  <sheetFormatPr defaultColWidth="14.42578125" defaultRowHeight="15" customHeight="1"/>
  <cols>
    <col min="1" max="1" width="4.140625" style="4" customWidth="1"/>
    <col min="2" max="2" width="15.5703125" style="4" customWidth="1"/>
    <col min="3" max="4" width="5.42578125" style="4" customWidth="1"/>
    <col min="5" max="5" width="5.5703125" style="4" customWidth="1"/>
    <col min="6" max="12" width="4.42578125" style="4" customWidth="1"/>
    <col min="13" max="13" width="2.42578125" style="4" customWidth="1"/>
    <col min="14" max="14" width="1.85546875" style="4" customWidth="1"/>
    <col min="15" max="16" width="4.42578125" style="4" customWidth="1"/>
    <col min="17" max="17" width="9.140625" style="4" customWidth="1"/>
    <col min="18" max="19" width="7.42578125" style="4" customWidth="1"/>
    <col min="20" max="20" width="6" style="4" customWidth="1"/>
    <col min="21" max="26" width="8.85546875" style="4" customWidth="1"/>
    <col min="27" max="16384" width="14.42578125" style="4"/>
  </cols>
  <sheetData>
    <row r="1" spans="1:26" ht="12.7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3"/>
      <c r="V1" s="3"/>
      <c r="W1" s="3"/>
      <c r="X1" s="3"/>
      <c r="Y1" s="3"/>
      <c r="Z1" s="3"/>
    </row>
    <row r="2" spans="1:26" ht="12.75" customHeight="1">
      <c r="A2" s="369"/>
      <c r="B2" s="369"/>
      <c r="C2" s="369"/>
      <c r="D2" s="369"/>
      <c r="E2" s="369"/>
      <c r="F2" s="797" t="s">
        <v>32</v>
      </c>
      <c r="G2" s="798"/>
      <c r="H2" s="798"/>
      <c r="I2" s="798"/>
      <c r="J2" s="798"/>
      <c r="K2" s="798"/>
      <c r="L2" s="798"/>
      <c r="M2" s="798"/>
      <c r="N2" s="798"/>
      <c r="O2" s="799"/>
      <c r="P2" s="369"/>
      <c r="Q2" s="369"/>
      <c r="R2" s="369"/>
      <c r="S2" s="369"/>
      <c r="T2" s="369"/>
      <c r="U2" s="3"/>
      <c r="V2" s="3"/>
      <c r="W2" s="3"/>
      <c r="X2" s="3"/>
      <c r="Y2" s="3"/>
      <c r="Z2" s="3"/>
    </row>
    <row r="3" spans="1:26" ht="12.75" customHeight="1">
      <c r="A3" s="370"/>
      <c r="B3" s="371"/>
      <c r="C3" s="371"/>
      <c r="D3" s="371"/>
      <c r="E3" s="371"/>
      <c r="F3" s="800"/>
      <c r="G3" s="801"/>
      <c r="H3" s="801"/>
      <c r="I3" s="801"/>
      <c r="J3" s="801"/>
      <c r="K3" s="801"/>
      <c r="L3" s="801"/>
      <c r="M3" s="801"/>
      <c r="N3" s="801"/>
      <c r="O3" s="802"/>
      <c r="P3" s="371"/>
      <c r="Q3" s="371"/>
      <c r="R3" s="371"/>
      <c r="S3" s="371"/>
      <c r="T3" s="372"/>
      <c r="U3" s="3"/>
      <c r="V3" s="3"/>
      <c r="W3" s="3"/>
      <c r="X3" s="3"/>
      <c r="Y3" s="3"/>
      <c r="Z3" s="3"/>
    </row>
    <row r="4" spans="1:26" ht="12.75" customHeight="1">
      <c r="A4" s="373"/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74"/>
      <c r="T4" s="375"/>
      <c r="U4" s="3"/>
      <c r="V4" s="3"/>
      <c r="W4" s="3"/>
      <c r="X4" s="3"/>
      <c r="Y4" s="3"/>
      <c r="Z4" s="3"/>
    </row>
    <row r="5" spans="1:26" ht="12.75" customHeight="1">
      <c r="A5" s="373"/>
      <c r="B5" s="376"/>
      <c r="C5" s="377"/>
      <c r="D5" s="377"/>
      <c r="E5" s="378"/>
      <c r="F5" s="369"/>
      <c r="G5" s="37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75"/>
      <c r="U5" s="3"/>
      <c r="V5" s="3"/>
      <c r="W5" s="3"/>
      <c r="X5" s="3"/>
      <c r="Y5" s="3"/>
      <c r="Z5" s="3"/>
    </row>
    <row r="6" spans="1:26" ht="37.5" customHeight="1" thickBot="1">
      <c r="A6" s="373" t="s">
        <v>33</v>
      </c>
      <c r="B6" s="815" t="str">
        <f>見積内訳書!L2</f>
        <v>浅野誠一郎</v>
      </c>
      <c r="C6" s="815"/>
      <c r="D6" s="380" t="s">
        <v>528</v>
      </c>
      <c r="E6" s="803" t="s">
        <v>34</v>
      </c>
      <c r="F6" s="804"/>
      <c r="G6" s="805">
        <f>見積内訳書!H57</f>
        <v>0</v>
      </c>
      <c r="H6" s="806"/>
      <c r="I6" s="806"/>
      <c r="J6" s="806"/>
      <c r="K6" s="806"/>
      <c r="L6" s="806"/>
      <c r="M6" s="806"/>
      <c r="N6" s="806"/>
      <c r="O6" s="806"/>
      <c r="P6" s="807"/>
      <c r="Q6" s="381" t="s">
        <v>35</v>
      </c>
      <c r="R6" s="369"/>
      <c r="S6" s="369"/>
      <c r="T6" s="375"/>
      <c r="U6" s="3"/>
      <c r="V6" s="400" t="s">
        <v>122</v>
      </c>
      <c r="W6" s="401"/>
      <c r="X6" s="3"/>
      <c r="Y6" s="3"/>
      <c r="Z6" s="3"/>
    </row>
    <row r="7" spans="1:26" ht="15" customHeight="1" thickTop="1">
      <c r="A7" s="373"/>
      <c r="B7" s="369" t="s">
        <v>33</v>
      </c>
      <c r="C7" s="369"/>
      <c r="D7" s="369"/>
      <c r="E7" s="369"/>
      <c r="F7" s="369"/>
      <c r="G7" s="369"/>
      <c r="H7" s="808" t="s">
        <v>36</v>
      </c>
      <c r="I7" s="809"/>
      <c r="J7" s="809"/>
      <c r="K7" s="809"/>
      <c r="L7" s="809"/>
      <c r="M7" s="809"/>
      <c r="N7" s="809"/>
      <c r="O7" s="809"/>
      <c r="P7" s="810"/>
      <c r="Q7" s="369"/>
      <c r="R7" s="369"/>
      <c r="S7" s="369"/>
      <c r="T7" s="375"/>
      <c r="U7" s="3"/>
      <c r="V7" s="3"/>
      <c r="W7" s="3"/>
      <c r="X7" s="3"/>
      <c r="Y7" s="3"/>
      <c r="Z7" s="3"/>
    </row>
    <row r="8" spans="1:26" ht="15" customHeight="1">
      <c r="A8" s="373"/>
      <c r="B8" s="369"/>
      <c r="C8" s="369"/>
      <c r="D8" s="369"/>
      <c r="E8" s="369"/>
      <c r="F8" s="369"/>
      <c r="G8" s="369"/>
      <c r="H8" s="382"/>
      <c r="I8" s="382"/>
      <c r="J8" s="382"/>
      <c r="K8" s="382"/>
      <c r="L8" s="382"/>
      <c r="M8" s="382"/>
      <c r="N8" s="382"/>
      <c r="O8" s="382"/>
      <c r="P8" s="382"/>
      <c r="Q8" s="369"/>
      <c r="R8" s="369"/>
      <c r="S8" s="369"/>
      <c r="T8" s="375"/>
      <c r="U8" s="3"/>
      <c r="V8" s="3"/>
      <c r="W8" s="3"/>
      <c r="X8" s="3"/>
      <c r="Y8" s="3"/>
      <c r="Z8" s="3"/>
    </row>
    <row r="9" spans="1:26" ht="15" customHeight="1">
      <c r="A9" s="373"/>
      <c r="B9" s="369" t="s">
        <v>37</v>
      </c>
      <c r="C9" s="383" t="s">
        <v>532</v>
      </c>
      <c r="D9" s="383"/>
      <c r="E9" s="383"/>
      <c r="F9" s="383"/>
      <c r="G9" s="383"/>
      <c r="H9" s="383"/>
      <c r="I9" s="383"/>
      <c r="J9" s="791" t="s">
        <v>109</v>
      </c>
      <c r="K9" s="792"/>
      <c r="L9" s="792"/>
      <c r="M9" s="793"/>
      <c r="N9" s="811" t="s">
        <v>110</v>
      </c>
      <c r="O9" s="812"/>
      <c r="P9" s="812"/>
      <c r="Q9" s="812"/>
      <c r="R9" s="812"/>
      <c r="S9" s="813"/>
      <c r="T9" s="375"/>
      <c r="U9" s="3"/>
      <c r="V9" s="3"/>
      <c r="W9" s="3"/>
      <c r="X9" s="3"/>
      <c r="Y9" s="3"/>
      <c r="Z9" s="3"/>
    </row>
    <row r="10" spans="1:26" ht="12.75" customHeight="1">
      <c r="A10" s="373"/>
      <c r="B10" s="369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69"/>
      <c r="S10" s="369"/>
      <c r="T10" s="375"/>
      <c r="U10" s="3"/>
      <c r="V10" s="3"/>
      <c r="W10" s="3"/>
      <c r="X10" s="3"/>
      <c r="Y10" s="3"/>
      <c r="Z10" s="3"/>
    </row>
    <row r="11" spans="1:26" ht="15" customHeight="1" thickBot="1">
      <c r="A11" s="373"/>
      <c r="B11" s="369" t="s">
        <v>39</v>
      </c>
      <c r="C11" s="814">
        <f>見積内訳書!L4</f>
        <v>0</v>
      </c>
      <c r="D11" s="812"/>
      <c r="E11" s="812"/>
      <c r="F11" s="812"/>
      <c r="G11" s="812"/>
      <c r="H11" s="812"/>
      <c r="I11" s="813"/>
      <c r="J11" s="791"/>
      <c r="K11" s="792"/>
      <c r="L11" s="792"/>
      <c r="M11" s="793"/>
      <c r="N11" s="794" t="s">
        <v>96</v>
      </c>
      <c r="O11" s="795"/>
      <c r="P11" s="795"/>
      <c r="Q11" s="795"/>
      <c r="R11" s="795"/>
      <c r="S11" s="796"/>
      <c r="T11" s="375"/>
      <c r="U11" s="3"/>
      <c r="V11" s="3"/>
      <c r="W11" s="3"/>
      <c r="X11" s="3"/>
      <c r="Y11" s="3"/>
      <c r="Z11" s="3"/>
    </row>
    <row r="12" spans="1:26" ht="12.75" customHeight="1">
      <c r="A12" s="373"/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369"/>
      <c r="R12" s="369"/>
      <c r="S12" s="369"/>
      <c r="T12" s="375"/>
      <c r="U12" s="3"/>
      <c r="V12" s="402" t="s">
        <v>105</v>
      </c>
      <c r="W12" s="255"/>
      <c r="X12" s="3"/>
      <c r="Y12" s="3"/>
      <c r="Z12" s="3"/>
    </row>
    <row r="13" spans="1:26" ht="15" customHeight="1">
      <c r="A13" s="373"/>
      <c r="B13" s="369" t="s">
        <v>40</v>
      </c>
      <c r="C13" s="820" t="s">
        <v>38</v>
      </c>
      <c r="D13" s="812"/>
      <c r="E13" s="812"/>
      <c r="F13" s="812"/>
      <c r="G13" s="812"/>
      <c r="H13" s="812"/>
      <c r="I13" s="813"/>
      <c r="J13" s="821"/>
      <c r="K13" s="792"/>
      <c r="L13" s="792"/>
      <c r="M13" s="793"/>
      <c r="N13" s="811">
        <f>見積内訳書!L13</f>
        <v>0</v>
      </c>
      <c r="O13" s="812"/>
      <c r="P13" s="812"/>
      <c r="Q13" s="812"/>
      <c r="R13" s="812"/>
      <c r="S13" s="813"/>
      <c r="T13" s="375"/>
      <c r="U13" s="3"/>
      <c r="V13" s="256" t="s">
        <v>106</v>
      </c>
      <c r="W13" s="257"/>
      <c r="X13" s="3"/>
      <c r="Y13" s="3"/>
      <c r="Z13" s="3"/>
    </row>
    <row r="14" spans="1:26" ht="12.75" customHeight="1">
      <c r="A14" s="373"/>
      <c r="B14" s="369"/>
      <c r="C14" s="369"/>
      <c r="D14" s="369"/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369"/>
      <c r="P14" s="369"/>
      <c r="Q14" s="369"/>
      <c r="R14" s="369"/>
      <c r="S14" s="369"/>
      <c r="T14" s="375"/>
      <c r="U14" s="3"/>
      <c r="V14" s="258">
        <f>見積内訳書!H57*0</f>
        <v>0</v>
      </c>
      <c r="W14" s="257"/>
      <c r="X14" s="3"/>
      <c r="Y14" s="3"/>
      <c r="Z14" s="3"/>
    </row>
    <row r="15" spans="1:26" ht="15" customHeight="1">
      <c r="A15" s="373"/>
      <c r="B15" s="369" t="s">
        <v>41</v>
      </c>
      <c r="C15" s="822">
        <f>見積内訳書!L6</f>
        <v>0</v>
      </c>
      <c r="D15" s="822"/>
      <c r="E15" s="822"/>
      <c r="F15" s="384" t="s">
        <v>107</v>
      </c>
      <c r="G15" s="823" t="s">
        <v>108</v>
      </c>
      <c r="H15" s="823"/>
      <c r="I15" s="823"/>
      <c r="J15" s="791" t="s">
        <v>55</v>
      </c>
      <c r="K15" s="792"/>
      <c r="L15" s="792"/>
      <c r="M15" s="793"/>
      <c r="N15" s="811">
        <f>見積内訳書!L10</f>
        <v>0</v>
      </c>
      <c r="O15" s="812"/>
      <c r="P15" s="812"/>
      <c r="Q15" s="812"/>
      <c r="R15" s="812"/>
      <c r="S15" s="813"/>
      <c r="T15" s="375"/>
      <c r="U15" s="3"/>
      <c r="V15" s="258">
        <f>見積内訳書!H57*0.2</f>
        <v>0</v>
      </c>
      <c r="W15" s="257"/>
      <c r="X15" s="3"/>
      <c r="Y15" s="3"/>
      <c r="Z15" s="3"/>
    </row>
    <row r="16" spans="1:26" ht="12.75" customHeight="1">
      <c r="A16" s="373"/>
      <c r="B16" s="369"/>
      <c r="C16" s="369"/>
      <c r="D16" s="369"/>
      <c r="E16" s="369"/>
      <c r="F16" s="369"/>
      <c r="G16" s="369"/>
      <c r="H16" s="369"/>
      <c r="I16" s="369"/>
      <c r="J16" s="369"/>
      <c r="K16" s="369"/>
      <c r="L16" s="369"/>
      <c r="M16" s="369"/>
      <c r="N16" s="369"/>
      <c r="O16" s="369"/>
      <c r="P16" s="369"/>
      <c r="Q16" s="369"/>
      <c r="R16" s="369"/>
      <c r="S16" s="369"/>
      <c r="T16" s="375"/>
      <c r="U16" s="3"/>
      <c r="V16" s="258">
        <f>見積内訳書!H57*0.5</f>
        <v>0</v>
      </c>
      <c r="W16" s="257"/>
      <c r="X16" s="3"/>
      <c r="Y16" s="3"/>
      <c r="Z16" s="3"/>
    </row>
    <row r="17" spans="1:26" ht="15" customHeight="1" thickBot="1">
      <c r="A17" s="373"/>
      <c r="B17" s="369" t="s">
        <v>42</v>
      </c>
      <c r="C17" s="811" t="s">
        <v>43</v>
      </c>
      <c r="D17" s="812"/>
      <c r="E17" s="812"/>
      <c r="F17" s="812"/>
      <c r="G17" s="812"/>
      <c r="H17" s="812"/>
      <c r="I17" s="812"/>
      <c r="J17" s="812"/>
      <c r="K17" s="812"/>
      <c r="L17" s="812"/>
      <c r="M17" s="812"/>
      <c r="N17" s="812"/>
      <c r="O17" s="812"/>
      <c r="P17" s="812"/>
      <c r="Q17" s="812"/>
      <c r="R17" s="812"/>
      <c r="S17" s="813"/>
      <c r="T17" s="375"/>
      <c r="U17" s="3"/>
      <c r="V17" s="259">
        <f>見積内訳書!H57*0.3</f>
        <v>0</v>
      </c>
      <c r="W17" s="260"/>
      <c r="X17" s="3"/>
      <c r="Y17" s="3"/>
      <c r="Z17" s="3"/>
    </row>
    <row r="18" spans="1:26" ht="12.75" customHeight="1">
      <c r="A18" s="373"/>
      <c r="B18" s="369"/>
      <c r="C18" s="369"/>
      <c r="D18" s="369"/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69"/>
      <c r="S18" s="369"/>
      <c r="T18" s="375"/>
      <c r="U18" s="3"/>
      <c r="V18" s="3"/>
      <c r="W18" s="3"/>
      <c r="X18" s="3"/>
      <c r="Y18" s="3"/>
      <c r="Z18" s="3"/>
    </row>
    <row r="19" spans="1:26" ht="15" customHeight="1">
      <c r="A19" s="373"/>
      <c r="B19" s="369" t="s">
        <v>44</v>
      </c>
      <c r="C19" s="811" t="s">
        <v>45</v>
      </c>
      <c r="D19" s="812"/>
      <c r="E19" s="812"/>
      <c r="F19" s="812"/>
      <c r="G19" s="812"/>
      <c r="H19" s="812"/>
      <c r="I19" s="812"/>
      <c r="J19" s="812"/>
      <c r="K19" s="812"/>
      <c r="L19" s="812"/>
      <c r="M19" s="812"/>
      <c r="N19" s="812"/>
      <c r="O19" s="812"/>
      <c r="P19" s="812"/>
      <c r="Q19" s="812"/>
      <c r="R19" s="812"/>
      <c r="S19" s="813"/>
      <c r="T19" s="375"/>
      <c r="V19" s="3"/>
      <c r="W19" s="3"/>
      <c r="X19" s="3"/>
      <c r="Y19" s="3"/>
      <c r="Z19" s="3"/>
    </row>
    <row r="20" spans="1:26" ht="12.75" customHeight="1">
      <c r="A20" s="373"/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369"/>
      <c r="R20" s="369"/>
      <c r="S20" s="369"/>
      <c r="T20" s="375"/>
      <c r="U20" s="3"/>
      <c r="V20" s="3"/>
      <c r="W20" s="3"/>
      <c r="X20" s="3"/>
      <c r="Y20" s="3"/>
      <c r="Z20" s="3"/>
    </row>
    <row r="21" spans="1:26" ht="12.75" customHeight="1">
      <c r="A21" s="373"/>
      <c r="B21" s="369"/>
      <c r="C21" s="369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369"/>
      <c r="R21" s="369"/>
      <c r="S21" s="369"/>
      <c r="T21" s="375"/>
      <c r="U21" s="3"/>
      <c r="V21" s="3"/>
      <c r="W21" s="3"/>
      <c r="X21" s="3"/>
      <c r="Y21" s="3"/>
      <c r="Z21" s="3"/>
    </row>
    <row r="22" spans="1:26" ht="15" customHeight="1">
      <c r="A22" s="816" t="s">
        <v>46</v>
      </c>
      <c r="B22" s="817"/>
      <c r="C22" s="817"/>
      <c r="D22" s="817"/>
      <c r="E22" s="817"/>
      <c r="F22" s="817"/>
      <c r="G22" s="817"/>
      <c r="H22" s="817"/>
      <c r="I22" s="817"/>
      <c r="J22" s="817"/>
      <c r="K22" s="817"/>
      <c r="L22" s="817"/>
      <c r="M22" s="817"/>
      <c r="N22" s="817"/>
      <c r="O22" s="817"/>
      <c r="P22" s="817"/>
      <c r="Q22" s="817"/>
      <c r="R22" s="817"/>
      <c r="S22" s="817"/>
      <c r="T22" s="818"/>
      <c r="U22" s="261"/>
      <c r="V22" s="3"/>
      <c r="W22" s="3"/>
      <c r="X22" s="3"/>
      <c r="Y22" s="3"/>
      <c r="Z22" s="3"/>
    </row>
    <row r="23" spans="1:26" ht="12.75" customHeight="1">
      <c r="A23" s="385"/>
      <c r="B23" s="386"/>
      <c r="C23" s="386"/>
      <c r="D23" s="386"/>
      <c r="E23" s="386"/>
      <c r="F23" s="386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7"/>
      <c r="U23" s="261"/>
      <c r="V23" s="3"/>
      <c r="W23" s="3"/>
      <c r="X23" s="3"/>
      <c r="Y23" s="3"/>
      <c r="Z23" s="3"/>
    </row>
    <row r="24" spans="1:26" ht="12.75" customHeight="1">
      <c r="A24" s="388"/>
      <c r="B24" s="389"/>
      <c r="C24" s="389"/>
      <c r="D24" s="389"/>
      <c r="E24" s="389"/>
      <c r="F24" s="389"/>
      <c r="G24" s="389"/>
      <c r="H24" s="389"/>
      <c r="I24" s="389"/>
      <c r="J24" s="389"/>
      <c r="K24" s="390"/>
      <c r="L24" s="390"/>
      <c r="M24" s="390"/>
      <c r="N24" s="390"/>
      <c r="O24" s="390"/>
      <c r="P24" s="390"/>
      <c r="Q24" s="391"/>
      <c r="R24" s="389"/>
      <c r="S24" s="389"/>
      <c r="T24" s="392"/>
      <c r="U24" s="261"/>
      <c r="V24" s="3"/>
      <c r="W24" s="3"/>
      <c r="X24" s="3"/>
      <c r="Y24" s="3"/>
      <c r="Z24" s="3"/>
    </row>
    <row r="25" spans="1:26" ht="19.5" customHeight="1">
      <c r="A25" s="373"/>
      <c r="B25" s="824" t="s">
        <v>552</v>
      </c>
      <c r="C25" s="824"/>
      <c r="D25" s="824"/>
      <c r="E25" s="824"/>
      <c r="F25" s="824"/>
      <c r="G25" s="824"/>
      <c r="H25" s="824"/>
      <c r="I25" s="824"/>
      <c r="J25" s="824"/>
      <c r="K25" s="393"/>
      <c r="L25" s="393"/>
      <c r="M25" s="393"/>
      <c r="N25" s="393"/>
      <c r="O25" s="369"/>
      <c r="P25" s="369"/>
      <c r="Q25" s="369"/>
      <c r="R25" s="369"/>
      <c r="S25" s="369"/>
      <c r="T25" s="375"/>
      <c r="U25" s="3"/>
      <c r="V25" s="3"/>
      <c r="W25" s="3"/>
      <c r="X25" s="3"/>
      <c r="Y25" s="3"/>
      <c r="Z25" s="3"/>
    </row>
    <row r="26" spans="1:26" ht="16.5" customHeight="1">
      <c r="A26" s="373"/>
      <c r="B26" s="369"/>
      <c r="C26" s="369"/>
      <c r="D26" s="369"/>
      <c r="E26" s="369"/>
      <c r="F26" s="369"/>
      <c r="G26" s="369"/>
      <c r="H26" s="369"/>
      <c r="I26" s="369"/>
      <c r="J26" s="394"/>
      <c r="K26" s="394"/>
      <c r="L26" s="369"/>
      <c r="M26" s="369"/>
      <c r="N26" s="369"/>
      <c r="O26" s="393"/>
      <c r="P26" s="369"/>
      <c r="Q26" s="369"/>
      <c r="R26" s="369"/>
      <c r="S26" s="369"/>
      <c r="T26" s="375"/>
      <c r="U26" s="3"/>
      <c r="V26" s="3"/>
      <c r="W26" s="3"/>
      <c r="X26" s="3"/>
      <c r="Y26" s="3"/>
      <c r="Z26" s="3"/>
    </row>
    <row r="27" spans="1:26" ht="16.5" customHeight="1">
      <c r="A27" s="373"/>
      <c r="B27" s="369"/>
      <c r="C27" s="369"/>
      <c r="D27" s="369"/>
      <c r="E27" s="369"/>
      <c r="F27" s="369"/>
      <c r="G27" s="369"/>
      <c r="H27" s="369"/>
      <c r="I27" s="369"/>
      <c r="J27" s="369"/>
      <c r="K27" s="393"/>
      <c r="L27" s="369"/>
      <c r="M27" s="369"/>
      <c r="N27" s="369"/>
      <c r="O27" s="393"/>
      <c r="P27" s="369"/>
      <c r="Q27" s="369"/>
      <c r="R27" s="369"/>
      <c r="S27" s="369"/>
      <c r="T27" s="375"/>
      <c r="U27" s="3"/>
      <c r="V27" s="3"/>
      <c r="W27" s="3"/>
      <c r="X27" s="3"/>
      <c r="Y27" s="3"/>
      <c r="Z27" s="3"/>
    </row>
    <row r="28" spans="1:26" ht="18" customHeight="1">
      <c r="A28" s="373"/>
      <c r="B28" s="369"/>
      <c r="C28" s="369"/>
      <c r="D28" s="369"/>
      <c r="E28" s="369"/>
      <c r="F28" s="369"/>
      <c r="G28" s="369"/>
      <c r="H28" s="369"/>
      <c r="I28" s="369"/>
      <c r="J28" s="369"/>
      <c r="K28" s="369"/>
      <c r="L28" s="369"/>
      <c r="M28" s="369"/>
      <c r="N28" s="369"/>
      <c r="O28" s="369"/>
      <c r="P28" s="369"/>
      <c r="Q28" s="369"/>
      <c r="R28" s="819"/>
      <c r="S28" s="793"/>
      <c r="T28" s="375"/>
      <c r="U28" s="3"/>
      <c r="V28" s="3"/>
      <c r="W28" s="3"/>
      <c r="X28" s="3"/>
      <c r="Y28" s="3"/>
      <c r="Z28" s="3"/>
    </row>
    <row r="29" spans="1:26" ht="45" customHeight="1">
      <c r="A29" s="373"/>
      <c r="B29" s="369"/>
      <c r="C29" s="369"/>
      <c r="D29" s="369"/>
      <c r="E29" s="369"/>
      <c r="F29" s="369"/>
      <c r="G29" s="369"/>
      <c r="H29" s="369"/>
      <c r="I29" s="369"/>
      <c r="J29" s="369"/>
      <c r="K29" s="369"/>
      <c r="L29" s="369"/>
      <c r="M29" s="369"/>
      <c r="N29" s="369"/>
      <c r="O29" s="369"/>
      <c r="P29" s="369"/>
      <c r="Q29" s="369"/>
      <c r="R29" s="395"/>
      <c r="S29" s="396" t="s">
        <v>47</v>
      </c>
      <c r="T29" s="375"/>
      <c r="U29" s="3"/>
      <c r="V29" s="3"/>
      <c r="W29" s="3"/>
      <c r="X29" s="3"/>
      <c r="Y29" s="3"/>
      <c r="Z29" s="3"/>
    </row>
    <row r="30" spans="1:26" ht="10.5" customHeight="1">
      <c r="A30" s="397"/>
      <c r="B30" s="398"/>
      <c r="C30" s="398"/>
      <c r="D30" s="398"/>
      <c r="E30" s="398"/>
      <c r="F30" s="398"/>
      <c r="G30" s="398"/>
      <c r="H30" s="398"/>
      <c r="I30" s="398"/>
      <c r="J30" s="398"/>
      <c r="K30" s="398"/>
      <c r="L30" s="398"/>
      <c r="M30" s="398"/>
      <c r="N30" s="398"/>
      <c r="O30" s="398"/>
      <c r="P30" s="398"/>
      <c r="Q30" s="398"/>
      <c r="R30" s="398"/>
      <c r="S30" s="398"/>
      <c r="T30" s="399"/>
      <c r="U30" s="3"/>
      <c r="V30" s="3"/>
      <c r="W30" s="3"/>
      <c r="X30" s="3"/>
      <c r="Y30" s="3"/>
      <c r="Z30" s="3"/>
    </row>
    <row r="31" spans="1:26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>
      <c r="A34" s="3"/>
      <c r="B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2">
    <mergeCell ref="C19:S19"/>
    <mergeCell ref="A22:T22"/>
    <mergeCell ref="R28:S28"/>
    <mergeCell ref="C13:I13"/>
    <mergeCell ref="J13:M13"/>
    <mergeCell ref="N13:S13"/>
    <mergeCell ref="J15:M15"/>
    <mergeCell ref="N15:S15"/>
    <mergeCell ref="C17:S17"/>
    <mergeCell ref="C15:E15"/>
    <mergeCell ref="G15:I15"/>
    <mergeCell ref="B25:J25"/>
    <mergeCell ref="J11:M11"/>
    <mergeCell ref="N11:S11"/>
    <mergeCell ref="F2:O3"/>
    <mergeCell ref="E6:F6"/>
    <mergeCell ref="G6:P6"/>
    <mergeCell ref="H7:P7"/>
    <mergeCell ref="J9:M9"/>
    <mergeCell ref="N9:S9"/>
    <mergeCell ref="C11:I11"/>
    <mergeCell ref="B6:C6"/>
  </mergeCells>
  <phoneticPr fontId="2"/>
  <printOptions horizontalCentered="1" verticalCentered="1"/>
  <pageMargins left="0.5395833333333333" right="0.51111111111111107" top="0.39305555555555555" bottom="0.27500000000000002" header="0" footer="0"/>
  <pageSetup paperSize="9" orientation="landscape" fitToWidth="1" fitToHeight="1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0CE7-715F-4949-9578-0C1D3FD55F46}">
  <sheetPr>
    <pageSetUpPr fitToPage="1"/>
  </sheetPr>
  <dimension ref="A1:CB72"/>
  <sheetViews>
    <sheetView topLeftCell="A4" zoomScaleNormal="100" workbookViewId="0">
      <selection activeCell="D29" sqref="D29:N29"/>
    </sheetView>
  </sheetViews>
  <sheetFormatPr defaultColWidth="9.85546875" defaultRowHeight="15"/>
  <cols>
    <col min="1" max="2" width="2.28515625" customWidth="1"/>
    <col min="3" max="3" width="9" customWidth="1"/>
    <col min="4" max="4" width="2.85546875" customWidth="1"/>
    <col min="5" max="27" width="2.28515625" customWidth="1"/>
    <col min="28" max="28" width="2.5703125" customWidth="1"/>
    <col min="29" max="32" width="6.5703125" customWidth="1"/>
    <col min="33" max="33" width="1.42578125" customWidth="1"/>
    <col min="34" max="35" width="2.28515625" customWidth="1"/>
    <col min="36" max="36" width="4.85546875" customWidth="1"/>
    <col min="37" max="37" width="4" customWidth="1"/>
    <col min="38" max="38" width="6.140625" customWidth="1"/>
    <col min="39" max="67" width="2.28515625" customWidth="1"/>
    <col min="68" max="88" width="2.85546875" customWidth="1"/>
    <col min="89" max="127" width="2.28515625" customWidth="1"/>
  </cols>
  <sheetData>
    <row r="1" spans="1:80" s="567" customFormat="1" ht="12" customHeight="1" thickBot="1">
      <c r="A1" s="935" t="s">
        <v>423</v>
      </c>
      <c r="B1" s="935"/>
      <c r="C1" s="935"/>
      <c r="D1" s="935"/>
      <c r="E1" s="935"/>
      <c r="F1" s="935"/>
      <c r="G1" s="935"/>
      <c r="H1" s="935"/>
      <c r="I1" s="935"/>
      <c r="J1" s="935"/>
      <c r="K1" s="935"/>
      <c r="L1" s="935"/>
      <c r="M1" s="935"/>
      <c r="N1" s="935"/>
      <c r="O1" s="935"/>
      <c r="P1" s="935"/>
      <c r="Q1" s="935"/>
      <c r="R1" s="935"/>
      <c r="S1" s="935"/>
      <c r="T1" s="935"/>
      <c r="U1" s="935"/>
      <c r="V1" s="935"/>
      <c r="W1" s="935"/>
      <c r="X1" s="935"/>
      <c r="Y1" s="935"/>
      <c r="Z1" s="935"/>
      <c r="AA1" s="935"/>
      <c r="AB1" s="935"/>
      <c r="AC1" s="935"/>
      <c r="AD1" s="935"/>
      <c r="AE1" s="935"/>
      <c r="AF1" s="935"/>
      <c r="AG1" s="935"/>
      <c r="AH1" s="935"/>
      <c r="AI1" s="935"/>
      <c r="AJ1" s="935"/>
      <c r="AK1" s="935"/>
      <c r="AL1" s="935"/>
      <c r="AM1" s="935"/>
      <c r="AN1" s="935"/>
      <c r="AO1" s="935"/>
      <c r="AP1" s="935"/>
      <c r="AQ1" s="935"/>
      <c r="AR1" s="935"/>
      <c r="AS1" s="935"/>
      <c r="AT1" s="935"/>
      <c r="AU1" s="935"/>
      <c r="AV1" s="935"/>
      <c r="AW1" s="935"/>
      <c r="AX1" s="935"/>
      <c r="AY1" s="935"/>
      <c r="AZ1" s="935"/>
      <c r="BA1" s="935"/>
      <c r="BB1" s="935"/>
      <c r="BC1" s="935"/>
      <c r="BD1" s="935"/>
      <c r="BE1" s="935"/>
      <c r="BF1" s="935"/>
      <c r="BG1" s="935"/>
      <c r="BH1" s="935"/>
      <c r="BI1" s="935"/>
      <c r="BJ1" s="935"/>
      <c r="BK1" s="935"/>
      <c r="BL1" s="935"/>
      <c r="BM1" s="935"/>
      <c r="BN1" s="935"/>
      <c r="BO1" s="935"/>
      <c r="BP1" s="566"/>
    </row>
    <row r="2" spans="1:80" s="567" customFormat="1" ht="12" customHeight="1">
      <c r="A2" s="935"/>
      <c r="B2" s="935"/>
      <c r="C2" s="935"/>
      <c r="D2" s="935"/>
      <c r="E2" s="935"/>
      <c r="F2" s="935"/>
      <c r="G2" s="935"/>
      <c r="H2" s="935"/>
      <c r="I2" s="935"/>
      <c r="J2" s="935"/>
      <c r="K2" s="935"/>
      <c r="L2" s="935"/>
      <c r="M2" s="935"/>
      <c r="N2" s="935"/>
      <c r="O2" s="935"/>
      <c r="P2" s="935"/>
      <c r="Q2" s="935"/>
      <c r="R2" s="935"/>
      <c r="S2" s="935"/>
      <c r="T2" s="935"/>
      <c r="U2" s="935"/>
      <c r="V2" s="935"/>
      <c r="W2" s="935"/>
      <c r="X2" s="935"/>
      <c r="Y2" s="935"/>
      <c r="Z2" s="935"/>
      <c r="AA2" s="935"/>
      <c r="AB2" s="935"/>
      <c r="AC2" s="935"/>
      <c r="AD2" s="935"/>
      <c r="AE2" s="935"/>
      <c r="AF2" s="935"/>
      <c r="AG2" s="935"/>
      <c r="AH2" s="935"/>
      <c r="AI2" s="935"/>
      <c r="AJ2" s="935"/>
      <c r="AK2" s="935"/>
      <c r="AL2" s="935"/>
      <c r="AM2" s="935"/>
      <c r="AN2" s="935"/>
      <c r="AO2" s="935"/>
      <c r="AP2" s="935"/>
      <c r="AQ2" s="935"/>
      <c r="AR2" s="935"/>
      <c r="AS2" s="935"/>
      <c r="AT2" s="935"/>
      <c r="AU2" s="935"/>
      <c r="AV2" s="935"/>
      <c r="AW2" s="935"/>
      <c r="AX2" s="935"/>
      <c r="AY2" s="935"/>
      <c r="AZ2" s="935"/>
      <c r="BA2" s="935"/>
      <c r="BB2" s="935"/>
      <c r="BC2" s="935"/>
      <c r="BD2" s="935"/>
      <c r="BE2" s="935"/>
      <c r="BF2" s="935"/>
      <c r="BG2" s="935"/>
      <c r="BH2" s="935"/>
      <c r="BI2" s="935"/>
      <c r="BJ2" s="935"/>
      <c r="BK2" s="935"/>
      <c r="BL2" s="935"/>
      <c r="BM2" s="935"/>
      <c r="BN2" s="935"/>
      <c r="BO2" s="935"/>
      <c r="BP2" s="566"/>
      <c r="BR2" s="579"/>
      <c r="BS2" s="580"/>
      <c r="BT2" s="580"/>
      <c r="BU2" s="580"/>
      <c r="BV2" s="580"/>
      <c r="BW2" s="580"/>
      <c r="BX2" s="936"/>
      <c r="BY2" s="937"/>
      <c r="CB2" s="568"/>
    </row>
    <row r="3" spans="1:80" s="567" customFormat="1" ht="12" customHeight="1">
      <c r="A3" s="892" t="s">
        <v>424</v>
      </c>
      <c r="B3" s="892"/>
      <c r="C3" s="892"/>
      <c r="D3" s="892"/>
      <c r="E3" s="938"/>
      <c r="F3" s="939"/>
      <c r="G3" s="939"/>
      <c r="H3" s="939"/>
      <c r="I3" s="939"/>
      <c r="J3" s="939"/>
      <c r="K3" s="939"/>
      <c r="L3" s="939"/>
      <c r="M3" s="939"/>
      <c r="N3" s="939"/>
      <c r="O3" s="939"/>
      <c r="P3" s="939"/>
      <c r="Q3" s="892" t="s">
        <v>425</v>
      </c>
      <c r="R3" s="892"/>
      <c r="S3" s="892"/>
      <c r="T3" s="892"/>
      <c r="U3" s="834">
        <f>見積内訳書!L10</f>
        <v>0</v>
      </c>
      <c r="V3" s="835"/>
      <c r="W3" s="835"/>
      <c r="X3" s="835"/>
      <c r="Y3" s="835"/>
      <c r="Z3" s="835"/>
      <c r="AA3" s="836"/>
      <c r="AB3" s="571"/>
      <c r="AC3" s="571"/>
      <c r="AD3" s="571"/>
      <c r="AE3" s="571"/>
      <c r="AF3" s="571"/>
      <c r="AH3" s="889" t="s">
        <v>426</v>
      </c>
      <c r="AI3" s="889"/>
      <c r="AJ3" s="889"/>
      <c r="AK3" s="889"/>
      <c r="AL3" s="889"/>
      <c r="AM3" s="889"/>
      <c r="AN3" s="889"/>
      <c r="AO3" s="889"/>
      <c r="AP3" s="889"/>
      <c r="AQ3" s="889"/>
      <c r="AR3" s="889"/>
      <c r="AS3" s="889"/>
      <c r="AT3" s="889"/>
      <c r="AU3" s="889"/>
      <c r="AV3" s="889"/>
      <c r="AW3" s="889"/>
      <c r="AX3" s="889"/>
      <c r="AY3" s="889"/>
      <c r="AZ3" s="889"/>
      <c r="BA3" s="889"/>
      <c r="BB3" s="889"/>
      <c r="BC3" s="889"/>
      <c r="BD3" s="889"/>
      <c r="BE3" s="889"/>
      <c r="BF3" s="889"/>
      <c r="BG3" s="889"/>
      <c r="BH3" s="889"/>
      <c r="BI3" s="889"/>
      <c r="BJ3" s="889"/>
      <c r="BK3" s="889"/>
      <c r="BL3" s="889"/>
      <c r="BM3" s="889"/>
      <c r="BN3" s="889"/>
      <c r="BO3" s="889"/>
      <c r="BR3" s="581"/>
      <c r="BS3" s="572"/>
      <c r="BT3" s="572"/>
      <c r="BU3" s="572"/>
      <c r="BV3" s="582"/>
      <c r="BW3" s="572"/>
      <c r="BX3" s="909"/>
      <c r="BY3" s="910"/>
      <c r="CB3" s="568"/>
    </row>
    <row r="4" spans="1:80" s="567" customFormat="1" ht="12" customHeight="1">
      <c r="A4" s="892" t="s">
        <v>427</v>
      </c>
      <c r="B4" s="892"/>
      <c r="C4" s="892"/>
      <c r="D4" s="892"/>
      <c r="E4" s="931" t="str">
        <f>見積内訳書!L2</f>
        <v>浅野誠一郎</v>
      </c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3">
        <f>見積内訳書!B33</f>
        <v>0</v>
      </c>
      <c r="R4" s="933"/>
      <c r="S4" s="933"/>
      <c r="T4" s="933"/>
      <c r="U4" s="933"/>
      <c r="V4" s="933"/>
      <c r="W4" s="933"/>
      <c r="X4" s="933"/>
      <c r="Y4" s="933"/>
      <c r="Z4" s="933"/>
      <c r="AA4" s="934"/>
      <c r="AB4" s="574"/>
      <c r="AC4" s="574"/>
      <c r="AD4" s="574"/>
      <c r="AE4" s="574"/>
      <c r="AF4" s="574"/>
      <c r="AH4" s="921" t="s">
        <v>473</v>
      </c>
      <c r="AI4" s="921"/>
      <c r="AJ4" s="921"/>
      <c r="AK4" s="918">
        <f>見積内訳書!H54</f>
        <v>0</v>
      </c>
      <c r="AL4" s="918"/>
      <c r="AM4" s="918"/>
      <c r="AN4" s="918"/>
      <c r="AO4" s="917" t="s">
        <v>428</v>
      </c>
      <c r="AP4" s="917"/>
      <c r="AQ4" s="917"/>
      <c r="AR4" s="917"/>
      <c r="AS4" s="917"/>
      <c r="AT4" s="920">
        <f>O72</f>
        <v>0</v>
      </c>
      <c r="AU4" s="920"/>
      <c r="AV4" s="920"/>
      <c r="AW4" s="920"/>
      <c r="AX4" s="917" t="s">
        <v>457</v>
      </c>
      <c r="AY4" s="917"/>
      <c r="AZ4" s="917"/>
      <c r="BA4" s="917"/>
      <c r="BB4" s="917"/>
      <c r="BC4" s="920">
        <f>V72</f>
        <v>0</v>
      </c>
      <c r="BD4" s="920"/>
      <c r="BE4" s="920"/>
      <c r="BF4" s="920"/>
      <c r="BG4" s="917" t="s">
        <v>452</v>
      </c>
      <c r="BH4" s="917"/>
      <c r="BI4" s="917"/>
      <c r="BJ4" s="917"/>
      <c r="BK4" s="917"/>
      <c r="BL4" s="920">
        <f>AG72</f>
        <v>0</v>
      </c>
      <c r="BM4" s="920"/>
      <c r="BN4" s="920"/>
      <c r="BO4" s="920"/>
      <c r="BR4" s="581"/>
      <c r="BS4" s="572"/>
      <c r="BT4" s="572"/>
      <c r="BU4" s="572"/>
      <c r="BV4" s="572"/>
      <c r="BW4" s="572"/>
      <c r="BX4" s="572"/>
      <c r="BY4" s="583"/>
      <c r="CB4" s="568"/>
    </row>
    <row r="5" spans="1:80" s="567" customFormat="1" ht="12" customHeight="1">
      <c r="A5" s="842"/>
      <c r="B5" s="843"/>
      <c r="C5" s="843"/>
      <c r="D5" s="844"/>
      <c r="E5" s="601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  <c r="S5" s="602"/>
      <c r="T5" s="602"/>
      <c r="U5" s="602"/>
      <c r="V5" s="602"/>
      <c r="W5" s="602"/>
      <c r="X5" s="602"/>
      <c r="Y5" s="602"/>
      <c r="Z5" s="602"/>
      <c r="AA5" s="603"/>
      <c r="AB5" s="574"/>
      <c r="AC5" s="574"/>
      <c r="AD5" s="574"/>
      <c r="AE5" s="574"/>
      <c r="AF5" s="574"/>
      <c r="AH5" s="869" t="s">
        <v>455</v>
      </c>
      <c r="AI5" s="870"/>
      <c r="AJ5" s="870"/>
      <c r="AK5" s="871"/>
      <c r="AL5" s="872"/>
      <c r="AM5" s="872"/>
      <c r="AN5" s="873"/>
      <c r="AO5" s="874"/>
      <c r="AP5" s="875"/>
      <c r="AQ5" s="875"/>
      <c r="AR5" s="875"/>
      <c r="AS5" s="876"/>
      <c r="AT5" s="877"/>
      <c r="AU5" s="878"/>
      <c r="AV5" s="878"/>
      <c r="AW5" s="879"/>
      <c r="AX5" s="874"/>
      <c r="AY5" s="875"/>
      <c r="AZ5" s="875"/>
      <c r="BA5" s="875"/>
      <c r="BB5" s="876"/>
      <c r="BC5" s="877"/>
      <c r="BD5" s="878"/>
      <c r="BE5" s="878"/>
      <c r="BF5" s="879"/>
      <c r="BG5" s="874"/>
      <c r="BH5" s="875"/>
      <c r="BI5" s="875"/>
      <c r="BJ5" s="875"/>
      <c r="BK5" s="876"/>
      <c r="BL5" s="877"/>
      <c r="BM5" s="878"/>
      <c r="BN5" s="878"/>
      <c r="BO5" s="879"/>
      <c r="BR5" s="581"/>
      <c r="BS5" s="831"/>
      <c r="BT5" s="832"/>
      <c r="BU5" s="832"/>
      <c r="BV5" s="832"/>
      <c r="BW5" s="833"/>
      <c r="BX5" s="572"/>
      <c r="BY5" s="583"/>
      <c r="CB5" s="568"/>
    </row>
    <row r="6" spans="1:80" s="567" customFormat="1" ht="12" customHeight="1" thickBot="1">
      <c r="A6" s="892" t="s">
        <v>430</v>
      </c>
      <c r="B6" s="892"/>
      <c r="C6" s="892"/>
      <c r="D6" s="892"/>
      <c r="E6" s="922">
        <v>45785</v>
      </c>
      <c r="F6" s="923"/>
      <c r="G6" s="924"/>
      <c r="H6" s="924"/>
      <c r="I6" s="924"/>
      <c r="J6" s="924"/>
      <c r="K6" s="924"/>
      <c r="L6" s="925"/>
      <c r="M6" s="928" t="s">
        <v>449</v>
      </c>
      <c r="N6" s="929"/>
      <c r="O6" s="929"/>
      <c r="P6" s="930"/>
      <c r="Q6" s="926">
        <v>45935</v>
      </c>
      <c r="R6" s="924"/>
      <c r="S6" s="924"/>
      <c r="T6" s="924"/>
      <c r="U6" s="924"/>
      <c r="V6" s="923"/>
      <c r="W6" s="923"/>
      <c r="X6" s="923"/>
      <c r="Y6" s="923"/>
      <c r="Z6" s="923"/>
      <c r="AA6" s="927"/>
      <c r="AB6" s="577"/>
      <c r="AC6" s="577"/>
      <c r="AD6" s="577"/>
      <c r="AE6" s="577"/>
      <c r="AF6" s="577"/>
      <c r="AH6" s="917" t="s">
        <v>450</v>
      </c>
      <c r="AI6" s="917"/>
      <c r="AJ6" s="917"/>
      <c r="AK6" s="918"/>
      <c r="AL6" s="918"/>
      <c r="AM6" s="918"/>
      <c r="AN6" s="918"/>
      <c r="AO6" s="915"/>
      <c r="AP6" s="915"/>
      <c r="AQ6" s="915"/>
      <c r="AR6" s="915"/>
      <c r="AS6" s="915"/>
      <c r="AT6" s="919"/>
      <c r="AU6" s="919"/>
      <c r="AV6" s="919"/>
      <c r="AW6" s="919"/>
      <c r="AX6" s="915"/>
      <c r="AY6" s="915"/>
      <c r="AZ6" s="915"/>
      <c r="BA6" s="915"/>
      <c r="BB6" s="915"/>
      <c r="BC6" s="919"/>
      <c r="BD6" s="919"/>
      <c r="BE6" s="919"/>
      <c r="BF6" s="919"/>
      <c r="BG6" s="915"/>
      <c r="BH6" s="915"/>
      <c r="BI6" s="915"/>
      <c r="BJ6" s="915"/>
      <c r="BK6" s="915"/>
      <c r="BL6" s="919"/>
      <c r="BM6" s="919"/>
      <c r="BN6" s="919"/>
      <c r="BO6" s="919"/>
      <c r="BR6" s="581"/>
      <c r="BS6" s="572"/>
      <c r="BT6" s="572"/>
      <c r="BU6" s="572"/>
      <c r="BV6" s="572"/>
      <c r="BW6" s="572"/>
      <c r="BX6" s="572"/>
      <c r="BY6" s="583"/>
      <c r="CB6" s="568"/>
    </row>
    <row r="7" spans="1:80" s="567" customFormat="1" ht="12" customHeight="1">
      <c r="A7" s="572"/>
      <c r="B7" s="572"/>
      <c r="C7" s="572"/>
      <c r="D7" s="572"/>
      <c r="E7" s="572"/>
      <c r="F7" s="572"/>
      <c r="G7" s="828" t="s">
        <v>530</v>
      </c>
      <c r="H7" s="829"/>
      <c r="I7" s="829"/>
      <c r="J7" s="829"/>
      <c r="K7" s="829"/>
      <c r="L7" s="829"/>
      <c r="M7" s="829"/>
      <c r="N7" s="829"/>
      <c r="O7" s="829"/>
      <c r="P7" s="829"/>
      <c r="Q7" s="829"/>
      <c r="R7" s="829"/>
      <c r="S7" s="829"/>
      <c r="T7" s="829"/>
      <c r="U7" s="830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H7" s="917" t="s">
        <v>456</v>
      </c>
      <c r="AI7" s="917"/>
      <c r="AJ7" s="917"/>
      <c r="AK7" s="918"/>
      <c r="AL7" s="918"/>
      <c r="AM7" s="918"/>
      <c r="AN7" s="918"/>
      <c r="AO7" s="915"/>
      <c r="AP7" s="915"/>
      <c r="AQ7" s="915"/>
      <c r="AR7" s="915"/>
      <c r="AS7" s="915"/>
      <c r="AT7" s="916"/>
      <c r="AU7" s="916"/>
      <c r="AV7" s="916"/>
      <c r="AW7" s="916"/>
      <c r="AX7" s="915"/>
      <c r="AY7" s="915"/>
      <c r="AZ7" s="915"/>
      <c r="BA7" s="915"/>
      <c r="BB7" s="915"/>
      <c r="BC7" s="916"/>
      <c r="BD7" s="916"/>
      <c r="BE7" s="916"/>
      <c r="BF7" s="916"/>
      <c r="BG7" s="915"/>
      <c r="BH7" s="915"/>
      <c r="BI7" s="915"/>
      <c r="BJ7" s="915"/>
      <c r="BK7" s="915"/>
      <c r="BL7" s="916"/>
      <c r="BM7" s="916"/>
      <c r="BN7" s="916"/>
      <c r="BO7" s="916"/>
      <c r="BR7" s="581"/>
      <c r="BS7" s="572" t="s">
        <v>463</v>
      </c>
      <c r="BT7" s="572"/>
      <c r="BU7" s="572"/>
      <c r="BV7" s="572"/>
      <c r="BW7" s="572"/>
      <c r="BX7" s="572"/>
      <c r="BY7" s="583"/>
      <c r="CB7" s="568"/>
    </row>
    <row r="8" spans="1:80" s="567" customFormat="1" ht="12" customHeight="1">
      <c r="A8" s="572"/>
      <c r="B8" s="572"/>
      <c r="C8" s="572"/>
      <c r="D8" s="572"/>
      <c r="E8" s="572"/>
      <c r="F8" s="572"/>
      <c r="G8" s="908">
        <f>AK8-BC4</f>
        <v>0</v>
      </c>
      <c r="H8" s="909"/>
      <c r="I8" s="909"/>
      <c r="J8" s="909"/>
      <c r="K8" s="909"/>
      <c r="L8" s="909"/>
      <c r="M8" s="909"/>
      <c r="N8" s="909"/>
      <c r="O8" s="909"/>
      <c r="P8" s="909"/>
      <c r="Q8" s="909"/>
      <c r="R8" s="909"/>
      <c r="S8" s="909"/>
      <c r="T8" s="909"/>
      <c r="U8" s="910"/>
      <c r="V8" s="573"/>
      <c r="W8" s="573"/>
      <c r="X8" s="573"/>
      <c r="Y8" s="573"/>
      <c r="Z8" s="573"/>
      <c r="AA8" s="573"/>
      <c r="AB8" s="573"/>
      <c r="AC8" s="573"/>
      <c r="AD8" s="573"/>
      <c r="AE8" s="573"/>
      <c r="AF8" s="573"/>
      <c r="AH8" s="854" t="s">
        <v>460</v>
      </c>
      <c r="AI8" s="855"/>
      <c r="AJ8" s="855"/>
      <c r="AK8" s="890">
        <f>SUM(AK4:AN7)</f>
        <v>0</v>
      </c>
      <c r="AL8" s="890"/>
      <c r="AM8" s="890"/>
      <c r="AN8" s="890"/>
      <c r="AO8" s="886" t="s">
        <v>454</v>
      </c>
      <c r="AP8" s="886"/>
      <c r="AQ8" s="886"/>
      <c r="AR8" s="886"/>
      <c r="AS8" s="886"/>
      <c r="AT8" s="887" t="e">
        <f>1-(AT4/AK8)</f>
        <v>#DIV/0!</v>
      </c>
      <c r="AU8" s="887"/>
      <c r="AV8" s="887"/>
      <c r="AW8" s="887"/>
      <c r="AX8" s="886" t="s">
        <v>453</v>
      </c>
      <c r="AY8" s="886"/>
      <c r="AZ8" s="886"/>
      <c r="BA8" s="886"/>
      <c r="BB8" s="886"/>
      <c r="BC8" s="887" t="e">
        <f>1-(BC4/AK8)</f>
        <v>#DIV/0!</v>
      </c>
      <c r="BD8" s="887"/>
      <c r="BE8" s="887"/>
      <c r="BF8" s="887"/>
      <c r="BG8" s="886" t="s">
        <v>451</v>
      </c>
      <c r="BH8" s="886"/>
      <c r="BI8" s="886"/>
      <c r="BJ8" s="886"/>
      <c r="BK8" s="886"/>
      <c r="BL8" s="887" t="e">
        <f>1-(BL4/AK8)</f>
        <v>#DIV/0!</v>
      </c>
      <c r="BM8" s="887"/>
      <c r="BN8" s="887"/>
      <c r="BO8" s="887"/>
      <c r="BR8" s="581"/>
      <c r="BS8" s="572"/>
      <c r="BT8" s="572"/>
      <c r="BU8" s="572"/>
      <c r="BV8" s="572"/>
      <c r="BW8" s="572"/>
      <c r="BX8" s="572"/>
      <c r="BY8" s="583"/>
      <c r="CB8" s="568"/>
    </row>
    <row r="9" spans="1:80" s="567" customFormat="1" ht="5.25" customHeight="1">
      <c r="A9" s="572"/>
      <c r="B9" s="572"/>
      <c r="C9" s="572"/>
      <c r="D9" s="572"/>
      <c r="E9" s="572"/>
      <c r="F9" s="572"/>
      <c r="G9" s="911"/>
      <c r="H9" s="909"/>
      <c r="I9" s="909"/>
      <c r="J9" s="909"/>
      <c r="K9" s="909"/>
      <c r="L9" s="909"/>
      <c r="M9" s="909"/>
      <c r="N9" s="909"/>
      <c r="O9" s="909"/>
      <c r="P9" s="909"/>
      <c r="Q9" s="909"/>
      <c r="R9" s="909"/>
      <c r="S9" s="909"/>
      <c r="T9" s="909"/>
      <c r="U9" s="910"/>
      <c r="V9" s="573"/>
      <c r="W9" s="573"/>
      <c r="X9" s="573"/>
      <c r="Y9" s="573"/>
      <c r="Z9" s="573"/>
      <c r="AA9" s="573"/>
      <c r="AB9" s="573"/>
      <c r="AC9" s="573"/>
      <c r="AD9" s="573"/>
      <c r="AE9" s="573"/>
      <c r="AF9" s="573"/>
      <c r="BR9" s="581"/>
      <c r="BS9" s="572"/>
      <c r="BT9" s="572"/>
      <c r="BU9" s="572"/>
      <c r="BV9" s="572"/>
      <c r="BW9" s="572"/>
      <c r="BX9" s="572"/>
      <c r="BY9" s="583"/>
    </row>
    <row r="10" spans="1:80" s="567" customFormat="1" ht="12" customHeight="1">
      <c r="A10" s="572"/>
      <c r="B10" s="572"/>
      <c r="C10" s="572"/>
      <c r="D10" s="572"/>
      <c r="E10" s="572"/>
      <c r="F10" s="572"/>
      <c r="G10" s="911"/>
      <c r="H10" s="909"/>
      <c r="I10" s="909"/>
      <c r="J10" s="909"/>
      <c r="K10" s="909"/>
      <c r="L10" s="909"/>
      <c r="M10" s="909"/>
      <c r="N10" s="909"/>
      <c r="O10" s="909"/>
      <c r="P10" s="909"/>
      <c r="Q10" s="909"/>
      <c r="R10" s="909"/>
      <c r="S10" s="909"/>
      <c r="T10" s="909"/>
      <c r="U10" s="910"/>
      <c r="V10" s="573"/>
      <c r="W10" s="573"/>
      <c r="X10" s="573"/>
      <c r="Y10" s="573"/>
      <c r="Z10" s="573"/>
      <c r="AA10" s="573"/>
      <c r="AB10" s="573"/>
      <c r="AC10" s="573"/>
      <c r="AD10" s="573"/>
      <c r="AE10" s="573"/>
      <c r="AF10" s="573"/>
      <c r="AH10" s="889" t="s">
        <v>429</v>
      </c>
      <c r="AI10" s="889"/>
      <c r="AJ10" s="889"/>
      <c r="AK10" s="889"/>
      <c r="AL10" s="889"/>
      <c r="AM10" s="889"/>
      <c r="AN10" s="889"/>
      <c r="AO10" s="889"/>
      <c r="AP10" s="889"/>
      <c r="AQ10" s="889"/>
      <c r="AR10" s="889"/>
      <c r="AS10" s="889"/>
      <c r="AT10" s="889"/>
      <c r="AU10" s="889"/>
      <c r="AV10" s="889"/>
      <c r="AW10" s="889"/>
      <c r="AX10" s="889"/>
      <c r="AY10" s="889"/>
      <c r="AZ10" s="889"/>
      <c r="BA10" s="889"/>
      <c r="BB10" s="889"/>
      <c r="BC10" s="889"/>
      <c r="BD10" s="889"/>
      <c r="BE10" s="889"/>
      <c r="BF10" s="889"/>
      <c r="BG10" s="889"/>
      <c r="BH10" s="889"/>
      <c r="BI10" s="889"/>
      <c r="BJ10" s="889"/>
      <c r="BK10" s="889"/>
      <c r="BL10" s="889"/>
      <c r="BM10" s="889"/>
      <c r="BN10" s="889"/>
      <c r="BO10" s="889"/>
      <c r="BR10" s="581"/>
      <c r="BS10" s="834"/>
      <c r="BT10" s="835"/>
      <c r="BU10" s="835"/>
      <c r="BV10" s="835"/>
      <c r="BW10" s="836"/>
      <c r="BX10" s="572"/>
      <c r="BY10" s="583"/>
      <c r="CB10" s="568"/>
    </row>
    <row r="11" spans="1:80" s="567" customFormat="1" ht="12" customHeight="1" thickBot="1">
      <c r="A11" s="572"/>
      <c r="B11" s="572"/>
      <c r="C11" s="572"/>
      <c r="D11" s="572"/>
      <c r="E11" s="572"/>
      <c r="F11" s="572"/>
      <c r="G11" s="912"/>
      <c r="H11" s="913"/>
      <c r="I11" s="913"/>
      <c r="J11" s="913"/>
      <c r="K11" s="913"/>
      <c r="L11" s="913"/>
      <c r="M11" s="913"/>
      <c r="N11" s="913"/>
      <c r="O11" s="913"/>
      <c r="P11" s="913"/>
      <c r="Q11" s="913"/>
      <c r="R11" s="913"/>
      <c r="S11" s="913"/>
      <c r="T11" s="913"/>
      <c r="U11" s="914"/>
      <c r="V11" s="573"/>
      <c r="W11" s="573"/>
      <c r="X11" s="573"/>
      <c r="Y11" s="573"/>
      <c r="Z11" s="573"/>
      <c r="AA11" s="573"/>
      <c r="AB11" s="573"/>
      <c r="AC11" s="573"/>
      <c r="AD11" s="573"/>
      <c r="AE11" s="573"/>
      <c r="AF11" s="573"/>
      <c r="AH11" s="892" t="s">
        <v>431</v>
      </c>
      <c r="AI11" s="892"/>
      <c r="AJ11" s="892"/>
      <c r="AK11" s="892"/>
      <c r="AL11" s="892"/>
      <c r="AM11" s="892"/>
      <c r="AN11" s="892"/>
      <c r="AO11" s="892"/>
      <c r="AP11" s="892"/>
      <c r="AQ11" s="892"/>
      <c r="AR11" s="892"/>
      <c r="AS11" s="892"/>
      <c r="AT11" s="892"/>
      <c r="AU11" s="892"/>
      <c r="AV11" s="892" t="s">
        <v>432</v>
      </c>
      <c r="AW11" s="892"/>
      <c r="AX11" s="892"/>
      <c r="AY11" s="892"/>
      <c r="AZ11" s="892" t="s">
        <v>433</v>
      </c>
      <c r="BA11" s="892"/>
      <c r="BB11" s="892"/>
      <c r="BC11" s="892"/>
      <c r="BD11" s="892" t="s">
        <v>434</v>
      </c>
      <c r="BE11" s="892"/>
      <c r="BF11" s="892"/>
      <c r="BG11" s="892"/>
      <c r="BH11" s="892" t="s">
        <v>435</v>
      </c>
      <c r="BI11" s="892"/>
      <c r="BJ11" s="892"/>
      <c r="BK11" s="892"/>
      <c r="BL11" s="892" t="s">
        <v>436</v>
      </c>
      <c r="BM11" s="892"/>
      <c r="BN11" s="892"/>
      <c r="BO11" s="892"/>
      <c r="BR11" s="581"/>
      <c r="BS11" s="572"/>
      <c r="BT11" s="572"/>
      <c r="BU11" s="572"/>
      <c r="BV11" s="572"/>
      <c r="BW11" s="572"/>
      <c r="BX11" s="572"/>
      <c r="BY11" s="583"/>
      <c r="CB11" s="568"/>
    </row>
    <row r="12" spans="1:80" s="567" customFormat="1" ht="3" customHeight="1">
      <c r="A12" s="572"/>
      <c r="B12" s="572"/>
      <c r="C12" s="572"/>
      <c r="D12" s="572"/>
      <c r="E12" s="572"/>
      <c r="F12" s="572"/>
      <c r="G12" s="572"/>
      <c r="H12" s="572"/>
      <c r="I12" s="572"/>
      <c r="J12" s="572"/>
      <c r="K12" s="572"/>
      <c r="L12" s="572"/>
      <c r="M12" s="572"/>
      <c r="N12" s="572"/>
      <c r="O12" s="572"/>
      <c r="P12" s="572"/>
      <c r="Q12" s="572"/>
      <c r="R12" s="572"/>
      <c r="S12" s="572"/>
      <c r="T12" s="572"/>
      <c r="U12" s="571"/>
      <c r="V12" s="573"/>
      <c r="W12" s="573"/>
      <c r="X12" s="573"/>
      <c r="Y12" s="573"/>
      <c r="Z12" s="573"/>
      <c r="AA12" s="573"/>
      <c r="AB12" s="573"/>
      <c r="AC12" s="573"/>
      <c r="AD12" s="573"/>
      <c r="AE12" s="573"/>
      <c r="AF12" s="573"/>
      <c r="AH12" s="892"/>
      <c r="AI12" s="892"/>
      <c r="AJ12" s="892"/>
      <c r="AK12" s="892"/>
      <c r="AL12" s="892"/>
      <c r="AM12" s="892"/>
      <c r="AN12" s="892"/>
      <c r="AO12" s="892"/>
      <c r="AP12" s="892"/>
      <c r="AQ12" s="892"/>
      <c r="AR12" s="892"/>
      <c r="AS12" s="892"/>
      <c r="AT12" s="892"/>
      <c r="AU12" s="892"/>
      <c r="AV12" s="892"/>
      <c r="AW12" s="892"/>
      <c r="AX12" s="892"/>
      <c r="AY12" s="892"/>
      <c r="AZ12" s="892"/>
      <c r="BA12" s="892"/>
      <c r="BB12" s="892"/>
      <c r="BC12" s="892"/>
      <c r="BD12" s="892"/>
      <c r="BE12" s="892"/>
      <c r="BF12" s="892"/>
      <c r="BG12" s="892"/>
      <c r="BH12" s="892"/>
      <c r="BI12" s="892"/>
      <c r="BJ12" s="892"/>
      <c r="BK12" s="892"/>
      <c r="BL12" s="892"/>
      <c r="BM12" s="892"/>
      <c r="BN12" s="892"/>
      <c r="BO12" s="892"/>
      <c r="BR12" s="581"/>
      <c r="BS12" s="572"/>
      <c r="BT12" s="572"/>
      <c r="BU12" s="572"/>
      <c r="BV12" s="572"/>
      <c r="BW12" s="572"/>
      <c r="BX12" s="572"/>
      <c r="BY12" s="583"/>
    </row>
    <row r="13" spans="1:80" s="567" customFormat="1" ht="12" customHeight="1">
      <c r="A13" s="575"/>
      <c r="B13" s="575"/>
      <c r="C13" s="575"/>
      <c r="D13" s="575"/>
      <c r="E13" s="575"/>
      <c r="F13" s="575"/>
      <c r="G13" s="575"/>
      <c r="H13" s="575"/>
      <c r="I13" s="575"/>
      <c r="J13" s="575"/>
      <c r="K13" s="575"/>
      <c r="L13" s="575"/>
      <c r="M13" s="575"/>
      <c r="N13" s="575"/>
      <c r="O13" s="575"/>
      <c r="P13" s="575"/>
      <c r="Q13" s="575"/>
      <c r="R13" s="575"/>
      <c r="S13" s="575"/>
      <c r="T13" s="572"/>
      <c r="U13" s="571"/>
      <c r="V13" s="573"/>
      <c r="W13" s="573"/>
      <c r="X13" s="573"/>
      <c r="Y13" s="573"/>
      <c r="Z13" s="573"/>
      <c r="AA13" s="573"/>
      <c r="AB13" s="573"/>
      <c r="AC13" s="573"/>
      <c r="AD13" s="573"/>
      <c r="AE13" s="573"/>
      <c r="AF13" s="573"/>
      <c r="AH13" s="903" t="s">
        <v>443</v>
      </c>
      <c r="AI13" s="903"/>
      <c r="AJ13" s="903"/>
      <c r="AK13" s="903"/>
      <c r="AL13" s="903"/>
      <c r="AM13" s="903"/>
      <c r="AN13" s="903"/>
      <c r="AO13" s="903"/>
      <c r="AP13" s="903"/>
      <c r="AQ13" s="903"/>
      <c r="AR13" s="903"/>
      <c r="AS13" s="903"/>
      <c r="AT13" s="903"/>
      <c r="AU13" s="903"/>
      <c r="AV13" s="888"/>
      <c r="AW13" s="888"/>
      <c r="AX13" s="888"/>
      <c r="AY13" s="888"/>
      <c r="AZ13" s="865"/>
      <c r="BA13" s="865"/>
      <c r="BB13" s="865"/>
      <c r="BC13" s="865"/>
      <c r="BD13" s="888"/>
      <c r="BE13" s="888"/>
      <c r="BF13" s="888"/>
      <c r="BG13" s="888"/>
      <c r="BH13" s="865"/>
      <c r="BI13" s="865"/>
      <c r="BJ13" s="865"/>
      <c r="BK13" s="865"/>
      <c r="BL13" s="865"/>
      <c r="BM13" s="865"/>
      <c r="BN13" s="865"/>
      <c r="BO13" s="865"/>
      <c r="BR13" s="581"/>
      <c r="BS13" s="572" t="s">
        <v>464</v>
      </c>
      <c r="BT13" s="572"/>
      <c r="BU13" s="572"/>
      <c r="BV13" s="572"/>
      <c r="BW13" s="572"/>
      <c r="BX13" s="572"/>
      <c r="BY13" s="583"/>
      <c r="CB13" s="568"/>
    </row>
    <row r="14" spans="1:80" s="567" customFormat="1" ht="12" customHeight="1">
      <c r="A14" s="892" t="s">
        <v>448</v>
      </c>
      <c r="B14" s="892"/>
      <c r="C14" s="892"/>
      <c r="D14" s="892"/>
      <c r="E14" s="904" t="str">
        <f>見積内訳書!L2</f>
        <v>浅野誠一郎</v>
      </c>
      <c r="F14" s="905"/>
      <c r="G14" s="905"/>
      <c r="H14" s="905"/>
      <c r="I14" s="905"/>
      <c r="J14" s="905"/>
      <c r="K14" s="905"/>
      <c r="L14" s="905"/>
      <c r="M14" s="905"/>
      <c r="N14" s="905"/>
      <c r="O14" s="905"/>
      <c r="P14" s="905"/>
      <c r="Q14" s="905"/>
      <c r="R14" s="905"/>
      <c r="S14" s="905"/>
      <c r="T14" s="905"/>
      <c r="U14" s="905"/>
      <c r="V14" s="905"/>
      <c r="W14" s="905"/>
      <c r="X14" s="846" t="s">
        <v>472</v>
      </c>
      <c r="Y14" s="846"/>
      <c r="Z14" s="846"/>
      <c r="AA14" s="847"/>
      <c r="AB14" s="574"/>
      <c r="AC14" s="574"/>
      <c r="AD14" s="574"/>
      <c r="AE14" s="574"/>
      <c r="AF14" s="574"/>
      <c r="AH14" s="903" t="s">
        <v>444</v>
      </c>
      <c r="AI14" s="903"/>
      <c r="AJ14" s="903"/>
      <c r="AK14" s="903"/>
      <c r="AL14" s="903"/>
      <c r="AM14" s="903"/>
      <c r="AN14" s="903"/>
      <c r="AO14" s="903"/>
      <c r="AP14" s="903"/>
      <c r="AQ14" s="903"/>
      <c r="AR14" s="903"/>
      <c r="AS14" s="903"/>
      <c r="AT14" s="903"/>
      <c r="AU14" s="903"/>
      <c r="AV14" s="888"/>
      <c r="AW14" s="888"/>
      <c r="AX14" s="888"/>
      <c r="AY14" s="888"/>
      <c r="AZ14" s="865"/>
      <c r="BA14" s="865"/>
      <c r="BB14" s="865"/>
      <c r="BC14" s="865"/>
      <c r="BD14" s="888"/>
      <c r="BE14" s="888"/>
      <c r="BF14" s="888"/>
      <c r="BG14" s="888"/>
      <c r="BH14" s="865"/>
      <c r="BI14" s="865"/>
      <c r="BJ14" s="865"/>
      <c r="BK14" s="865"/>
      <c r="BL14" s="865"/>
      <c r="BM14" s="865"/>
      <c r="BN14" s="865"/>
      <c r="BO14" s="865"/>
      <c r="BR14" s="581"/>
      <c r="BS14" s="572"/>
      <c r="BT14" s="572"/>
      <c r="BU14" s="572"/>
      <c r="BV14" s="572"/>
      <c r="BW14" s="572"/>
      <c r="BX14" s="572"/>
      <c r="BY14" s="583"/>
      <c r="CB14" s="568"/>
    </row>
    <row r="15" spans="1:80" s="567" customFormat="1" ht="12" customHeight="1">
      <c r="A15" s="892"/>
      <c r="B15" s="892"/>
      <c r="C15" s="892"/>
      <c r="D15" s="892"/>
      <c r="E15" s="906"/>
      <c r="F15" s="907"/>
      <c r="G15" s="907"/>
      <c r="H15" s="907"/>
      <c r="I15" s="907"/>
      <c r="J15" s="907"/>
      <c r="K15" s="907"/>
      <c r="L15" s="907"/>
      <c r="M15" s="907"/>
      <c r="N15" s="907"/>
      <c r="O15" s="907"/>
      <c r="P15" s="907"/>
      <c r="Q15" s="907"/>
      <c r="R15" s="907"/>
      <c r="S15" s="907"/>
      <c r="T15" s="907"/>
      <c r="U15" s="907"/>
      <c r="V15" s="907"/>
      <c r="W15" s="907"/>
      <c r="X15" s="849"/>
      <c r="Y15" s="849"/>
      <c r="Z15" s="849"/>
      <c r="AA15" s="850"/>
      <c r="AB15" s="574"/>
      <c r="AC15" s="574"/>
      <c r="AD15" s="574"/>
      <c r="AE15" s="574"/>
      <c r="AF15" s="574"/>
      <c r="AH15" s="903" t="s">
        <v>445</v>
      </c>
      <c r="AI15" s="903"/>
      <c r="AJ15" s="903"/>
      <c r="AK15" s="903"/>
      <c r="AL15" s="903"/>
      <c r="AM15" s="903"/>
      <c r="AN15" s="903"/>
      <c r="AO15" s="903"/>
      <c r="AP15" s="903"/>
      <c r="AQ15" s="903"/>
      <c r="AR15" s="903"/>
      <c r="AS15" s="903"/>
      <c r="AT15" s="903"/>
      <c r="AU15" s="903"/>
      <c r="AV15" s="888"/>
      <c r="AW15" s="888"/>
      <c r="AX15" s="888"/>
      <c r="AY15" s="888"/>
      <c r="AZ15" s="865"/>
      <c r="BA15" s="865"/>
      <c r="BB15" s="865"/>
      <c r="BC15" s="865"/>
      <c r="BD15" s="888"/>
      <c r="BE15" s="888"/>
      <c r="BF15" s="888"/>
      <c r="BG15" s="888"/>
      <c r="BH15" s="865"/>
      <c r="BI15" s="865"/>
      <c r="BJ15" s="865"/>
      <c r="BK15" s="865"/>
      <c r="BL15" s="865"/>
      <c r="BM15" s="865"/>
      <c r="BN15" s="865"/>
      <c r="BO15" s="865"/>
      <c r="BR15" s="581"/>
      <c r="BS15" s="572"/>
      <c r="BT15" s="572"/>
      <c r="BU15" s="572"/>
      <c r="BV15" s="572"/>
      <c r="BW15" s="572"/>
      <c r="BX15" s="572"/>
      <c r="BY15" s="583"/>
      <c r="CB15" s="568"/>
    </row>
    <row r="16" spans="1:80" s="567" customFormat="1" ht="12" customHeight="1">
      <c r="A16" s="892" t="s">
        <v>437</v>
      </c>
      <c r="B16" s="892"/>
      <c r="C16" s="892"/>
      <c r="D16" s="892"/>
      <c r="E16" s="845">
        <f>見積内訳書!L4</f>
        <v>0</v>
      </c>
      <c r="F16" s="846"/>
      <c r="G16" s="846"/>
      <c r="H16" s="846"/>
      <c r="I16" s="846"/>
      <c r="J16" s="846"/>
      <c r="K16" s="846"/>
      <c r="L16" s="846"/>
      <c r="M16" s="846"/>
      <c r="N16" s="846"/>
      <c r="O16" s="846"/>
      <c r="P16" s="846"/>
      <c r="Q16" s="846"/>
      <c r="R16" s="846"/>
      <c r="S16" s="846"/>
      <c r="T16" s="846"/>
      <c r="U16" s="846"/>
      <c r="V16" s="846"/>
      <c r="W16" s="846"/>
      <c r="X16" s="846"/>
      <c r="Y16" s="846"/>
      <c r="Z16" s="846"/>
      <c r="AA16" s="847"/>
      <c r="AB16" s="578"/>
      <c r="AC16" s="578"/>
      <c r="AD16" s="578"/>
      <c r="AE16" s="578"/>
      <c r="AF16" s="578"/>
      <c r="AH16" s="903" t="s">
        <v>446</v>
      </c>
      <c r="AI16" s="903"/>
      <c r="AJ16" s="903"/>
      <c r="AK16" s="903"/>
      <c r="AL16" s="903"/>
      <c r="AM16" s="903"/>
      <c r="AN16" s="903"/>
      <c r="AO16" s="903"/>
      <c r="AP16" s="903"/>
      <c r="AQ16" s="903"/>
      <c r="AR16" s="903"/>
      <c r="AS16" s="903"/>
      <c r="AT16" s="903"/>
      <c r="AU16" s="903"/>
      <c r="AV16" s="888"/>
      <c r="AW16" s="888"/>
      <c r="AX16" s="888"/>
      <c r="AY16" s="888"/>
      <c r="AZ16" s="865"/>
      <c r="BA16" s="865"/>
      <c r="BB16" s="865"/>
      <c r="BC16" s="865"/>
      <c r="BD16" s="888"/>
      <c r="BE16" s="888"/>
      <c r="BF16" s="888"/>
      <c r="BG16" s="888"/>
      <c r="BH16" s="865"/>
      <c r="BI16" s="865"/>
      <c r="BJ16" s="865"/>
      <c r="BK16" s="865"/>
      <c r="BL16" s="865"/>
      <c r="BM16" s="865"/>
      <c r="BN16" s="865"/>
      <c r="BO16" s="865"/>
      <c r="BR16" s="581"/>
      <c r="BS16" s="604" t="s">
        <v>474</v>
      </c>
      <c r="BT16" s="572"/>
      <c r="BU16" s="572"/>
      <c r="BV16" s="572"/>
      <c r="BW16" s="572"/>
      <c r="BX16" s="572"/>
      <c r="BY16" s="583"/>
      <c r="CB16" s="568"/>
    </row>
    <row r="17" spans="1:80" s="567" customFormat="1" ht="12" customHeight="1">
      <c r="A17" s="892"/>
      <c r="B17" s="892"/>
      <c r="C17" s="892"/>
      <c r="D17" s="892"/>
      <c r="E17" s="848"/>
      <c r="F17" s="849"/>
      <c r="G17" s="849"/>
      <c r="H17" s="849"/>
      <c r="I17" s="849"/>
      <c r="J17" s="849"/>
      <c r="K17" s="849"/>
      <c r="L17" s="849"/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  <c r="Y17" s="849"/>
      <c r="Z17" s="849"/>
      <c r="AA17" s="850"/>
      <c r="AB17" s="578"/>
      <c r="AC17" s="578"/>
      <c r="AD17" s="578"/>
      <c r="AE17" s="578"/>
      <c r="AF17" s="578"/>
      <c r="AH17" s="893" t="s">
        <v>438</v>
      </c>
      <c r="AI17" s="893"/>
      <c r="AJ17" s="893"/>
      <c r="AK17" s="893"/>
      <c r="AL17" s="893"/>
      <c r="AM17" s="893"/>
      <c r="AN17" s="893"/>
      <c r="AO17" s="893"/>
      <c r="AP17" s="893"/>
      <c r="AQ17" s="893"/>
      <c r="AR17" s="893"/>
      <c r="AS17" s="893"/>
      <c r="AT17" s="893"/>
      <c r="AU17" s="893"/>
      <c r="AV17" s="901"/>
      <c r="AW17" s="901"/>
      <c r="AX17" s="901"/>
      <c r="AY17" s="901"/>
      <c r="AZ17" s="902"/>
      <c r="BA17" s="901"/>
      <c r="BB17" s="901"/>
      <c r="BC17" s="901"/>
      <c r="BD17" s="901"/>
      <c r="BE17" s="901"/>
      <c r="BF17" s="901"/>
      <c r="BG17" s="901"/>
      <c r="BH17" s="902"/>
      <c r="BI17" s="901"/>
      <c r="BJ17" s="901"/>
      <c r="BK17" s="901"/>
      <c r="BL17" s="902"/>
      <c r="BM17" s="901"/>
      <c r="BN17" s="901"/>
      <c r="BO17" s="901"/>
      <c r="BR17" s="581"/>
      <c r="BS17" s="572"/>
      <c r="BT17" s="572"/>
      <c r="BU17" s="572"/>
      <c r="BV17" s="572"/>
      <c r="BW17" s="572"/>
      <c r="BX17" s="572"/>
      <c r="BY17" s="583"/>
      <c r="CB17" s="568"/>
    </row>
    <row r="18" spans="1:80" s="567" customFormat="1" ht="5.25" customHeight="1">
      <c r="BR18" s="581"/>
      <c r="BS18" s="572"/>
      <c r="BT18" s="572"/>
      <c r="BU18" s="572"/>
      <c r="BV18" s="572"/>
      <c r="BW18" s="572"/>
      <c r="BX18" s="572"/>
      <c r="BY18" s="583"/>
    </row>
    <row r="19" spans="1:80" s="567" customFormat="1" ht="12" customHeight="1" thickBot="1">
      <c r="BR19" s="584"/>
      <c r="BS19" s="585"/>
      <c r="BT19" s="585"/>
      <c r="BU19" s="585"/>
      <c r="BV19" s="585"/>
      <c r="BW19" s="585"/>
      <c r="BX19" s="585"/>
      <c r="BY19" s="586"/>
      <c r="CB19" s="568"/>
    </row>
    <row r="20" spans="1:80" s="567" customFormat="1" ht="12" customHeight="1">
      <c r="A20" s="891" t="s">
        <v>439</v>
      </c>
      <c r="B20" s="891"/>
      <c r="C20" s="891"/>
      <c r="D20" s="891"/>
      <c r="E20" s="891"/>
      <c r="F20" s="891"/>
      <c r="G20" s="891"/>
      <c r="H20" s="891"/>
      <c r="I20" s="891"/>
      <c r="J20" s="891"/>
      <c r="K20" s="891"/>
      <c r="L20" s="891"/>
      <c r="M20" s="891"/>
      <c r="N20" s="891"/>
      <c r="O20" s="891"/>
      <c r="P20" s="891"/>
      <c r="Q20" s="891"/>
      <c r="R20" s="891"/>
      <c r="S20" s="891"/>
      <c r="T20" s="891"/>
      <c r="U20" s="891"/>
      <c r="V20" s="891"/>
      <c r="W20" s="891"/>
      <c r="X20" s="891"/>
      <c r="Y20" s="891"/>
      <c r="Z20" s="891"/>
      <c r="AA20" s="891"/>
      <c r="AB20" s="891"/>
      <c r="AC20" s="891"/>
      <c r="AD20" s="891"/>
      <c r="AE20" s="891"/>
      <c r="AF20" s="891"/>
      <c r="AG20" s="891"/>
      <c r="AH20" s="891"/>
      <c r="AI20" s="891"/>
      <c r="AJ20" s="891"/>
      <c r="AK20" s="891"/>
      <c r="AL20" s="891"/>
      <c r="AM20" s="891"/>
      <c r="AN20" s="891"/>
      <c r="AO20" s="891"/>
      <c r="AP20" s="891"/>
      <c r="AQ20" s="891"/>
      <c r="AR20" s="891"/>
      <c r="AS20" s="891"/>
      <c r="AT20" s="891"/>
      <c r="AU20" s="891"/>
      <c r="AV20" s="891"/>
      <c r="AW20" s="891"/>
      <c r="AX20" s="891"/>
      <c r="AY20" s="891"/>
      <c r="AZ20" s="891"/>
      <c r="BA20" s="891"/>
      <c r="BB20" s="891"/>
      <c r="BC20" s="891"/>
      <c r="BD20" s="891"/>
      <c r="BE20" s="891"/>
      <c r="BF20" s="891"/>
      <c r="BG20" s="891"/>
      <c r="BH20" s="891"/>
      <c r="BI20" s="891"/>
      <c r="BJ20" s="891"/>
      <c r="BK20" s="891"/>
      <c r="BL20" s="891"/>
      <c r="BM20" s="891"/>
      <c r="BN20" s="891"/>
      <c r="BO20" s="891"/>
      <c r="BT20" s="570"/>
      <c r="CB20" s="568"/>
    </row>
    <row r="21" spans="1:80" s="567" customFormat="1" ht="12" customHeight="1">
      <c r="A21" s="892" t="s">
        <v>440</v>
      </c>
      <c r="B21" s="892"/>
      <c r="C21" s="569" t="s">
        <v>465</v>
      </c>
      <c r="D21" s="892" t="s">
        <v>441</v>
      </c>
      <c r="E21" s="892"/>
      <c r="F21" s="892"/>
      <c r="G21" s="892"/>
      <c r="H21" s="892"/>
      <c r="I21" s="892"/>
      <c r="J21" s="892"/>
      <c r="K21" s="892"/>
      <c r="L21" s="892"/>
      <c r="M21" s="892"/>
      <c r="N21" s="892"/>
      <c r="O21" s="892" t="s">
        <v>447</v>
      </c>
      <c r="P21" s="892"/>
      <c r="Q21" s="892"/>
      <c r="R21" s="892"/>
      <c r="S21" s="892"/>
      <c r="T21" s="892"/>
      <c r="U21" s="851"/>
      <c r="V21" s="892" t="s">
        <v>458</v>
      </c>
      <c r="W21" s="892"/>
      <c r="X21" s="892"/>
      <c r="Y21" s="892"/>
      <c r="Z21" s="892"/>
      <c r="AA21" s="892"/>
      <c r="AB21" s="851"/>
      <c r="AC21" s="648" t="s">
        <v>514</v>
      </c>
      <c r="AD21" s="648" t="s">
        <v>515</v>
      </c>
      <c r="AE21" s="648" t="s">
        <v>516</v>
      </c>
      <c r="AF21" s="648" t="s">
        <v>517</v>
      </c>
      <c r="AG21" s="842" t="s">
        <v>459</v>
      </c>
      <c r="AH21" s="843"/>
      <c r="AI21" s="843"/>
      <c r="AJ21" s="844"/>
      <c r="AK21" s="862" t="s">
        <v>462</v>
      </c>
      <c r="AL21" s="863"/>
      <c r="AM21" s="892" t="s">
        <v>432</v>
      </c>
      <c r="AN21" s="892"/>
      <c r="AO21" s="892"/>
      <c r="AP21" s="892"/>
      <c r="AQ21" s="892" t="s">
        <v>442</v>
      </c>
      <c r="AR21" s="892"/>
      <c r="AS21" s="892"/>
      <c r="AT21" s="892"/>
      <c r="AU21" s="842" t="s">
        <v>461</v>
      </c>
      <c r="AV21" s="843"/>
      <c r="AW21" s="843"/>
      <c r="AX21" s="843"/>
      <c r="AY21" s="843"/>
      <c r="AZ21" s="843"/>
      <c r="BA21" s="843"/>
      <c r="BB21" s="843"/>
      <c r="BC21" s="843"/>
      <c r="BD21" s="843"/>
      <c r="BE21" s="843"/>
      <c r="BF21" s="843"/>
      <c r="BG21" s="843"/>
      <c r="BH21" s="843"/>
      <c r="BI21" s="843"/>
      <c r="BJ21" s="843"/>
      <c r="BK21" s="843"/>
      <c r="BL21" s="843"/>
      <c r="BM21" s="843"/>
      <c r="BN21" s="843"/>
      <c r="BO21" s="844"/>
      <c r="CB21" s="568"/>
    </row>
    <row r="22" spans="1:80" s="567" customFormat="1" ht="12" customHeight="1">
      <c r="A22" s="864">
        <v>1</v>
      </c>
      <c r="B22" s="864"/>
      <c r="C22" s="600" t="str">
        <f>見積内訳書!K49</f>
        <v>解体</v>
      </c>
      <c r="D22" s="895"/>
      <c r="E22" s="895"/>
      <c r="F22" s="895"/>
      <c r="G22" s="895"/>
      <c r="H22" s="895"/>
      <c r="I22" s="895"/>
      <c r="J22" s="895"/>
      <c r="K22" s="895"/>
      <c r="L22" s="895"/>
      <c r="M22" s="895"/>
      <c r="N22" s="895"/>
      <c r="O22" s="880">
        <f>見積内訳書!M49</f>
        <v>0</v>
      </c>
      <c r="P22" s="881"/>
      <c r="Q22" s="881"/>
      <c r="R22" s="881"/>
      <c r="S22" s="881"/>
      <c r="T22" s="882"/>
      <c r="U22" s="852"/>
      <c r="V22" s="883"/>
      <c r="W22" s="884"/>
      <c r="X22" s="884"/>
      <c r="Y22" s="884"/>
      <c r="Z22" s="884"/>
      <c r="AA22" s="885"/>
      <c r="AB22" s="852"/>
      <c r="AC22" s="696"/>
      <c r="AD22" s="696"/>
      <c r="AE22" s="696"/>
      <c r="AF22" s="696"/>
      <c r="AG22" s="856">
        <f>AC22+AD22+AE22+AF22</f>
        <v>0</v>
      </c>
      <c r="AH22" s="857"/>
      <c r="AI22" s="857"/>
      <c r="AJ22" s="858"/>
      <c r="AK22" s="837">
        <f>O22-AG22</f>
        <v>0</v>
      </c>
      <c r="AL22" s="838"/>
      <c r="AM22" s="839"/>
      <c r="AN22" s="840"/>
      <c r="AO22" s="840"/>
      <c r="AP22" s="841"/>
      <c r="AQ22" s="839"/>
      <c r="AR22" s="840"/>
      <c r="AS22" s="840"/>
      <c r="AT22" s="841"/>
      <c r="AU22" s="831"/>
      <c r="AV22" s="832"/>
      <c r="AW22" s="832"/>
      <c r="AX22" s="832"/>
      <c r="AY22" s="832"/>
      <c r="AZ22" s="832"/>
      <c r="BA22" s="832"/>
      <c r="BB22" s="832"/>
      <c r="BC22" s="832"/>
      <c r="BD22" s="832"/>
      <c r="BE22" s="832"/>
      <c r="BF22" s="832"/>
      <c r="BG22" s="832"/>
      <c r="BH22" s="832"/>
      <c r="BI22" s="832"/>
      <c r="BJ22" s="832"/>
      <c r="BK22" s="832"/>
      <c r="BL22" s="832"/>
      <c r="BM22" s="832"/>
      <c r="BN22" s="832"/>
      <c r="BO22" s="833"/>
      <c r="BP22" s="570"/>
      <c r="CB22" s="568"/>
    </row>
    <row r="23" spans="1:80" s="567" customFormat="1" ht="12" customHeight="1">
      <c r="A23" s="864">
        <v>2</v>
      </c>
      <c r="B23" s="864"/>
      <c r="C23" s="600" t="str">
        <f>見積内訳書!K50</f>
        <v>設備</v>
      </c>
      <c r="D23" s="895"/>
      <c r="E23" s="895"/>
      <c r="F23" s="895"/>
      <c r="G23" s="895"/>
      <c r="H23" s="895"/>
      <c r="I23" s="895"/>
      <c r="J23" s="895"/>
      <c r="K23" s="895"/>
      <c r="L23" s="895"/>
      <c r="M23" s="895"/>
      <c r="N23" s="895"/>
      <c r="O23" s="880">
        <f>見積内訳書!M50</f>
        <v>0</v>
      </c>
      <c r="P23" s="881"/>
      <c r="Q23" s="881"/>
      <c r="R23" s="881"/>
      <c r="S23" s="881"/>
      <c r="T23" s="882"/>
      <c r="U23" s="852"/>
      <c r="V23" s="883"/>
      <c r="W23" s="884"/>
      <c r="X23" s="884"/>
      <c r="Y23" s="884"/>
      <c r="Z23" s="884"/>
      <c r="AA23" s="885"/>
      <c r="AB23" s="852"/>
      <c r="AC23" s="696"/>
      <c r="AD23" s="696"/>
      <c r="AE23" s="696"/>
      <c r="AF23" s="696"/>
      <c r="AG23" s="856">
        <f t="shared" ref="AG23:AG71" si="0">AC23+AD23+AE23+AF23</f>
        <v>0</v>
      </c>
      <c r="AH23" s="857"/>
      <c r="AI23" s="857"/>
      <c r="AJ23" s="858"/>
      <c r="AK23" s="837">
        <f t="shared" ref="AK23:AK63" si="1">O23-AG23</f>
        <v>0</v>
      </c>
      <c r="AL23" s="838"/>
      <c r="AM23" s="839"/>
      <c r="AN23" s="840"/>
      <c r="AO23" s="840"/>
      <c r="AP23" s="841"/>
      <c r="AQ23" s="839"/>
      <c r="AR23" s="840"/>
      <c r="AS23" s="840"/>
      <c r="AT23" s="841"/>
      <c r="AU23" s="831"/>
      <c r="AV23" s="832"/>
      <c r="AW23" s="832"/>
      <c r="AX23" s="832"/>
      <c r="AY23" s="832"/>
      <c r="AZ23" s="832"/>
      <c r="BA23" s="832"/>
      <c r="BB23" s="832"/>
      <c r="BC23" s="832"/>
      <c r="BD23" s="832"/>
      <c r="BE23" s="832"/>
      <c r="BF23" s="832"/>
      <c r="BG23" s="832"/>
      <c r="BH23" s="832"/>
      <c r="BI23" s="832"/>
      <c r="BJ23" s="832"/>
      <c r="BK23" s="832"/>
      <c r="BL23" s="832"/>
      <c r="BM23" s="832"/>
      <c r="BN23" s="832"/>
      <c r="BO23" s="833"/>
      <c r="BP23" s="570"/>
      <c r="CB23" s="568"/>
    </row>
    <row r="24" spans="1:80" s="567" customFormat="1" ht="12" customHeight="1">
      <c r="A24" s="864">
        <v>3</v>
      </c>
      <c r="B24" s="864"/>
      <c r="C24" s="600" t="str">
        <f>見積内訳書!K51</f>
        <v>電気</v>
      </c>
      <c r="D24" s="895"/>
      <c r="E24" s="895"/>
      <c r="F24" s="895"/>
      <c r="G24" s="895"/>
      <c r="H24" s="895"/>
      <c r="I24" s="895"/>
      <c r="J24" s="895"/>
      <c r="K24" s="895"/>
      <c r="L24" s="895"/>
      <c r="M24" s="895"/>
      <c r="N24" s="895"/>
      <c r="O24" s="880">
        <f>見積内訳書!M51</f>
        <v>0</v>
      </c>
      <c r="P24" s="881"/>
      <c r="Q24" s="881"/>
      <c r="R24" s="881"/>
      <c r="S24" s="881"/>
      <c r="T24" s="882"/>
      <c r="U24" s="852"/>
      <c r="V24" s="883"/>
      <c r="W24" s="884"/>
      <c r="X24" s="884"/>
      <c r="Y24" s="884"/>
      <c r="Z24" s="884"/>
      <c r="AA24" s="885"/>
      <c r="AB24" s="852"/>
      <c r="AC24" s="696"/>
      <c r="AD24" s="696"/>
      <c r="AE24" s="696"/>
      <c r="AF24" s="696"/>
      <c r="AG24" s="856">
        <f t="shared" si="0"/>
        <v>0</v>
      </c>
      <c r="AH24" s="857"/>
      <c r="AI24" s="857"/>
      <c r="AJ24" s="858"/>
      <c r="AK24" s="837">
        <f t="shared" si="1"/>
        <v>0</v>
      </c>
      <c r="AL24" s="838"/>
      <c r="AM24" s="839"/>
      <c r="AN24" s="840"/>
      <c r="AO24" s="840"/>
      <c r="AP24" s="841"/>
      <c r="AQ24" s="839"/>
      <c r="AR24" s="840"/>
      <c r="AS24" s="840"/>
      <c r="AT24" s="841"/>
      <c r="AU24" s="831"/>
      <c r="AV24" s="832"/>
      <c r="AW24" s="832"/>
      <c r="AX24" s="832"/>
      <c r="AY24" s="832"/>
      <c r="AZ24" s="832"/>
      <c r="BA24" s="832"/>
      <c r="BB24" s="832"/>
      <c r="BC24" s="832"/>
      <c r="BD24" s="832"/>
      <c r="BE24" s="832"/>
      <c r="BF24" s="832"/>
      <c r="BG24" s="832"/>
      <c r="BH24" s="832"/>
      <c r="BI24" s="832"/>
      <c r="BJ24" s="832"/>
      <c r="BK24" s="832"/>
      <c r="BL24" s="832"/>
      <c r="BM24" s="832"/>
      <c r="BN24" s="832"/>
      <c r="BO24" s="833"/>
      <c r="BP24" s="570"/>
      <c r="CB24" s="568"/>
    </row>
    <row r="25" spans="1:80" s="567" customFormat="1" ht="12" customHeight="1">
      <c r="A25" s="864">
        <v>4</v>
      </c>
      <c r="B25" s="864"/>
      <c r="C25" s="600" t="str">
        <f>見積内訳書!K52</f>
        <v>ガス</v>
      </c>
      <c r="D25" s="895"/>
      <c r="E25" s="895"/>
      <c r="F25" s="895"/>
      <c r="G25" s="895"/>
      <c r="H25" s="895"/>
      <c r="I25" s="895"/>
      <c r="J25" s="895"/>
      <c r="K25" s="895"/>
      <c r="L25" s="895"/>
      <c r="M25" s="895"/>
      <c r="N25" s="895"/>
      <c r="O25" s="880">
        <f>見積内訳書!M52</f>
        <v>0</v>
      </c>
      <c r="P25" s="881"/>
      <c r="Q25" s="881"/>
      <c r="R25" s="881"/>
      <c r="S25" s="881"/>
      <c r="T25" s="882"/>
      <c r="U25" s="852"/>
      <c r="V25" s="883"/>
      <c r="W25" s="884"/>
      <c r="X25" s="884"/>
      <c r="Y25" s="884"/>
      <c r="Z25" s="884"/>
      <c r="AA25" s="885"/>
      <c r="AB25" s="852"/>
      <c r="AC25" s="696"/>
      <c r="AD25" s="696"/>
      <c r="AE25" s="696"/>
      <c r="AF25" s="696"/>
      <c r="AG25" s="856">
        <f t="shared" si="0"/>
        <v>0</v>
      </c>
      <c r="AH25" s="857"/>
      <c r="AI25" s="857"/>
      <c r="AJ25" s="858"/>
      <c r="AK25" s="837">
        <f t="shared" si="1"/>
        <v>0</v>
      </c>
      <c r="AL25" s="838"/>
      <c r="AM25" s="839"/>
      <c r="AN25" s="840"/>
      <c r="AO25" s="840"/>
      <c r="AP25" s="841"/>
      <c r="AQ25" s="839"/>
      <c r="AR25" s="840"/>
      <c r="AS25" s="840"/>
      <c r="AT25" s="841"/>
      <c r="AU25" s="831"/>
      <c r="AV25" s="832"/>
      <c r="AW25" s="832"/>
      <c r="AX25" s="832"/>
      <c r="AY25" s="832"/>
      <c r="AZ25" s="832"/>
      <c r="BA25" s="832"/>
      <c r="BB25" s="832"/>
      <c r="BC25" s="832"/>
      <c r="BD25" s="832"/>
      <c r="BE25" s="832"/>
      <c r="BF25" s="832"/>
      <c r="BG25" s="832"/>
      <c r="BH25" s="832"/>
      <c r="BI25" s="832"/>
      <c r="BJ25" s="832"/>
      <c r="BK25" s="832"/>
      <c r="BL25" s="832"/>
      <c r="BM25" s="832"/>
      <c r="BN25" s="832"/>
      <c r="BO25" s="833"/>
      <c r="BP25" s="570"/>
      <c r="CB25" s="568"/>
    </row>
    <row r="26" spans="1:80" s="567" customFormat="1" ht="12" customHeight="1">
      <c r="A26" s="864">
        <v>5</v>
      </c>
      <c r="B26" s="864"/>
      <c r="C26" s="600" t="str">
        <f>見積内訳書!K53</f>
        <v>大工</v>
      </c>
      <c r="D26" s="895"/>
      <c r="E26" s="895"/>
      <c r="F26" s="895"/>
      <c r="G26" s="895"/>
      <c r="H26" s="895"/>
      <c r="I26" s="895"/>
      <c r="J26" s="895"/>
      <c r="K26" s="895"/>
      <c r="L26" s="895"/>
      <c r="M26" s="895"/>
      <c r="N26" s="895"/>
      <c r="O26" s="880">
        <f>見積内訳書!M53</f>
        <v>0</v>
      </c>
      <c r="P26" s="881"/>
      <c r="Q26" s="881"/>
      <c r="R26" s="881"/>
      <c r="S26" s="881"/>
      <c r="T26" s="882"/>
      <c r="U26" s="852"/>
      <c r="V26" s="883"/>
      <c r="W26" s="884"/>
      <c r="X26" s="884"/>
      <c r="Y26" s="884"/>
      <c r="Z26" s="884"/>
      <c r="AA26" s="885"/>
      <c r="AB26" s="852"/>
      <c r="AC26" s="696"/>
      <c r="AD26" s="696"/>
      <c r="AE26" s="696"/>
      <c r="AF26" s="696"/>
      <c r="AG26" s="856">
        <f t="shared" si="0"/>
        <v>0</v>
      </c>
      <c r="AH26" s="857"/>
      <c r="AI26" s="857"/>
      <c r="AJ26" s="858"/>
      <c r="AK26" s="837">
        <f t="shared" si="1"/>
        <v>0</v>
      </c>
      <c r="AL26" s="838"/>
      <c r="AM26" s="839"/>
      <c r="AN26" s="840"/>
      <c r="AO26" s="840"/>
      <c r="AP26" s="841"/>
      <c r="AQ26" s="839"/>
      <c r="AR26" s="840"/>
      <c r="AS26" s="840"/>
      <c r="AT26" s="841"/>
      <c r="AU26" s="831"/>
      <c r="AV26" s="832"/>
      <c r="AW26" s="832"/>
      <c r="AX26" s="832"/>
      <c r="AY26" s="832"/>
      <c r="AZ26" s="832"/>
      <c r="BA26" s="832"/>
      <c r="BB26" s="832"/>
      <c r="BC26" s="832"/>
      <c r="BD26" s="832"/>
      <c r="BE26" s="832"/>
      <c r="BF26" s="832"/>
      <c r="BG26" s="832"/>
      <c r="BH26" s="832"/>
      <c r="BI26" s="832"/>
      <c r="BJ26" s="832"/>
      <c r="BK26" s="832"/>
      <c r="BL26" s="832"/>
      <c r="BM26" s="832"/>
      <c r="BN26" s="832"/>
      <c r="BO26" s="833"/>
      <c r="BP26" s="570"/>
      <c r="CB26" s="568"/>
    </row>
    <row r="27" spans="1:80" s="567" customFormat="1" ht="12" customHeight="1">
      <c r="A27" s="864">
        <v>6</v>
      </c>
      <c r="B27" s="864"/>
      <c r="C27" s="600" t="str">
        <f>見積内訳書!K54</f>
        <v>クロス</v>
      </c>
      <c r="D27" s="895"/>
      <c r="E27" s="895"/>
      <c r="F27" s="895"/>
      <c r="G27" s="895"/>
      <c r="H27" s="895"/>
      <c r="I27" s="895"/>
      <c r="J27" s="895"/>
      <c r="K27" s="895"/>
      <c r="L27" s="895"/>
      <c r="M27" s="895"/>
      <c r="N27" s="895"/>
      <c r="O27" s="880">
        <f>見積内訳書!M54</f>
        <v>0</v>
      </c>
      <c r="P27" s="881"/>
      <c r="Q27" s="881"/>
      <c r="R27" s="881"/>
      <c r="S27" s="881"/>
      <c r="T27" s="882"/>
      <c r="U27" s="852"/>
      <c r="V27" s="883"/>
      <c r="W27" s="884"/>
      <c r="X27" s="884"/>
      <c r="Y27" s="884"/>
      <c r="Z27" s="884"/>
      <c r="AA27" s="885"/>
      <c r="AB27" s="852"/>
      <c r="AC27" s="696"/>
      <c r="AD27" s="696"/>
      <c r="AE27" s="696"/>
      <c r="AF27" s="696"/>
      <c r="AG27" s="856">
        <f t="shared" si="0"/>
        <v>0</v>
      </c>
      <c r="AH27" s="857"/>
      <c r="AI27" s="857"/>
      <c r="AJ27" s="858"/>
      <c r="AK27" s="837">
        <f t="shared" si="1"/>
        <v>0</v>
      </c>
      <c r="AL27" s="838"/>
      <c r="AM27" s="839"/>
      <c r="AN27" s="840"/>
      <c r="AO27" s="840"/>
      <c r="AP27" s="841"/>
      <c r="AQ27" s="839"/>
      <c r="AR27" s="840"/>
      <c r="AS27" s="840"/>
      <c r="AT27" s="841"/>
      <c r="AU27" s="831"/>
      <c r="AV27" s="832"/>
      <c r="AW27" s="832"/>
      <c r="AX27" s="832"/>
      <c r="AY27" s="832"/>
      <c r="AZ27" s="832"/>
      <c r="BA27" s="832"/>
      <c r="BB27" s="832"/>
      <c r="BC27" s="832"/>
      <c r="BD27" s="832"/>
      <c r="BE27" s="832"/>
      <c r="BF27" s="832"/>
      <c r="BG27" s="832"/>
      <c r="BH27" s="832"/>
      <c r="BI27" s="832"/>
      <c r="BJ27" s="832"/>
      <c r="BK27" s="832"/>
      <c r="BL27" s="832"/>
      <c r="BM27" s="832"/>
      <c r="BN27" s="832"/>
      <c r="BO27" s="833"/>
      <c r="BP27" s="570"/>
      <c r="CB27" s="568"/>
    </row>
    <row r="28" spans="1:80" s="567" customFormat="1" ht="12" customHeight="1">
      <c r="A28" s="864">
        <v>7</v>
      </c>
      <c r="B28" s="864"/>
      <c r="C28" s="600" t="str">
        <f>見積内訳書!K55</f>
        <v>左官</v>
      </c>
      <c r="D28" s="895"/>
      <c r="E28" s="895"/>
      <c r="F28" s="895"/>
      <c r="G28" s="895"/>
      <c r="H28" s="895"/>
      <c r="I28" s="895"/>
      <c r="J28" s="895"/>
      <c r="K28" s="895"/>
      <c r="L28" s="895"/>
      <c r="M28" s="895"/>
      <c r="N28" s="895"/>
      <c r="O28" s="880">
        <f>見積内訳書!M55</f>
        <v>0</v>
      </c>
      <c r="P28" s="881"/>
      <c r="Q28" s="881"/>
      <c r="R28" s="881"/>
      <c r="S28" s="881"/>
      <c r="T28" s="882"/>
      <c r="U28" s="852"/>
      <c r="V28" s="883"/>
      <c r="W28" s="884"/>
      <c r="X28" s="884"/>
      <c r="Y28" s="884"/>
      <c r="Z28" s="884"/>
      <c r="AA28" s="885"/>
      <c r="AB28" s="852"/>
      <c r="AC28" s="696"/>
      <c r="AD28" s="696"/>
      <c r="AE28" s="696"/>
      <c r="AF28" s="696"/>
      <c r="AG28" s="856">
        <f t="shared" si="0"/>
        <v>0</v>
      </c>
      <c r="AH28" s="857"/>
      <c r="AI28" s="857"/>
      <c r="AJ28" s="858"/>
      <c r="AK28" s="837">
        <f t="shared" si="1"/>
        <v>0</v>
      </c>
      <c r="AL28" s="838"/>
      <c r="AM28" s="839"/>
      <c r="AN28" s="840"/>
      <c r="AO28" s="840"/>
      <c r="AP28" s="841"/>
      <c r="AQ28" s="839"/>
      <c r="AR28" s="840"/>
      <c r="AS28" s="840"/>
      <c r="AT28" s="841"/>
      <c r="AU28" s="831"/>
      <c r="AV28" s="832"/>
      <c r="AW28" s="832"/>
      <c r="AX28" s="832"/>
      <c r="AY28" s="832"/>
      <c r="AZ28" s="832"/>
      <c r="BA28" s="832"/>
      <c r="BB28" s="832"/>
      <c r="BC28" s="832"/>
      <c r="BD28" s="832"/>
      <c r="BE28" s="832"/>
      <c r="BF28" s="832"/>
      <c r="BG28" s="832"/>
      <c r="BH28" s="832"/>
      <c r="BI28" s="832"/>
      <c r="BJ28" s="832"/>
      <c r="BK28" s="832"/>
      <c r="BL28" s="832"/>
      <c r="BM28" s="832"/>
      <c r="BN28" s="832"/>
      <c r="BO28" s="833"/>
      <c r="BP28" s="570"/>
      <c r="CB28" s="568"/>
    </row>
    <row r="29" spans="1:80" s="567" customFormat="1" ht="12" customHeight="1">
      <c r="A29" s="864">
        <v>8</v>
      </c>
      <c r="B29" s="864"/>
      <c r="C29" s="600" t="str">
        <f>見積内訳書!K56</f>
        <v>清掃</v>
      </c>
      <c r="D29" s="895"/>
      <c r="E29" s="895"/>
      <c r="F29" s="895"/>
      <c r="G29" s="895"/>
      <c r="H29" s="895"/>
      <c r="I29" s="895"/>
      <c r="J29" s="895"/>
      <c r="K29" s="895"/>
      <c r="L29" s="895"/>
      <c r="M29" s="895"/>
      <c r="N29" s="895"/>
      <c r="O29" s="880">
        <f>見積内訳書!M56</f>
        <v>0</v>
      </c>
      <c r="P29" s="881"/>
      <c r="Q29" s="881"/>
      <c r="R29" s="881"/>
      <c r="S29" s="881"/>
      <c r="T29" s="882"/>
      <c r="U29" s="852"/>
      <c r="V29" s="883"/>
      <c r="W29" s="884"/>
      <c r="X29" s="884"/>
      <c r="Y29" s="884"/>
      <c r="Z29" s="884"/>
      <c r="AA29" s="885"/>
      <c r="AB29" s="852"/>
      <c r="AC29" s="696"/>
      <c r="AD29" s="696"/>
      <c r="AE29" s="696"/>
      <c r="AF29" s="696"/>
      <c r="AG29" s="856">
        <f t="shared" si="0"/>
        <v>0</v>
      </c>
      <c r="AH29" s="857"/>
      <c r="AI29" s="857"/>
      <c r="AJ29" s="858"/>
      <c r="AK29" s="837">
        <f t="shared" si="1"/>
        <v>0</v>
      </c>
      <c r="AL29" s="838"/>
      <c r="AM29" s="839"/>
      <c r="AN29" s="840"/>
      <c r="AO29" s="840"/>
      <c r="AP29" s="841"/>
      <c r="AQ29" s="839"/>
      <c r="AR29" s="840"/>
      <c r="AS29" s="840"/>
      <c r="AT29" s="841"/>
      <c r="AU29" s="831"/>
      <c r="AV29" s="832"/>
      <c r="AW29" s="832"/>
      <c r="AX29" s="832"/>
      <c r="AY29" s="832"/>
      <c r="AZ29" s="832"/>
      <c r="BA29" s="832"/>
      <c r="BB29" s="832"/>
      <c r="BC29" s="832"/>
      <c r="BD29" s="832"/>
      <c r="BE29" s="832"/>
      <c r="BF29" s="832"/>
      <c r="BG29" s="832"/>
      <c r="BH29" s="832"/>
      <c r="BI29" s="832"/>
      <c r="BJ29" s="832"/>
      <c r="BK29" s="832"/>
      <c r="BL29" s="832"/>
      <c r="BM29" s="832"/>
      <c r="BN29" s="832"/>
      <c r="BO29" s="833"/>
      <c r="BP29" s="570"/>
      <c r="CB29" s="568"/>
    </row>
    <row r="30" spans="1:80" s="567" customFormat="1" ht="12" customHeight="1">
      <c r="A30" s="864">
        <v>9</v>
      </c>
      <c r="B30" s="864"/>
      <c r="C30" s="600" t="str">
        <f>見積内訳書!K57</f>
        <v>床</v>
      </c>
      <c r="D30" s="895"/>
      <c r="E30" s="895"/>
      <c r="F30" s="895"/>
      <c r="G30" s="895"/>
      <c r="H30" s="895"/>
      <c r="I30" s="895"/>
      <c r="J30" s="895"/>
      <c r="K30" s="895"/>
      <c r="L30" s="895"/>
      <c r="M30" s="895"/>
      <c r="N30" s="895"/>
      <c r="O30" s="880">
        <f>見積内訳書!M57</f>
        <v>0</v>
      </c>
      <c r="P30" s="881"/>
      <c r="Q30" s="881"/>
      <c r="R30" s="881"/>
      <c r="S30" s="881"/>
      <c r="T30" s="882"/>
      <c r="U30" s="852"/>
      <c r="V30" s="883"/>
      <c r="W30" s="884"/>
      <c r="X30" s="884"/>
      <c r="Y30" s="884"/>
      <c r="Z30" s="884"/>
      <c r="AA30" s="885"/>
      <c r="AB30" s="852"/>
      <c r="AC30" s="696"/>
      <c r="AD30" s="696"/>
      <c r="AE30" s="696"/>
      <c r="AF30" s="696"/>
      <c r="AG30" s="856">
        <f t="shared" si="0"/>
        <v>0</v>
      </c>
      <c r="AH30" s="857"/>
      <c r="AI30" s="857"/>
      <c r="AJ30" s="858"/>
      <c r="AK30" s="837">
        <f t="shared" si="1"/>
        <v>0</v>
      </c>
      <c r="AL30" s="838"/>
      <c r="AM30" s="839"/>
      <c r="AN30" s="840"/>
      <c r="AO30" s="840"/>
      <c r="AP30" s="841"/>
      <c r="AQ30" s="839"/>
      <c r="AR30" s="840"/>
      <c r="AS30" s="840"/>
      <c r="AT30" s="841"/>
      <c r="AU30" s="831"/>
      <c r="AV30" s="832"/>
      <c r="AW30" s="832"/>
      <c r="AX30" s="832"/>
      <c r="AY30" s="832"/>
      <c r="AZ30" s="832"/>
      <c r="BA30" s="832"/>
      <c r="BB30" s="832"/>
      <c r="BC30" s="832"/>
      <c r="BD30" s="832"/>
      <c r="BE30" s="832"/>
      <c r="BF30" s="832"/>
      <c r="BG30" s="832"/>
      <c r="BH30" s="832"/>
      <c r="BI30" s="832"/>
      <c r="BJ30" s="832"/>
      <c r="BK30" s="832"/>
      <c r="BL30" s="832"/>
      <c r="BM30" s="832"/>
      <c r="BN30" s="832"/>
      <c r="BO30" s="833"/>
      <c r="BP30" s="570"/>
      <c r="CB30" s="568"/>
    </row>
    <row r="31" spans="1:80" s="567" customFormat="1" ht="12" customHeight="1">
      <c r="A31" s="864">
        <v>10</v>
      </c>
      <c r="B31" s="864"/>
      <c r="C31" s="600" t="str">
        <f>見積内訳書!N49</f>
        <v>仮設</v>
      </c>
      <c r="D31" s="895"/>
      <c r="E31" s="895"/>
      <c r="F31" s="895"/>
      <c r="G31" s="895"/>
      <c r="H31" s="895"/>
      <c r="I31" s="895"/>
      <c r="J31" s="895"/>
      <c r="K31" s="895"/>
      <c r="L31" s="895"/>
      <c r="M31" s="895"/>
      <c r="N31" s="895"/>
      <c r="O31" s="880">
        <f>見積内訳書!P49</f>
        <v>0</v>
      </c>
      <c r="P31" s="881"/>
      <c r="Q31" s="881"/>
      <c r="R31" s="881"/>
      <c r="S31" s="881"/>
      <c r="T31" s="882"/>
      <c r="U31" s="852"/>
      <c r="V31" s="883"/>
      <c r="W31" s="884"/>
      <c r="X31" s="884"/>
      <c r="Y31" s="884"/>
      <c r="Z31" s="884"/>
      <c r="AA31" s="885"/>
      <c r="AB31" s="852"/>
      <c r="AC31" s="696"/>
      <c r="AD31" s="696"/>
      <c r="AE31" s="696"/>
      <c r="AF31" s="696"/>
      <c r="AG31" s="856">
        <f t="shared" si="0"/>
        <v>0</v>
      </c>
      <c r="AH31" s="857"/>
      <c r="AI31" s="857"/>
      <c r="AJ31" s="858"/>
      <c r="AK31" s="837">
        <f t="shared" si="1"/>
        <v>0</v>
      </c>
      <c r="AL31" s="838"/>
      <c r="AM31" s="839"/>
      <c r="AN31" s="840"/>
      <c r="AO31" s="840"/>
      <c r="AP31" s="841"/>
      <c r="AQ31" s="839"/>
      <c r="AR31" s="840"/>
      <c r="AS31" s="840"/>
      <c r="AT31" s="841"/>
      <c r="AU31" s="831"/>
      <c r="AV31" s="832"/>
      <c r="AW31" s="832"/>
      <c r="AX31" s="832"/>
      <c r="AY31" s="832"/>
      <c r="AZ31" s="832"/>
      <c r="BA31" s="832"/>
      <c r="BB31" s="832"/>
      <c r="BC31" s="832"/>
      <c r="BD31" s="832"/>
      <c r="BE31" s="832"/>
      <c r="BF31" s="832"/>
      <c r="BG31" s="832"/>
      <c r="BH31" s="832"/>
      <c r="BI31" s="832"/>
      <c r="BJ31" s="832"/>
      <c r="BK31" s="832"/>
      <c r="BL31" s="832"/>
      <c r="BM31" s="832"/>
      <c r="BN31" s="832"/>
      <c r="BO31" s="833"/>
      <c r="BP31" s="570"/>
      <c r="CB31" s="568"/>
    </row>
    <row r="32" spans="1:80" s="567" customFormat="1" ht="12" customHeight="1">
      <c r="A32" s="864">
        <v>11</v>
      </c>
      <c r="B32" s="864"/>
      <c r="C32" s="600" t="str">
        <f>見積内訳書!N50</f>
        <v>養生</v>
      </c>
      <c r="D32" s="895"/>
      <c r="E32" s="895"/>
      <c r="F32" s="895"/>
      <c r="G32" s="895"/>
      <c r="H32" s="895"/>
      <c r="I32" s="895"/>
      <c r="J32" s="895"/>
      <c r="K32" s="895"/>
      <c r="L32" s="895"/>
      <c r="M32" s="895"/>
      <c r="N32" s="895"/>
      <c r="O32" s="880">
        <f>見積内訳書!P50</f>
        <v>0</v>
      </c>
      <c r="P32" s="881"/>
      <c r="Q32" s="881"/>
      <c r="R32" s="881"/>
      <c r="S32" s="881"/>
      <c r="T32" s="882"/>
      <c r="U32" s="852"/>
      <c r="V32" s="883"/>
      <c r="W32" s="884"/>
      <c r="X32" s="884"/>
      <c r="Y32" s="884"/>
      <c r="Z32" s="884"/>
      <c r="AA32" s="885"/>
      <c r="AB32" s="852"/>
      <c r="AC32" s="696"/>
      <c r="AD32" s="696"/>
      <c r="AE32" s="696"/>
      <c r="AF32" s="696"/>
      <c r="AG32" s="856">
        <f t="shared" si="0"/>
        <v>0</v>
      </c>
      <c r="AH32" s="857"/>
      <c r="AI32" s="857"/>
      <c r="AJ32" s="858"/>
      <c r="AK32" s="837">
        <f t="shared" si="1"/>
        <v>0</v>
      </c>
      <c r="AL32" s="838"/>
      <c r="AM32" s="839"/>
      <c r="AN32" s="840"/>
      <c r="AO32" s="840"/>
      <c r="AP32" s="841"/>
      <c r="AQ32" s="839"/>
      <c r="AR32" s="840"/>
      <c r="AS32" s="840"/>
      <c r="AT32" s="841"/>
      <c r="AU32" s="831"/>
      <c r="AV32" s="832"/>
      <c r="AW32" s="832"/>
      <c r="AX32" s="832"/>
      <c r="AY32" s="832"/>
      <c r="AZ32" s="832"/>
      <c r="BA32" s="832"/>
      <c r="BB32" s="832"/>
      <c r="BC32" s="832"/>
      <c r="BD32" s="832"/>
      <c r="BE32" s="832"/>
      <c r="BF32" s="832"/>
      <c r="BG32" s="832"/>
      <c r="BH32" s="832"/>
      <c r="BI32" s="832"/>
      <c r="BJ32" s="832"/>
      <c r="BK32" s="832"/>
      <c r="BL32" s="832"/>
      <c r="BM32" s="832"/>
      <c r="BN32" s="832"/>
      <c r="BO32" s="833"/>
      <c r="BP32" s="570"/>
      <c r="CB32" s="568"/>
    </row>
    <row r="33" spans="1:80" s="567" customFormat="1" ht="12" customHeight="1">
      <c r="A33" s="864">
        <v>12</v>
      </c>
      <c r="B33" s="864"/>
      <c r="C33" s="600" t="str">
        <f>見積内訳書!N51</f>
        <v>足場</v>
      </c>
      <c r="D33" s="895"/>
      <c r="E33" s="895"/>
      <c r="F33" s="895"/>
      <c r="G33" s="895"/>
      <c r="H33" s="895"/>
      <c r="I33" s="895"/>
      <c r="J33" s="895"/>
      <c r="K33" s="895"/>
      <c r="L33" s="895"/>
      <c r="M33" s="895"/>
      <c r="N33" s="895"/>
      <c r="O33" s="880">
        <f>見積内訳書!P51</f>
        <v>0</v>
      </c>
      <c r="P33" s="881"/>
      <c r="Q33" s="881"/>
      <c r="R33" s="881"/>
      <c r="S33" s="881"/>
      <c r="T33" s="882"/>
      <c r="U33" s="852"/>
      <c r="V33" s="883"/>
      <c r="W33" s="884"/>
      <c r="X33" s="884"/>
      <c r="Y33" s="884"/>
      <c r="Z33" s="884"/>
      <c r="AA33" s="885"/>
      <c r="AB33" s="852"/>
      <c r="AC33" s="696"/>
      <c r="AD33" s="696"/>
      <c r="AE33" s="696"/>
      <c r="AF33" s="696"/>
      <c r="AG33" s="856">
        <f t="shared" si="0"/>
        <v>0</v>
      </c>
      <c r="AH33" s="857"/>
      <c r="AI33" s="857"/>
      <c r="AJ33" s="858"/>
      <c r="AK33" s="837">
        <f t="shared" si="1"/>
        <v>0</v>
      </c>
      <c r="AL33" s="838"/>
      <c r="AM33" s="839"/>
      <c r="AN33" s="840"/>
      <c r="AO33" s="840"/>
      <c r="AP33" s="841"/>
      <c r="AQ33" s="839"/>
      <c r="AR33" s="840"/>
      <c r="AS33" s="840"/>
      <c r="AT33" s="841"/>
      <c r="AU33" s="831"/>
      <c r="AV33" s="832"/>
      <c r="AW33" s="832"/>
      <c r="AX33" s="832"/>
      <c r="AY33" s="832"/>
      <c r="AZ33" s="832"/>
      <c r="BA33" s="832"/>
      <c r="BB33" s="832"/>
      <c r="BC33" s="832"/>
      <c r="BD33" s="832"/>
      <c r="BE33" s="832"/>
      <c r="BF33" s="832"/>
      <c r="BG33" s="832"/>
      <c r="BH33" s="832"/>
      <c r="BI33" s="832"/>
      <c r="BJ33" s="832"/>
      <c r="BK33" s="832"/>
      <c r="BL33" s="832"/>
      <c r="BM33" s="832"/>
      <c r="BN33" s="832"/>
      <c r="BO33" s="833"/>
      <c r="BP33" s="570"/>
      <c r="CB33" s="568"/>
    </row>
    <row r="34" spans="1:80" s="567" customFormat="1" ht="12" customHeight="1">
      <c r="A34" s="864">
        <v>13</v>
      </c>
      <c r="B34" s="864"/>
      <c r="C34" s="600" t="str">
        <f>見積内訳書!N52</f>
        <v>板金</v>
      </c>
      <c r="D34" s="895"/>
      <c r="E34" s="895"/>
      <c r="F34" s="895"/>
      <c r="G34" s="895"/>
      <c r="H34" s="895"/>
      <c r="I34" s="895"/>
      <c r="J34" s="895"/>
      <c r="K34" s="895"/>
      <c r="L34" s="895"/>
      <c r="M34" s="895"/>
      <c r="N34" s="895"/>
      <c r="O34" s="880">
        <f>見積内訳書!P52</f>
        <v>0</v>
      </c>
      <c r="P34" s="881"/>
      <c r="Q34" s="881"/>
      <c r="R34" s="881"/>
      <c r="S34" s="881"/>
      <c r="T34" s="882"/>
      <c r="U34" s="852"/>
      <c r="V34" s="883"/>
      <c r="W34" s="884"/>
      <c r="X34" s="884"/>
      <c r="Y34" s="884"/>
      <c r="Z34" s="884"/>
      <c r="AA34" s="885"/>
      <c r="AB34" s="852"/>
      <c r="AC34" s="696"/>
      <c r="AD34" s="696"/>
      <c r="AE34" s="696"/>
      <c r="AF34" s="696"/>
      <c r="AG34" s="856">
        <f t="shared" si="0"/>
        <v>0</v>
      </c>
      <c r="AH34" s="857"/>
      <c r="AI34" s="857"/>
      <c r="AJ34" s="858"/>
      <c r="AK34" s="837">
        <f t="shared" si="1"/>
        <v>0</v>
      </c>
      <c r="AL34" s="838"/>
      <c r="AM34" s="839"/>
      <c r="AN34" s="840"/>
      <c r="AO34" s="840"/>
      <c r="AP34" s="841"/>
      <c r="AQ34" s="839"/>
      <c r="AR34" s="840"/>
      <c r="AS34" s="840"/>
      <c r="AT34" s="841"/>
      <c r="AU34" s="831"/>
      <c r="AV34" s="832"/>
      <c r="AW34" s="832"/>
      <c r="AX34" s="832"/>
      <c r="AY34" s="832"/>
      <c r="AZ34" s="832"/>
      <c r="BA34" s="832"/>
      <c r="BB34" s="832"/>
      <c r="BC34" s="832"/>
      <c r="BD34" s="832"/>
      <c r="BE34" s="832"/>
      <c r="BF34" s="832"/>
      <c r="BG34" s="832"/>
      <c r="BH34" s="832"/>
      <c r="BI34" s="832"/>
      <c r="BJ34" s="832"/>
      <c r="BK34" s="832"/>
      <c r="BL34" s="832"/>
      <c r="BM34" s="832"/>
      <c r="BN34" s="832"/>
      <c r="BO34" s="833"/>
      <c r="BP34" s="570"/>
      <c r="CB34" s="568"/>
    </row>
    <row r="35" spans="1:80" s="567" customFormat="1" ht="12" customHeight="1">
      <c r="A35" s="864">
        <v>14</v>
      </c>
      <c r="B35" s="864"/>
      <c r="C35" s="600" t="str">
        <f>見積内訳書!N53</f>
        <v>屋根</v>
      </c>
      <c r="D35" s="895"/>
      <c r="E35" s="895"/>
      <c r="F35" s="895"/>
      <c r="G35" s="895"/>
      <c r="H35" s="895"/>
      <c r="I35" s="895"/>
      <c r="J35" s="895"/>
      <c r="K35" s="895"/>
      <c r="L35" s="895"/>
      <c r="M35" s="895"/>
      <c r="N35" s="895"/>
      <c r="O35" s="880">
        <f>見積内訳書!P53</f>
        <v>0</v>
      </c>
      <c r="P35" s="881"/>
      <c r="Q35" s="881"/>
      <c r="R35" s="881"/>
      <c r="S35" s="881"/>
      <c r="T35" s="882"/>
      <c r="U35" s="852"/>
      <c r="V35" s="896"/>
      <c r="W35" s="897"/>
      <c r="X35" s="897"/>
      <c r="Y35" s="897"/>
      <c r="Z35" s="897"/>
      <c r="AA35" s="898"/>
      <c r="AB35" s="852"/>
      <c r="AC35" s="696"/>
      <c r="AD35" s="696"/>
      <c r="AE35" s="696"/>
      <c r="AF35" s="696"/>
      <c r="AG35" s="856">
        <f t="shared" si="0"/>
        <v>0</v>
      </c>
      <c r="AH35" s="857"/>
      <c r="AI35" s="857"/>
      <c r="AJ35" s="858"/>
      <c r="AK35" s="837">
        <f t="shared" si="1"/>
        <v>0</v>
      </c>
      <c r="AL35" s="838"/>
      <c r="AM35" s="839"/>
      <c r="AN35" s="840"/>
      <c r="AO35" s="840"/>
      <c r="AP35" s="841"/>
      <c r="AQ35" s="839"/>
      <c r="AR35" s="840"/>
      <c r="AS35" s="840"/>
      <c r="AT35" s="841"/>
      <c r="AU35" s="831"/>
      <c r="AV35" s="832"/>
      <c r="AW35" s="832"/>
      <c r="AX35" s="832"/>
      <c r="AY35" s="832"/>
      <c r="AZ35" s="832"/>
      <c r="BA35" s="832"/>
      <c r="BB35" s="832"/>
      <c r="BC35" s="832"/>
      <c r="BD35" s="832"/>
      <c r="BE35" s="832"/>
      <c r="BF35" s="832"/>
      <c r="BG35" s="832"/>
      <c r="BH35" s="832"/>
      <c r="BI35" s="832"/>
      <c r="BJ35" s="832"/>
      <c r="BK35" s="832"/>
      <c r="BL35" s="832"/>
      <c r="BM35" s="832"/>
      <c r="BN35" s="832"/>
      <c r="BO35" s="833"/>
      <c r="BP35" s="570"/>
      <c r="CB35" s="568"/>
    </row>
    <row r="36" spans="1:80" s="567" customFormat="1" ht="12" customHeight="1">
      <c r="A36" s="864">
        <v>15</v>
      </c>
      <c r="B36" s="864"/>
      <c r="C36" s="600" t="str">
        <f>見積内訳書!N54</f>
        <v>塗装</v>
      </c>
      <c r="D36" s="895"/>
      <c r="E36" s="895"/>
      <c r="F36" s="895"/>
      <c r="G36" s="895"/>
      <c r="H36" s="895"/>
      <c r="I36" s="895"/>
      <c r="J36" s="895"/>
      <c r="K36" s="895"/>
      <c r="L36" s="895"/>
      <c r="M36" s="895"/>
      <c r="N36" s="895"/>
      <c r="O36" s="880">
        <f>見積内訳書!P54</f>
        <v>0</v>
      </c>
      <c r="P36" s="881"/>
      <c r="Q36" s="881"/>
      <c r="R36" s="881"/>
      <c r="S36" s="881"/>
      <c r="T36" s="882"/>
      <c r="U36" s="852"/>
      <c r="V36" s="883"/>
      <c r="W36" s="884"/>
      <c r="X36" s="884"/>
      <c r="Y36" s="884"/>
      <c r="Z36" s="884"/>
      <c r="AA36" s="885"/>
      <c r="AB36" s="852"/>
      <c r="AC36" s="696"/>
      <c r="AD36" s="696"/>
      <c r="AE36" s="696"/>
      <c r="AF36" s="696"/>
      <c r="AG36" s="856">
        <f t="shared" si="0"/>
        <v>0</v>
      </c>
      <c r="AH36" s="857"/>
      <c r="AI36" s="857"/>
      <c r="AJ36" s="858"/>
      <c r="AK36" s="837">
        <f t="shared" si="1"/>
        <v>0</v>
      </c>
      <c r="AL36" s="838"/>
      <c r="AM36" s="894"/>
      <c r="AN36" s="894"/>
      <c r="AO36" s="894"/>
      <c r="AP36" s="894"/>
      <c r="AQ36" s="894"/>
      <c r="AR36" s="894"/>
      <c r="AS36" s="894"/>
      <c r="AT36" s="894"/>
      <c r="AU36" s="831"/>
      <c r="AV36" s="832"/>
      <c r="AW36" s="832"/>
      <c r="AX36" s="832"/>
      <c r="AY36" s="832"/>
      <c r="AZ36" s="832"/>
      <c r="BA36" s="832"/>
      <c r="BB36" s="832"/>
      <c r="BC36" s="832"/>
      <c r="BD36" s="832"/>
      <c r="BE36" s="832"/>
      <c r="BF36" s="832"/>
      <c r="BG36" s="832"/>
      <c r="BH36" s="832"/>
      <c r="BI36" s="832"/>
      <c r="BJ36" s="832"/>
      <c r="BK36" s="832"/>
      <c r="BL36" s="832"/>
      <c r="BM36" s="832"/>
      <c r="BN36" s="832"/>
      <c r="BO36" s="833"/>
      <c r="BP36" s="570"/>
      <c r="CB36" s="568"/>
    </row>
    <row r="37" spans="1:80" s="567" customFormat="1" ht="12" customHeight="1">
      <c r="A37" s="864">
        <v>16</v>
      </c>
      <c r="B37" s="864"/>
      <c r="C37" s="600" t="str">
        <f>見積内訳書!N55</f>
        <v>建具</v>
      </c>
      <c r="D37" s="895"/>
      <c r="E37" s="895"/>
      <c r="F37" s="895"/>
      <c r="G37" s="895"/>
      <c r="H37" s="895"/>
      <c r="I37" s="895"/>
      <c r="J37" s="895"/>
      <c r="K37" s="895"/>
      <c r="L37" s="895"/>
      <c r="M37" s="895"/>
      <c r="N37" s="895"/>
      <c r="O37" s="880">
        <f>見積内訳書!P55</f>
        <v>0</v>
      </c>
      <c r="P37" s="881"/>
      <c r="Q37" s="881"/>
      <c r="R37" s="881"/>
      <c r="S37" s="881"/>
      <c r="T37" s="882"/>
      <c r="U37" s="852"/>
      <c r="V37" s="883"/>
      <c r="W37" s="884"/>
      <c r="X37" s="884"/>
      <c r="Y37" s="884"/>
      <c r="Z37" s="884"/>
      <c r="AA37" s="885"/>
      <c r="AB37" s="852"/>
      <c r="AC37" s="696"/>
      <c r="AD37" s="696"/>
      <c r="AE37" s="696"/>
      <c r="AF37" s="696"/>
      <c r="AG37" s="856">
        <f t="shared" si="0"/>
        <v>0</v>
      </c>
      <c r="AH37" s="857"/>
      <c r="AI37" s="857"/>
      <c r="AJ37" s="858"/>
      <c r="AK37" s="837">
        <f t="shared" si="1"/>
        <v>0</v>
      </c>
      <c r="AL37" s="838"/>
      <c r="AM37" s="894"/>
      <c r="AN37" s="894"/>
      <c r="AO37" s="894"/>
      <c r="AP37" s="894"/>
      <c r="AQ37" s="894"/>
      <c r="AR37" s="894"/>
      <c r="AS37" s="894"/>
      <c r="AT37" s="894"/>
      <c r="AU37" s="831"/>
      <c r="AV37" s="832"/>
      <c r="AW37" s="832"/>
      <c r="AX37" s="832"/>
      <c r="AY37" s="832"/>
      <c r="AZ37" s="832"/>
      <c r="BA37" s="832"/>
      <c r="BB37" s="832"/>
      <c r="BC37" s="832"/>
      <c r="BD37" s="832"/>
      <c r="BE37" s="832"/>
      <c r="BF37" s="832"/>
      <c r="BG37" s="832"/>
      <c r="BH37" s="832"/>
      <c r="BI37" s="832"/>
      <c r="BJ37" s="832"/>
      <c r="BK37" s="832"/>
      <c r="BL37" s="832"/>
      <c r="BM37" s="832"/>
      <c r="BN37" s="832"/>
      <c r="BO37" s="833"/>
      <c r="BP37" s="570"/>
    </row>
    <row r="38" spans="1:80" s="567" customFormat="1" ht="12" customHeight="1">
      <c r="A38" s="864">
        <v>17</v>
      </c>
      <c r="B38" s="864"/>
      <c r="C38" s="600" t="str">
        <f>見積内訳書!N56</f>
        <v>サッシ</v>
      </c>
      <c r="D38" s="895"/>
      <c r="E38" s="895"/>
      <c r="F38" s="895"/>
      <c r="G38" s="895"/>
      <c r="H38" s="895"/>
      <c r="I38" s="895"/>
      <c r="J38" s="895"/>
      <c r="K38" s="895"/>
      <c r="L38" s="895"/>
      <c r="M38" s="895"/>
      <c r="N38" s="895"/>
      <c r="O38" s="880">
        <f>見積内訳書!P56</f>
        <v>0</v>
      </c>
      <c r="P38" s="881"/>
      <c r="Q38" s="881"/>
      <c r="R38" s="881"/>
      <c r="S38" s="881"/>
      <c r="T38" s="882"/>
      <c r="U38" s="852"/>
      <c r="V38" s="883"/>
      <c r="W38" s="884"/>
      <c r="X38" s="884"/>
      <c r="Y38" s="884"/>
      <c r="Z38" s="884"/>
      <c r="AA38" s="885"/>
      <c r="AB38" s="852"/>
      <c r="AC38" s="696"/>
      <c r="AD38" s="696"/>
      <c r="AE38" s="696"/>
      <c r="AF38" s="696"/>
      <c r="AG38" s="856">
        <f t="shared" si="0"/>
        <v>0</v>
      </c>
      <c r="AH38" s="857"/>
      <c r="AI38" s="857"/>
      <c r="AJ38" s="858"/>
      <c r="AK38" s="837">
        <f t="shared" si="1"/>
        <v>0</v>
      </c>
      <c r="AL38" s="838"/>
      <c r="AM38" s="894"/>
      <c r="AN38" s="894"/>
      <c r="AO38" s="894"/>
      <c r="AP38" s="894"/>
      <c r="AQ38" s="894"/>
      <c r="AR38" s="894"/>
      <c r="AS38" s="894"/>
      <c r="AT38" s="894"/>
      <c r="AU38" s="831"/>
      <c r="AV38" s="832"/>
      <c r="AW38" s="832"/>
      <c r="AX38" s="832"/>
      <c r="AY38" s="832"/>
      <c r="AZ38" s="832"/>
      <c r="BA38" s="832"/>
      <c r="BB38" s="832"/>
      <c r="BC38" s="832"/>
      <c r="BD38" s="832"/>
      <c r="BE38" s="832"/>
      <c r="BF38" s="832"/>
      <c r="BG38" s="832"/>
      <c r="BH38" s="832"/>
      <c r="BI38" s="832"/>
      <c r="BJ38" s="832"/>
      <c r="BK38" s="832"/>
      <c r="BL38" s="832"/>
      <c r="BM38" s="832"/>
      <c r="BN38" s="832"/>
      <c r="BO38" s="833"/>
      <c r="BP38" s="570"/>
      <c r="BQ38" s="567" t="str">
        <f t="shared" ref="BQ38:BQ63" si="2">IF(V38="","",V38)</f>
        <v/>
      </c>
    </row>
    <row r="39" spans="1:80" s="567" customFormat="1" ht="12" customHeight="1">
      <c r="A39" s="864">
        <v>18</v>
      </c>
      <c r="B39" s="864"/>
      <c r="C39" s="600" t="str">
        <f>見積内訳書!U36</f>
        <v>養生</v>
      </c>
      <c r="D39" s="895"/>
      <c r="E39" s="895"/>
      <c r="F39" s="895"/>
      <c r="G39" s="895"/>
      <c r="H39" s="895"/>
      <c r="I39" s="895"/>
      <c r="J39" s="895"/>
      <c r="K39" s="895"/>
      <c r="L39" s="895"/>
      <c r="M39" s="895"/>
      <c r="N39" s="895"/>
      <c r="O39" s="880">
        <f>見積内訳書!W36</f>
        <v>0</v>
      </c>
      <c r="P39" s="881"/>
      <c r="Q39" s="881"/>
      <c r="R39" s="881"/>
      <c r="S39" s="881"/>
      <c r="T39" s="882"/>
      <c r="U39" s="852"/>
      <c r="V39" s="883"/>
      <c r="W39" s="884"/>
      <c r="X39" s="884"/>
      <c r="Y39" s="884"/>
      <c r="Z39" s="884"/>
      <c r="AA39" s="885"/>
      <c r="AB39" s="852"/>
      <c r="AC39" s="696"/>
      <c r="AD39" s="696"/>
      <c r="AE39" s="696"/>
      <c r="AF39" s="696"/>
      <c r="AG39" s="856">
        <f t="shared" si="0"/>
        <v>0</v>
      </c>
      <c r="AH39" s="857"/>
      <c r="AI39" s="857"/>
      <c r="AJ39" s="858"/>
      <c r="AK39" s="837">
        <f t="shared" si="1"/>
        <v>0</v>
      </c>
      <c r="AL39" s="838"/>
      <c r="AM39" s="894"/>
      <c r="AN39" s="894"/>
      <c r="AO39" s="894"/>
      <c r="AP39" s="894"/>
      <c r="AQ39" s="894"/>
      <c r="AR39" s="894"/>
      <c r="AS39" s="894"/>
      <c r="AT39" s="894"/>
      <c r="AU39" s="831"/>
      <c r="AV39" s="832"/>
      <c r="AW39" s="832"/>
      <c r="AX39" s="832"/>
      <c r="AY39" s="832"/>
      <c r="AZ39" s="832"/>
      <c r="BA39" s="832"/>
      <c r="BB39" s="832"/>
      <c r="BC39" s="832"/>
      <c r="BD39" s="832"/>
      <c r="BE39" s="832"/>
      <c r="BF39" s="832"/>
      <c r="BG39" s="832"/>
      <c r="BH39" s="832"/>
      <c r="BI39" s="832"/>
      <c r="BJ39" s="832"/>
      <c r="BK39" s="832"/>
      <c r="BL39" s="832"/>
      <c r="BM39" s="832"/>
      <c r="BN39" s="832"/>
      <c r="BO39" s="833"/>
      <c r="BP39" s="570"/>
      <c r="BQ39" s="567" t="str">
        <f t="shared" si="2"/>
        <v/>
      </c>
    </row>
    <row r="40" spans="1:80" s="567" customFormat="1" ht="12" customHeight="1">
      <c r="A40" s="864">
        <v>19</v>
      </c>
      <c r="B40" s="864"/>
      <c r="C40" s="600" t="str">
        <f>見積内訳書!U37</f>
        <v>産廃</v>
      </c>
      <c r="D40" s="895"/>
      <c r="E40" s="895"/>
      <c r="F40" s="895"/>
      <c r="G40" s="895"/>
      <c r="H40" s="895"/>
      <c r="I40" s="895"/>
      <c r="J40" s="895"/>
      <c r="K40" s="895"/>
      <c r="L40" s="895"/>
      <c r="M40" s="895"/>
      <c r="N40" s="895"/>
      <c r="O40" s="880">
        <f>見積内訳書!W37</f>
        <v>0</v>
      </c>
      <c r="P40" s="881"/>
      <c r="Q40" s="881"/>
      <c r="R40" s="881"/>
      <c r="S40" s="881"/>
      <c r="T40" s="882"/>
      <c r="U40" s="852"/>
      <c r="V40" s="883"/>
      <c r="W40" s="884"/>
      <c r="X40" s="884"/>
      <c r="Y40" s="884"/>
      <c r="Z40" s="884"/>
      <c r="AA40" s="885"/>
      <c r="AB40" s="852"/>
      <c r="AC40" s="696"/>
      <c r="AD40" s="696"/>
      <c r="AE40" s="696"/>
      <c r="AF40" s="696"/>
      <c r="AG40" s="856">
        <f t="shared" si="0"/>
        <v>0</v>
      </c>
      <c r="AH40" s="857"/>
      <c r="AI40" s="857"/>
      <c r="AJ40" s="858"/>
      <c r="AK40" s="837">
        <f t="shared" si="1"/>
        <v>0</v>
      </c>
      <c r="AL40" s="838"/>
      <c r="AM40" s="894"/>
      <c r="AN40" s="894"/>
      <c r="AO40" s="894"/>
      <c r="AP40" s="894"/>
      <c r="AQ40" s="894"/>
      <c r="AR40" s="894"/>
      <c r="AS40" s="894"/>
      <c r="AT40" s="894"/>
      <c r="AU40" s="831"/>
      <c r="AV40" s="832"/>
      <c r="AW40" s="832"/>
      <c r="AX40" s="832"/>
      <c r="AY40" s="832"/>
      <c r="AZ40" s="832"/>
      <c r="BA40" s="832"/>
      <c r="BB40" s="832"/>
      <c r="BC40" s="832"/>
      <c r="BD40" s="832"/>
      <c r="BE40" s="832"/>
      <c r="BF40" s="832"/>
      <c r="BG40" s="832"/>
      <c r="BH40" s="832"/>
      <c r="BI40" s="832"/>
      <c r="BJ40" s="832"/>
      <c r="BK40" s="832"/>
      <c r="BL40" s="832"/>
      <c r="BM40" s="832"/>
      <c r="BN40" s="832"/>
      <c r="BO40" s="833"/>
      <c r="BP40" s="570"/>
      <c r="BQ40" s="567" t="str">
        <f t="shared" si="2"/>
        <v/>
      </c>
    </row>
    <row r="41" spans="1:80" s="567" customFormat="1" ht="12" customHeight="1">
      <c r="A41" s="864">
        <v>20</v>
      </c>
      <c r="B41" s="864"/>
      <c r="C41" s="600" t="str">
        <f>見積内訳書!U38</f>
        <v>材木</v>
      </c>
      <c r="D41" s="895"/>
      <c r="E41" s="895"/>
      <c r="F41" s="895"/>
      <c r="G41" s="895"/>
      <c r="H41" s="895"/>
      <c r="I41" s="895"/>
      <c r="J41" s="895"/>
      <c r="K41" s="895"/>
      <c r="L41" s="895"/>
      <c r="M41" s="895"/>
      <c r="N41" s="895"/>
      <c r="O41" s="880">
        <f>見積内訳書!W38</f>
        <v>0</v>
      </c>
      <c r="P41" s="881"/>
      <c r="Q41" s="881"/>
      <c r="R41" s="881"/>
      <c r="S41" s="881"/>
      <c r="T41" s="882"/>
      <c r="U41" s="852"/>
      <c r="V41" s="883"/>
      <c r="W41" s="884"/>
      <c r="X41" s="884"/>
      <c r="Y41" s="884"/>
      <c r="Z41" s="884"/>
      <c r="AA41" s="885"/>
      <c r="AB41" s="852"/>
      <c r="AC41" s="696"/>
      <c r="AD41" s="696"/>
      <c r="AE41" s="696"/>
      <c r="AF41" s="696"/>
      <c r="AG41" s="856">
        <f t="shared" si="0"/>
        <v>0</v>
      </c>
      <c r="AH41" s="857"/>
      <c r="AI41" s="857"/>
      <c r="AJ41" s="858"/>
      <c r="AK41" s="837">
        <f t="shared" si="1"/>
        <v>0</v>
      </c>
      <c r="AL41" s="838"/>
      <c r="AM41" s="894"/>
      <c r="AN41" s="894"/>
      <c r="AO41" s="894"/>
      <c r="AP41" s="894"/>
      <c r="AQ41" s="894"/>
      <c r="AR41" s="894"/>
      <c r="AS41" s="894"/>
      <c r="AT41" s="894"/>
      <c r="AU41" s="831"/>
      <c r="AV41" s="832"/>
      <c r="AW41" s="832"/>
      <c r="AX41" s="832"/>
      <c r="AY41" s="832"/>
      <c r="AZ41" s="832"/>
      <c r="BA41" s="832"/>
      <c r="BB41" s="832"/>
      <c r="BC41" s="832"/>
      <c r="BD41" s="832"/>
      <c r="BE41" s="832"/>
      <c r="BF41" s="832"/>
      <c r="BG41" s="832"/>
      <c r="BH41" s="832"/>
      <c r="BI41" s="832"/>
      <c r="BJ41" s="832"/>
      <c r="BK41" s="832"/>
      <c r="BL41" s="832"/>
      <c r="BM41" s="832"/>
      <c r="BN41" s="832"/>
      <c r="BO41" s="833"/>
      <c r="BP41" s="570"/>
      <c r="BQ41" s="567" t="str">
        <f t="shared" si="2"/>
        <v/>
      </c>
    </row>
    <row r="42" spans="1:80" s="567" customFormat="1" ht="12" customHeight="1">
      <c r="A42" s="864">
        <v>21</v>
      </c>
      <c r="B42" s="864"/>
      <c r="C42" s="600" t="str">
        <f>見積内訳書!U39</f>
        <v>建材</v>
      </c>
      <c r="D42" s="825"/>
      <c r="E42" s="826"/>
      <c r="F42" s="826"/>
      <c r="G42" s="826"/>
      <c r="H42" s="826"/>
      <c r="I42" s="826"/>
      <c r="J42" s="826"/>
      <c r="K42" s="826"/>
      <c r="L42" s="826"/>
      <c r="M42" s="826"/>
      <c r="N42" s="827"/>
      <c r="O42" s="880">
        <f>見積内訳書!W39</f>
        <v>0</v>
      </c>
      <c r="P42" s="881"/>
      <c r="Q42" s="881"/>
      <c r="R42" s="881"/>
      <c r="S42" s="881"/>
      <c r="T42" s="882"/>
      <c r="U42" s="852"/>
      <c r="V42" s="883"/>
      <c r="W42" s="884"/>
      <c r="X42" s="884"/>
      <c r="Y42" s="884"/>
      <c r="Z42" s="884"/>
      <c r="AA42" s="885"/>
      <c r="AB42" s="852"/>
      <c r="AC42" s="696"/>
      <c r="AD42" s="696"/>
      <c r="AE42" s="696"/>
      <c r="AF42" s="696"/>
      <c r="AG42" s="856">
        <f t="shared" si="0"/>
        <v>0</v>
      </c>
      <c r="AH42" s="857"/>
      <c r="AI42" s="857"/>
      <c r="AJ42" s="858"/>
      <c r="AK42" s="837">
        <f t="shared" si="1"/>
        <v>0</v>
      </c>
      <c r="AL42" s="838"/>
      <c r="AM42" s="839"/>
      <c r="AN42" s="840"/>
      <c r="AO42" s="840"/>
      <c r="AP42" s="841"/>
      <c r="AQ42" s="839"/>
      <c r="AR42" s="840"/>
      <c r="AS42" s="840"/>
      <c r="AT42" s="841"/>
      <c r="AU42" s="831"/>
      <c r="AV42" s="832"/>
      <c r="AW42" s="832"/>
      <c r="AX42" s="832"/>
      <c r="AY42" s="832"/>
      <c r="AZ42" s="832"/>
      <c r="BA42" s="832"/>
      <c r="BB42" s="832"/>
      <c r="BC42" s="832"/>
      <c r="BD42" s="832"/>
      <c r="BE42" s="832"/>
      <c r="BF42" s="832"/>
      <c r="BG42" s="832"/>
      <c r="BH42" s="832"/>
      <c r="BI42" s="832"/>
      <c r="BJ42" s="832"/>
      <c r="BK42" s="832"/>
      <c r="BL42" s="832"/>
      <c r="BM42" s="832"/>
      <c r="BN42" s="832"/>
      <c r="BO42" s="833"/>
      <c r="BP42" s="570"/>
      <c r="BQ42" s="567" t="str">
        <f t="shared" si="2"/>
        <v/>
      </c>
    </row>
    <row r="43" spans="1:80" s="567" customFormat="1" ht="12" customHeight="1">
      <c r="A43" s="864">
        <v>22</v>
      </c>
      <c r="B43" s="864"/>
      <c r="C43" s="600" t="str">
        <f>見積内訳書!U40</f>
        <v>電材</v>
      </c>
      <c r="D43" s="825"/>
      <c r="E43" s="826"/>
      <c r="F43" s="826"/>
      <c r="G43" s="826"/>
      <c r="H43" s="826"/>
      <c r="I43" s="826"/>
      <c r="J43" s="826"/>
      <c r="K43" s="826"/>
      <c r="L43" s="826"/>
      <c r="M43" s="826"/>
      <c r="N43" s="827"/>
      <c r="O43" s="880">
        <f>見積内訳書!W40</f>
        <v>0</v>
      </c>
      <c r="P43" s="881"/>
      <c r="Q43" s="881"/>
      <c r="R43" s="881"/>
      <c r="S43" s="881"/>
      <c r="T43" s="882"/>
      <c r="U43" s="852"/>
      <c r="V43" s="883"/>
      <c r="W43" s="884"/>
      <c r="X43" s="884"/>
      <c r="Y43" s="884"/>
      <c r="Z43" s="884"/>
      <c r="AA43" s="885"/>
      <c r="AB43" s="852"/>
      <c r="AC43" s="696"/>
      <c r="AD43" s="696"/>
      <c r="AE43" s="696"/>
      <c r="AF43" s="696"/>
      <c r="AG43" s="856">
        <f t="shared" si="0"/>
        <v>0</v>
      </c>
      <c r="AH43" s="857"/>
      <c r="AI43" s="857"/>
      <c r="AJ43" s="858"/>
      <c r="AK43" s="837">
        <f t="shared" si="1"/>
        <v>0</v>
      </c>
      <c r="AL43" s="838"/>
      <c r="AM43" s="839"/>
      <c r="AN43" s="840"/>
      <c r="AO43" s="840"/>
      <c r="AP43" s="841"/>
      <c r="AQ43" s="839"/>
      <c r="AR43" s="840"/>
      <c r="AS43" s="840"/>
      <c r="AT43" s="841"/>
      <c r="AU43" s="831"/>
      <c r="AV43" s="832"/>
      <c r="AW43" s="832"/>
      <c r="AX43" s="832"/>
      <c r="AY43" s="832"/>
      <c r="AZ43" s="832"/>
      <c r="BA43" s="832"/>
      <c r="BB43" s="832"/>
      <c r="BC43" s="832"/>
      <c r="BD43" s="832"/>
      <c r="BE43" s="832"/>
      <c r="BF43" s="832"/>
      <c r="BG43" s="832"/>
      <c r="BH43" s="832"/>
      <c r="BI43" s="832"/>
      <c r="BJ43" s="832"/>
      <c r="BK43" s="832"/>
      <c r="BL43" s="832"/>
      <c r="BM43" s="832"/>
      <c r="BN43" s="832"/>
      <c r="BO43" s="833"/>
      <c r="BP43" s="570"/>
      <c r="BQ43" s="567" t="str">
        <f t="shared" si="2"/>
        <v/>
      </c>
    </row>
    <row r="44" spans="1:80" s="567" customFormat="1" ht="12" customHeight="1">
      <c r="A44" s="864">
        <v>23</v>
      </c>
      <c r="B44" s="864"/>
      <c r="C44" s="600" t="str">
        <f>見積内訳書!U41</f>
        <v>住設</v>
      </c>
      <c r="D44" s="825"/>
      <c r="E44" s="826"/>
      <c r="F44" s="826"/>
      <c r="G44" s="826"/>
      <c r="H44" s="826"/>
      <c r="I44" s="826"/>
      <c r="J44" s="826"/>
      <c r="K44" s="826"/>
      <c r="L44" s="826"/>
      <c r="M44" s="826"/>
      <c r="N44" s="827"/>
      <c r="O44" s="880">
        <f>見積内訳書!W41</f>
        <v>0</v>
      </c>
      <c r="P44" s="881"/>
      <c r="Q44" s="881"/>
      <c r="R44" s="881"/>
      <c r="S44" s="881"/>
      <c r="T44" s="882"/>
      <c r="U44" s="852"/>
      <c r="V44" s="883"/>
      <c r="W44" s="884"/>
      <c r="X44" s="884"/>
      <c r="Y44" s="884"/>
      <c r="Z44" s="884"/>
      <c r="AA44" s="885"/>
      <c r="AB44" s="852"/>
      <c r="AC44" s="696"/>
      <c r="AD44" s="696"/>
      <c r="AE44" s="696"/>
      <c r="AF44" s="696"/>
      <c r="AG44" s="856">
        <f t="shared" si="0"/>
        <v>0</v>
      </c>
      <c r="AH44" s="857"/>
      <c r="AI44" s="857"/>
      <c r="AJ44" s="858"/>
      <c r="AK44" s="837">
        <f t="shared" si="1"/>
        <v>0</v>
      </c>
      <c r="AL44" s="838"/>
      <c r="AM44" s="839"/>
      <c r="AN44" s="840"/>
      <c r="AO44" s="840"/>
      <c r="AP44" s="841"/>
      <c r="AQ44" s="839"/>
      <c r="AR44" s="840"/>
      <c r="AS44" s="840"/>
      <c r="AT44" s="841"/>
      <c r="AU44" s="831"/>
      <c r="AV44" s="832"/>
      <c r="AW44" s="832"/>
      <c r="AX44" s="832"/>
      <c r="AY44" s="832"/>
      <c r="AZ44" s="832"/>
      <c r="BA44" s="832"/>
      <c r="BB44" s="832"/>
      <c r="BC44" s="832"/>
      <c r="BD44" s="832"/>
      <c r="BE44" s="832"/>
      <c r="BF44" s="832"/>
      <c r="BG44" s="832"/>
      <c r="BH44" s="832"/>
      <c r="BI44" s="832"/>
      <c r="BJ44" s="832"/>
      <c r="BK44" s="832"/>
      <c r="BL44" s="832"/>
      <c r="BM44" s="832"/>
      <c r="BN44" s="832"/>
      <c r="BO44" s="833"/>
      <c r="BP44" s="570"/>
      <c r="BQ44" s="567" t="str">
        <f t="shared" si="2"/>
        <v/>
      </c>
    </row>
    <row r="45" spans="1:80" s="567" customFormat="1" ht="12" customHeight="1">
      <c r="A45" s="864">
        <v>24</v>
      </c>
      <c r="B45" s="864"/>
      <c r="C45" s="600" t="str">
        <f>見積内訳書!U42</f>
        <v>サッシ</v>
      </c>
      <c r="D45" s="825"/>
      <c r="E45" s="826"/>
      <c r="F45" s="826"/>
      <c r="G45" s="826"/>
      <c r="H45" s="826"/>
      <c r="I45" s="826"/>
      <c r="J45" s="826"/>
      <c r="K45" s="826"/>
      <c r="L45" s="826"/>
      <c r="M45" s="826"/>
      <c r="N45" s="827"/>
      <c r="O45" s="880">
        <f>見積内訳書!W42</f>
        <v>0</v>
      </c>
      <c r="P45" s="881"/>
      <c r="Q45" s="881"/>
      <c r="R45" s="881"/>
      <c r="S45" s="881"/>
      <c r="T45" s="882"/>
      <c r="U45" s="852"/>
      <c r="V45" s="883"/>
      <c r="W45" s="884"/>
      <c r="X45" s="884"/>
      <c r="Y45" s="884"/>
      <c r="Z45" s="884"/>
      <c r="AA45" s="885"/>
      <c r="AB45" s="852"/>
      <c r="AC45" s="696"/>
      <c r="AD45" s="696"/>
      <c r="AE45" s="696"/>
      <c r="AF45" s="696"/>
      <c r="AG45" s="856">
        <f t="shared" si="0"/>
        <v>0</v>
      </c>
      <c r="AH45" s="857"/>
      <c r="AI45" s="857"/>
      <c r="AJ45" s="858"/>
      <c r="AK45" s="837">
        <f t="shared" si="1"/>
        <v>0</v>
      </c>
      <c r="AL45" s="838"/>
      <c r="AM45" s="839"/>
      <c r="AN45" s="840"/>
      <c r="AO45" s="840"/>
      <c r="AP45" s="841"/>
      <c r="AQ45" s="839"/>
      <c r="AR45" s="840"/>
      <c r="AS45" s="840"/>
      <c r="AT45" s="841"/>
      <c r="AU45" s="831"/>
      <c r="AV45" s="832"/>
      <c r="AW45" s="832"/>
      <c r="AX45" s="832"/>
      <c r="AY45" s="832"/>
      <c r="AZ45" s="832"/>
      <c r="BA45" s="832"/>
      <c r="BB45" s="832"/>
      <c r="BC45" s="832"/>
      <c r="BD45" s="832"/>
      <c r="BE45" s="832"/>
      <c r="BF45" s="832"/>
      <c r="BG45" s="832"/>
      <c r="BH45" s="832"/>
      <c r="BI45" s="832"/>
      <c r="BJ45" s="832"/>
      <c r="BK45" s="832"/>
      <c r="BL45" s="832"/>
      <c r="BM45" s="832"/>
      <c r="BN45" s="832"/>
      <c r="BO45" s="833"/>
      <c r="BP45" s="570"/>
      <c r="BQ45" s="567" t="str">
        <f t="shared" si="2"/>
        <v/>
      </c>
    </row>
    <row r="46" spans="1:80" s="567" customFormat="1" ht="12" customHeight="1">
      <c r="A46" s="864">
        <v>25</v>
      </c>
      <c r="B46" s="864"/>
      <c r="C46" s="600" t="str">
        <f>見積内訳書!U43</f>
        <v>足場</v>
      </c>
      <c r="D46" s="825"/>
      <c r="E46" s="826"/>
      <c r="F46" s="826"/>
      <c r="G46" s="826"/>
      <c r="H46" s="826"/>
      <c r="I46" s="826"/>
      <c r="J46" s="826"/>
      <c r="K46" s="826"/>
      <c r="L46" s="826"/>
      <c r="M46" s="826"/>
      <c r="N46" s="827"/>
      <c r="O46" s="880">
        <f>見積内訳書!W43</f>
        <v>0</v>
      </c>
      <c r="P46" s="881"/>
      <c r="Q46" s="881"/>
      <c r="R46" s="881"/>
      <c r="S46" s="881"/>
      <c r="T46" s="882"/>
      <c r="U46" s="852"/>
      <c r="V46" s="896"/>
      <c r="W46" s="897"/>
      <c r="X46" s="897"/>
      <c r="Y46" s="897"/>
      <c r="Z46" s="897"/>
      <c r="AA46" s="898"/>
      <c r="AB46" s="852"/>
      <c r="AC46" s="696"/>
      <c r="AD46" s="696"/>
      <c r="AE46" s="696"/>
      <c r="AF46" s="696"/>
      <c r="AG46" s="856">
        <f t="shared" si="0"/>
        <v>0</v>
      </c>
      <c r="AH46" s="857"/>
      <c r="AI46" s="857"/>
      <c r="AJ46" s="858"/>
      <c r="AK46" s="837">
        <f t="shared" ref="AK46:AK60" si="3">O46-AG46</f>
        <v>0</v>
      </c>
      <c r="AL46" s="838"/>
      <c r="AM46" s="839"/>
      <c r="AN46" s="840"/>
      <c r="AO46" s="840"/>
      <c r="AP46" s="841"/>
      <c r="AQ46" s="839"/>
      <c r="AR46" s="840"/>
      <c r="AS46" s="840"/>
      <c r="AT46" s="841"/>
      <c r="AU46" s="831"/>
      <c r="AV46" s="832"/>
      <c r="AW46" s="832"/>
      <c r="AX46" s="832"/>
      <c r="AY46" s="832"/>
      <c r="AZ46" s="832"/>
      <c r="BA46" s="832"/>
      <c r="BB46" s="832"/>
      <c r="BC46" s="832"/>
      <c r="BD46" s="832"/>
      <c r="BE46" s="832"/>
      <c r="BF46" s="832"/>
      <c r="BG46" s="832"/>
      <c r="BH46" s="832"/>
      <c r="BI46" s="832"/>
      <c r="BJ46" s="832"/>
      <c r="BK46" s="832"/>
      <c r="BL46" s="832"/>
      <c r="BM46" s="832"/>
      <c r="BN46" s="832"/>
      <c r="BO46" s="833"/>
      <c r="BP46" s="570"/>
    </row>
    <row r="47" spans="1:80" s="567" customFormat="1" ht="12" customHeight="1">
      <c r="A47" s="864">
        <v>26</v>
      </c>
      <c r="B47" s="864"/>
      <c r="C47" s="600" t="str">
        <f>見積内訳書!U44</f>
        <v>外壁</v>
      </c>
      <c r="D47" s="825"/>
      <c r="E47" s="826"/>
      <c r="F47" s="826"/>
      <c r="G47" s="826"/>
      <c r="H47" s="826"/>
      <c r="I47" s="826"/>
      <c r="J47" s="826"/>
      <c r="K47" s="826"/>
      <c r="L47" s="826"/>
      <c r="M47" s="826"/>
      <c r="N47" s="827"/>
      <c r="O47" s="880">
        <f>見積内訳書!W44</f>
        <v>0</v>
      </c>
      <c r="P47" s="881"/>
      <c r="Q47" s="881"/>
      <c r="R47" s="881"/>
      <c r="S47" s="881"/>
      <c r="T47" s="882"/>
      <c r="U47" s="852"/>
      <c r="V47" s="896"/>
      <c r="W47" s="897"/>
      <c r="X47" s="897"/>
      <c r="Y47" s="897"/>
      <c r="Z47" s="897"/>
      <c r="AA47" s="898"/>
      <c r="AB47" s="852"/>
      <c r="AC47" s="696"/>
      <c r="AD47" s="696"/>
      <c r="AE47" s="696"/>
      <c r="AF47" s="696"/>
      <c r="AG47" s="856">
        <f t="shared" ref="AG47:AG48" si="4">AC47+AD47+AE47+AF47</f>
        <v>0</v>
      </c>
      <c r="AH47" s="857"/>
      <c r="AI47" s="857"/>
      <c r="AJ47" s="858"/>
      <c r="AK47" s="837">
        <f t="shared" ref="AK47:AK49" si="5">O47-AG47</f>
        <v>0</v>
      </c>
      <c r="AL47" s="838"/>
      <c r="AM47" s="839"/>
      <c r="AN47" s="840"/>
      <c r="AO47" s="840"/>
      <c r="AP47" s="841"/>
      <c r="AQ47" s="839"/>
      <c r="AR47" s="840"/>
      <c r="AS47" s="840"/>
      <c r="AT47" s="841"/>
      <c r="AU47" s="831"/>
      <c r="AV47" s="832"/>
      <c r="AW47" s="832"/>
      <c r="AX47" s="832"/>
      <c r="AY47" s="832"/>
      <c r="AZ47" s="832"/>
      <c r="BA47" s="832"/>
      <c r="BB47" s="832"/>
      <c r="BC47" s="832"/>
      <c r="BD47" s="832"/>
      <c r="BE47" s="832"/>
      <c r="BF47" s="832"/>
      <c r="BG47" s="832"/>
      <c r="BH47" s="832"/>
      <c r="BI47" s="832"/>
      <c r="BJ47" s="832"/>
      <c r="BK47" s="832"/>
      <c r="BL47" s="832"/>
      <c r="BM47" s="832"/>
      <c r="BN47" s="832"/>
      <c r="BO47" s="833"/>
      <c r="BP47" s="570"/>
    </row>
    <row r="48" spans="1:80" s="567" customFormat="1" ht="12" customHeight="1">
      <c r="A48" s="864">
        <v>27</v>
      </c>
      <c r="B48" s="864"/>
      <c r="C48" s="600" t="str">
        <f>見積内訳書!U45</f>
        <v>外構</v>
      </c>
      <c r="D48" s="825"/>
      <c r="E48" s="826"/>
      <c r="F48" s="826"/>
      <c r="G48" s="826"/>
      <c r="H48" s="826"/>
      <c r="I48" s="826"/>
      <c r="J48" s="826"/>
      <c r="K48" s="826"/>
      <c r="L48" s="826"/>
      <c r="M48" s="826"/>
      <c r="N48" s="827"/>
      <c r="O48" s="880">
        <f>見積内訳書!W45</f>
        <v>0</v>
      </c>
      <c r="P48" s="881"/>
      <c r="Q48" s="881"/>
      <c r="R48" s="881"/>
      <c r="S48" s="881"/>
      <c r="T48" s="882"/>
      <c r="U48" s="852"/>
      <c r="V48" s="896"/>
      <c r="W48" s="897"/>
      <c r="X48" s="897"/>
      <c r="Y48" s="897"/>
      <c r="Z48" s="897"/>
      <c r="AA48" s="898"/>
      <c r="AB48" s="852"/>
      <c r="AC48" s="696"/>
      <c r="AD48" s="696"/>
      <c r="AE48" s="696"/>
      <c r="AF48" s="696"/>
      <c r="AG48" s="856">
        <f t="shared" si="4"/>
        <v>0</v>
      </c>
      <c r="AH48" s="857"/>
      <c r="AI48" s="857"/>
      <c r="AJ48" s="858"/>
      <c r="AK48" s="837">
        <f t="shared" si="5"/>
        <v>0</v>
      </c>
      <c r="AL48" s="838"/>
      <c r="AM48" s="839"/>
      <c r="AN48" s="840"/>
      <c r="AO48" s="840"/>
      <c r="AP48" s="841"/>
      <c r="AQ48" s="839"/>
      <c r="AR48" s="840"/>
      <c r="AS48" s="840"/>
      <c r="AT48" s="841"/>
      <c r="AU48" s="831"/>
      <c r="AV48" s="832"/>
      <c r="AW48" s="832"/>
      <c r="AX48" s="832"/>
      <c r="AY48" s="832"/>
      <c r="AZ48" s="832"/>
      <c r="BA48" s="832"/>
      <c r="BB48" s="832"/>
      <c r="BC48" s="832"/>
      <c r="BD48" s="832"/>
      <c r="BE48" s="832"/>
      <c r="BF48" s="832"/>
      <c r="BG48" s="832"/>
      <c r="BH48" s="832"/>
      <c r="BI48" s="832"/>
      <c r="BJ48" s="832"/>
      <c r="BK48" s="832"/>
      <c r="BL48" s="832"/>
      <c r="BM48" s="832"/>
      <c r="BN48" s="832"/>
      <c r="BO48" s="833"/>
      <c r="BP48" s="570"/>
    </row>
    <row r="49" spans="1:69" s="567" customFormat="1" ht="12" customHeight="1">
      <c r="A49" s="864">
        <v>28</v>
      </c>
      <c r="B49" s="864"/>
      <c r="C49" s="600" t="str">
        <f>見積内訳書!U46</f>
        <v>雑費</v>
      </c>
      <c r="D49" s="825"/>
      <c r="E49" s="826"/>
      <c r="F49" s="826"/>
      <c r="G49" s="826"/>
      <c r="H49" s="826"/>
      <c r="I49" s="826"/>
      <c r="J49" s="826"/>
      <c r="K49" s="826"/>
      <c r="L49" s="826"/>
      <c r="M49" s="826"/>
      <c r="N49" s="827"/>
      <c r="O49" s="880">
        <f>見積内訳書!W46</f>
        <v>0</v>
      </c>
      <c r="P49" s="881"/>
      <c r="Q49" s="881"/>
      <c r="R49" s="881"/>
      <c r="S49" s="881"/>
      <c r="T49" s="882"/>
      <c r="U49" s="852"/>
      <c r="V49" s="896"/>
      <c r="W49" s="897"/>
      <c r="X49" s="897"/>
      <c r="Y49" s="897"/>
      <c r="Z49" s="897"/>
      <c r="AA49" s="898"/>
      <c r="AB49" s="852"/>
      <c r="AC49" s="696"/>
      <c r="AD49" s="696"/>
      <c r="AE49" s="696"/>
      <c r="AF49" s="696"/>
      <c r="AG49" s="856">
        <f t="shared" si="0"/>
        <v>0</v>
      </c>
      <c r="AH49" s="857"/>
      <c r="AI49" s="857"/>
      <c r="AJ49" s="858"/>
      <c r="AK49" s="837">
        <f t="shared" si="5"/>
        <v>0</v>
      </c>
      <c r="AL49" s="838"/>
      <c r="AM49" s="839"/>
      <c r="AN49" s="840"/>
      <c r="AO49" s="840"/>
      <c r="AP49" s="841"/>
      <c r="AQ49" s="839"/>
      <c r="AR49" s="840"/>
      <c r="AS49" s="840"/>
      <c r="AT49" s="841"/>
      <c r="AU49" s="831"/>
      <c r="AV49" s="832"/>
      <c r="AW49" s="832"/>
      <c r="AX49" s="832"/>
      <c r="AY49" s="832"/>
      <c r="AZ49" s="832"/>
      <c r="BA49" s="832"/>
      <c r="BB49" s="832"/>
      <c r="BC49" s="832"/>
      <c r="BD49" s="832"/>
      <c r="BE49" s="832"/>
      <c r="BF49" s="832"/>
      <c r="BG49" s="832"/>
      <c r="BH49" s="832"/>
      <c r="BI49" s="832"/>
      <c r="BJ49" s="832"/>
      <c r="BK49" s="832"/>
      <c r="BL49" s="832"/>
      <c r="BM49" s="832"/>
      <c r="BN49" s="832"/>
      <c r="BO49" s="833"/>
      <c r="BP49" s="570"/>
    </row>
    <row r="50" spans="1:69" s="567" customFormat="1" ht="12" customHeight="1">
      <c r="A50" s="864">
        <v>29</v>
      </c>
      <c r="B50" s="864"/>
      <c r="C50" s="600" t="str">
        <f>見積内訳書!U47</f>
        <v>ガス</v>
      </c>
      <c r="D50" s="825"/>
      <c r="E50" s="826"/>
      <c r="F50" s="826"/>
      <c r="G50" s="826"/>
      <c r="H50" s="826"/>
      <c r="I50" s="826"/>
      <c r="J50" s="826"/>
      <c r="K50" s="826"/>
      <c r="L50" s="826"/>
      <c r="M50" s="826"/>
      <c r="N50" s="827"/>
      <c r="O50" s="880">
        <f>見積内訳書!W47</f>
        <v>0</v>
      </c>
      <c r="P50" s="881"/>
      <c r="Q50" s="881"/>
      <c r="R50" s="881"/>
      <c r="S50" s="881"/>
      <c r="T50" s="882"/>
      <c r="U50" s="852"/>
      <c r="V50" s="896"/>
      <c r="W50" s="897"/>
      <c r="X50" s="897"/>
      <c r="Y50" s="897"/>
      <c r="Z50" s="897"/>
      <c r="AA50" s="898"/>
      <c r="AB50" s="852"/>
      <c r="AC50" s="696"/>
      <c r="AD50" s="696"/>
      <c r="AE50" s="696"/>
      <c r="AF50" s="696"/>
      <c r="AG50" s="856">
        <f t="shared" si="0"/>
        <v>0</v>
      </c>
      <c r="AH50" s="857"/>
      <c r="AI50" s="857"/>
      <c r="AJ50" s="858"/>
      <c r="AK50" s="837">
        <f t="shared" si="3"/>
        <v>0</v>
      </c>
      <c r="AL50" s="838"/>
      <c r="AM50" s="839"/>
      <c r="AN50" s="840"/>
      <c r="AO50" s="840"/>
      <c r="AP50" s="841"/>
      <c r="AQ50" s="839"/>
      <c r="AR50" s="840"/>
      <c r="AS50" s="840"/>
      <c r="AT50" s="841"/>
      <c r="AU50" s="831"/>
      <c r="AV50" s="832"/>
      <c r="AW50" s="832"/>
      <c r="AX50" s="832"/>
      <c r="AY50" s="832"/>
      <c r="AZ50" s="832"/>
      <c r="BA50" s="832"/>
      <c r="BB50" s="832"/>
      <c r="BC50" s="832"/>
      <c r="BD50" s="832"/>
      <c r="BE50" s="832"/>
      <c r="BF50" s="832"/>
      <c r="BG50" s="832"/>
      <c r="BH50" s="832"/>
      <c r="BI50" s="832"/>
      <c r="BJ50" s="832"/>
      <c r="BK50" s="832"/>
      <c r="BL50" s="832"/>
      <c r="BM50" s="832"/>
      <c r="BN50" s="832"/>
      <c r="BO50" s="833"/>
      <c r="BP50" s="570"/>
    </row>
    <row r="51" spans="1:69" s="567" customFormat="1" ht="12" customHeight="1">
      <c r="A51" s="864">
        <v>30</v>
      </c>
      <c r="B51" s="864"/>
      <c r="C51" s="600" t="str">
        <f>見積内訳書!U48</f>
        <v>ラグズ</v>
      </c>
      <c r="D51" s="825"/>
      <c r="E51" s="826"/>
      <c r="F51" s="826"/>
      <c r="G51" s="826"/>
      <c r="H51" s="826"/>
      <c r="I51" s="826"/>
      <c r="J51" s="826"/>
      <c r="K51" s="826"/>
      <c r="L51" s="826"/>
      <c r="M51" s="826"/>
      <c r="N51" s="827"/>
      <c r="O51" s="880">
        <f>見積内訳書!W48</f>
        <v>0</v>
      </c>
      <c r="P51" s="881"/>
      <c r="Q51" s="881"/>
      <c r="R51" s="881"/>
      <c r="S51" s="881"/>
      <c r="T51" s="882"/>
      <c r="U51" s="852"/>
      <c r="V51" s="896"/>
      <c r="W51" s="897"/>
      <c r="X51" s="897"/>
      <c r="Y51" s="897"/>
      <c r="Z51" s="897"/>
      <c r="AA51" s="898"/>
      <c r="AB51" s="852"/>
      <c r="AC51" s="696"/>
      <c r="AD51" s="696"/>
      <c r="AE51" s="696"/>
      <c r="AF51" s="696"/>
      <c r="AG51" s="856">
        <f t="shared" si="0"/>
        <v>0</v>
      </c>
      <c r="AH51" s="857"/>
      <c r="AI51" s="857"/>
      <c r="AJ51" s="858"/>
      <c r="AK51" s="837">
        <f t="shared" si="3"/>
        <v>0</v>
      </c>
      <c r="AL51" s="838"/>
      <c r="AM51" s="839"/>
      <c r="AN51" s="840"/>
      <c r="AO51" s="840"/>
      <c r="AP51" s="841"/>
      <c r="AQ51" s="839"/>
      <c r="AR51" s="840"/>
      <c r="AS51" s="840"/>
      <c r="AT51" s="841"/>
      <c r="AU51" s="831"/>
      <c r="AV51" s="832"/>
      <c r="AW51" s="832"/>
      <c r="AX51" s="832"/>
      <c r="AY51" s="832"/>
      <c r="AZ51" s="832"/>
      <c r="BA51" s="832"/>
      <c r="BB51" s="832"/>
      <c r="BC51" s="832"/>
      <c r="BD51" s="832"/>
      <c r="BE51" s="832"/>
      <c r="BF51" s="832"/>
      <c r="BG51" s="832"/>
      <c r="BH51" s="832"/>
      <c r="BI51" s="832"/>
      <c r="BJ51" s="832"/>
      <c r="BK51" s="832"/>
      <c r="BL51" s="832"/>
      <c r="BM51" s="832"/>
      <c r="BN51" s="832"/>
      <c r="BO51" s="833"/>
      <c r="BP51" s="570"/>
    </row>
    <row r="52" spans="1:69" s="567" customFormat="1" ht="12" customHeight="1">
      <c r="A52" s="864">
        <v>31</v>
      </c>
      <c r="B52" s="864"/>
      <c r="C52" s="600" t="str">
        <f>見積内訳書!U49</f>
        <v>解体</v>
      </c>
      <c r="D52" s="825"/>
      <c r="E52" s="826"/>
      <c r="F52" s="826"/>
      <c r="G52" s="826"/>
      <c r="H52" s="826"/>
      <c r="I52" s="826"/>
      <c r="J52" s="826"/>
      <c r="K52" s="826"/>
      <c r="L52" s="826"/>
      <c r="M52" s="826"/>
      <c r="N52" s="827"/>
      <c r="O52" s="880">
        <f>見積内訳書!W49</f>
        <v>0</v>
      </c>
      <c r="P52" s="881"/>
      <c r="Q52" s="881"/>
      <c r="R52" s="881"/>
      <c r="S52" s="881"/>
      <c r="T52" s="882"/>
      <c r="U52" s="852"/>
      <c r="V52" s="896"/>
      <c r="W52" s="897"/>
      <c r="X52" s="897"/>
      <c r="Y52" s="897"/>
      <c r="Z52" s="897"/>
      <c r="AA52" s="898"/>
      <c r="AB52" s="852"/>
      <c r="AC52" s="696"/>
      <c r="AD52" s="696"/>
      <c r="AE52" s="696"/>
      <c r="AF52" s="696"/>
      <c r="AG52" s="856">
        <f t="shared" si="0"/>
        <v>0</v>
      </c>
      <c r="AH52" s="857"/>
      <c r="AI52" s="857"/>
      <c r="AJ52" s="858"/>
      <c r="AK52" s="837">
        <f t="shared" si="3"/>
        <v>0</v>
      </c>
      <c r="AL52" s="838"/>
      <c r="AM52" s="839"/>
      <c r="AN52" s="840"/>
      <c r="AO52" s="840"/>
      <c r="AP52" s="841"/>
      <c r="AQ52" s="839"/>
      <c r="AR52" s="840"/>
      <c r="AS52" s="840"/>
      <c r="AT52" s="841"/>
      <c r="AU52" s="831"/>
      <c r="AV52" s="832"/>
      <c r="AW52" s="832"/>
      <c r="AX52" s="832"/>
      <c r="AY52" s="832"/>
      <c r="AZ52" s="832"/>
      <c r="BA52" s="832"/>
      <c r="BB52" s="832"/>
      <c r="BC52" s="832"/>
      <c r="BD52" s="832"/>
      <c r="BE52" s="832"/>
      <c r="BF52" s="832"/>
      <c r="BG52" s="832"/>
      <c r="BH52" s="832"/>
      <c r="BI52" s="832"/>
      <c r="BJ52" s="832"/>
      <c r="BK52" s="832"/>
      <c r="BL52" s="832"/>
      <c r="BM52" s="832"/>
      <c r="BN52" s="832"/>
      <c r="BO52" s="833"/>
      <c r="BP52" s="570"/>
    </row>
    <row r="53" spans="1:69" s="567" customFormat="1" ht="12" customHeight="1">
      <c r="A53" s="864">
        <v>32</v>
      </c>
      <c r="B53" s="864"/>
      <c r="C53" s="600" t="str">
        <f>見積内訳書!U50</f>
        <v>大工</v>
      </c>
      <c r="D53" s="825"/>
      <c r="E53" s="826"/>
      <c r="F53" s="826"/>
      <c r="G53" s="826"/>
      <c r="H53" s="826"/>
      <c r="I53" s="826"/>
      <c r="J53" s="826"/>
      <c r="K53" s="826"/>
      <c r="L53" s="826"/>
      <c r="M53" s="826"/>
      <c r="N53" s="827"/>
      <c r="O53" s="880">
        <f>見積内訳書!W50</f>
        <v>0</v>
      </c>
      <c r="P53" s="881"/>
      <c r="Q53" s="881"/>
      <c r="R53" s="881"/>
      <c r="S53" s="881"/>
      <c r="T53" s="882"/>
      <c r="U53" s="852"/>
      <c r="V53" s="896"/>
      <c r="W53" s="897"/>
      <c r="X53" s="897"/>
      <c r="Y53" s="897"/>
      <c r="Z53" s="897"/>
      <c r="AA53" s="898"/>
      <c r="AB53" s="852"/>
      <c r="AC53" s="696"/>
      <c r="AD53" s="696"/>
      <c r="AE53" s="696"/>
      <c r="AF53" s="696"/>
      <c r="AG53" s="856">
        <f t="shared" si="0"/>
        <v>0</v>
      </c>
      <c r="AH53" s="857"/>
      <c r="AI53" s="857"/>
      <c r="AJ53" s="858"/>
      <c r="AK53" s="837">
        <f t="shared" si="3"/>
        <v>0</v>
      </c>
      <c r="AL53" s="838"/>
      <c r="AM53" s="839"/>
      <c r="AN53" s="840"/>
      <c r="AO53" s="840"/>
      <c r="AP53" s="841"/>
      <c r="AQ53" s="839"/>
      <c r="AR53" s="840"/>
      <c r="AS53" s="840"/>
      <c r="AT53" s="841"/>
      <c r="AU53" s="831"/>
      <c r="AV53" s="832"/>
      <c r="AW53" s="832"/>
      <c r="AX53" s="832"/>
      <c r="AY53" s="832"/>
      <c r="AZ53" s="832"/>
      <c r="BA53" s="832"/>
      <c r="BB53" s="832"/>
      <c r="BC53" s="832"/>
      <c r="BD53" s="832"/>
      <c r="BE53" s="832"/>
      <c r="BF53" s="832"/>
      <c r="BG53" s="832"/>
      <c r="BH53" s="832"/>
      <c r="BI53" s="832"/>
      <c r="BJ53" s="832"/>
      <c r="BK53" s="832"/>
      <c r="BL53" s="832"/>
      <c r="BM53" s="832"/>
      <c r="BN53" s="832"/>
      <c r="BO53" s="833"/>
      <c r="BP53" s="570"/>
    </row>
    <row r="54" spans="1:69" s="567" customFormat="1" ht="12" customHeight="1">
      <c r="A54" s="864">
        <v>33</v>
      </c>
      <c r="B54" s="864"/>
      <c r="C54" s="600" t="str">
        <f>見積内訳書!U51</f>
        <v>電気</v>
      </c>
      <c r="D54" s="825"/>
      <c r="E54" s="826"/>
      <c r="F54" s="826"/>
      <c r="G54" s="826"/>
      <c r="H54" s="826"/>
      <c r="I54" s="826"/>
      <c r="J54" s="826"/>
      <c r="K54" s="826"/>
      <c r="L54" s="826"/>
      <c r="M54" s="826"/>
      <c r="N54" s="827"/>
      <c r="O54" s="880">
        <f>見積内訳書!W51</f>
        <v>0</v>
      </c>
      <c r="P54" s="881"/>
      <c r="Q54" s="881"/>
      <c r="R54" s="881"/>
      <c r="S54" s="881"/>
      <c r="T54" s="882"/>
      <c r="U54" s="852"/>
      <c r="V54" s="896"/>
      <c r="W54" s="897"/>
      <c r="X54" s="897"/>
      <c r="Y54" s="897"/>
      <c r="Z54" s="897"/>
      <c r="AA54" s="898"/>
      <c r="AB54" s="852"/>
      <c r="AC54" s="696"/>
      <c r="AD54" s="696"/>
      <c r="AE54" s="696"/>
      <c r="AF54" s="696"/>
      <c r="AG54" s="856">
        <f t="shared" si="0"/>
        <v>0</v>
      </c>
      <c r="AH54" s="857"/>
      <c r="AI54" s="857"/>
      <c r="AJ54" s="858"/>
      <c r="AK54" s="837">
        <f t="shared" si="3"/>
        <v>0</v>
      </c>
      <c r="AL54" s="838"/>
      <c r="AM54" s="839"/>
      <c r="AN54" s="840"/>
      <c r="AO54" s="840"/>
      <c r="AP54" s="841"/>
      <c r="AQ54" s="839"/>
      <c r="AR54" s="840"/>
      <c r="AS54" s="840"/>
      <c r="AT54" s="841"/>
      <c r="AU54" s="831"/>
      <c r="AV54" s="832"/>
      <c r="AW54" s="832"/>
      <c r="AX54" s="832"/>
      <c r="AY54" s="832"/>
      <c r="AZ54" s="832"/>
      <c r="BA54" s="832"/>
      <c r="BB54" s="832"/>
      <c r="BC54" s="832"/>
      <c r="BD54" s="832"/>
      <c r="BE54" s="832"/>
      <c r="BF54" s="832"/>
      <c r="BG54" s="832"/>
      <c r="BH54" s="832"/>
      <c r="BI54" s="832"/>
      <c r="BJ54" s="832"/>
      <c r="BK54" s="832"/>
      <c r="BL54" s="832"/>
      <c r="BM54" s="832"/>
      <c r="BN54" s="832"/>
      <c r="BO54" s="833"/>
      <c r="BP54" s="570"/>
    </row>
    <row r="55" spans="1:69" s="567" customFormat="1" ht="12" customHeight="1">
      <c r="A55" s="864">
        <v>34</v>
      </c>
      <c r="B55" s="864"/>
      <c r="C55" s="600" t="str">
        <f>見積内訳書!U52</f>
        <v>設備</v>
      </c>
      <c r="D55" s="825"/>
      <c r="E55" s="826"/>
      <c r="F55" s="826"/>
      <c r="G55" s="826"/>
      <c r="H55" s="826"/>
      <c r="I55" s="826"/>
      <c r="J55" s="826"/>
      <c r="K55" s="826"/>
      <c r="L55" s="826"/>
      <c r="M55" s="826"/>
      <c r="N55" s="827"/>
      <c r="O55" s="880">
        <f>見積内訳書!W52</f>
        <v>0</v>
      </c>
      <c r="P55" s="881"/>
      <c r="Q55" s="881"/>
      <c r="R55" s="881"/>
      <c r="S55" s="881"/>
      <c r="T55" s="882"/>
      <c r="U55" s="852"/>
      <c r="V55" s="896"/>
      <c r="W55" s="897"/>
      <c r="X55" s="897"/>
      <c r="Y55" s="897"/>
      <c r="Z55" s="897"/>
      <c r="AA55" s="898"/>
      <c r="AB55" s="852"/>
      <c r="AC55" s="696"/>
      <c r="AD55" s="696"/>
      <c r="AE55" s="696"/>
      <c r="AF55" s="696"/>
      <c r="AG55" s="856">
        <f t="shared" si="0"/>
        <v>0</v>
      </c>
      <c r="AH55" s="857"/>
      <c r="AI55" s="857"/>
      <c r="AJ55" s="858"/>
      <c r="AK55" s="837">
        <f t="shared" si="3"/>
        <v>0</v>
      </c>
      <c r="AL55" s="838"/>
      <c r="AM55" s="839"/>
      <c r="AN55" s="840"/>
      <c r="AO55" s="840"/>
      <c r="AP55" s="841"/>
      <c r="AQ55" s="839"/>
      <c r="AR55" s="840"/>
      <c r="AS55" s="840"/>
      <c r="AT55" s="841"/>
      <c r="AU55" s="831"/>
      <c r="AV55" s="832"/>
      <c r="AW55" s="832"/>
      <c r="AX55" s="832"/>
      <c r="AY55" s="832"/>
      <c r="AZ55" s="832"/>
      <c r="BA55" s="832"/>
      <c r="BB55" s="832"/>
      <c r="BC55" s="832"/>
      <c r="BD55" s="832"/>
      <c r="BE55" s="832"/>
      <c r="BF55" s="832"/>
      <c r="BG55" s="832"/>
      <c r="BH55" s="832"/>
      <c r="BI55" s="832"/>
      <c r="BJ55" s="832"/>
      <c r="BK55" s="832"/>
      <c r="BL55" s="832"/>
      <c r="BM55" s="832"/>
      <c r="BN55" s="832"/>
      <c r="BO55" s="833"/>
      <c r="BP55" s="570"/>
    </row>
    <row r="56" spans="1:69" s="567" customFormat="1" ht="12" customHeight="1">
      <c r="A56" s="864">
        <v>35</v>
      </c>
      <c r="B56" s="864"/>
      <c r="C56" s="600" t="str">
        <f>見積内訳書!U53</f>
        <v>クロス</v>
      </c>
      <c r="D56" s="825"/>
      <c r="E56" s="826"/>
      <c r="F56" s="826"/>
      <c r="G56" s="826"/>
      <c r="H56" s="826"/>
      <c r="I56" s="826"/>
      <c r="J56" s="826"/>
      <c r="K56" s="826"/>
      <c r="L56" s="826"/>
      <c r="M56" s="826"/>
      <c r="N56" s="827"/>
      <c r="O56" s="880">
        <f>見積内訳書!W53</f>
        <v>0</v>
      </c>
      <c r="P56" s="881"/>
      <c r="Q56" s="881"/>
      <c r="R56" s="881"/>
      <c r="S56" s="881"/>
      <c r="T56" s="882"/>
      <c r="U56" s="852"/>
      <c r="V56" s="896"/>
      <c r="W56" s="897"/>
      <c r="X56" s="897"/>
      <c r="Y56" s="897"/>
      <c r="Z56" s="897"/>
      <c r="AA56" s="898"/>
      <c r="AB56" s="852"/>
      <c r="AC56" s="696"/>
      <c r="AD56" s="696"/>
      <c r="AE56" s="696"/>
      <c r="AF56" s="696"/>
      <c r="AG56" s="856">
        <f t="shared" si="0"/>
        <v>0</v>
      </c>
      <c r="AH56" s="857"/>
      <c r="AI56" s="857"/>
      <c r="AJ56" s="858"/>
      <c r="AK56" s="837">
        <f t="shared" si="3"/>
        <v>0</v>
      </c>
      <c r="AL56" s="838"/>
      <c r="AM56" s="839"/>
      <c r="AN56" s="840"/>
      <c r="AO56" s="840"/>
      <c r="AP56" s="841"/>
      <c r="AQ56" s="839"/>
      <c r="AR56" s="840"/>
      <c r="AS56" s="840"/>
      <c r="AT56" s="841"/>
      <c r="AU56" s="831"/>
      <c r="AV56" s="832"/>
      <c r="AW56" s="832"/>
      <c r="AX56" s="832"/>
      <c r="AY56" s="832"/>
      <c r="AZ56" s="832"/>
      <c r="BA56" s="832"/>
      <c r="BB56" s="832"/>
      <c r="BC56" s="832"/>
      <c r="BD56" s="832"/>
      <c r="BE56" s="832"/>
      <c r="BF56" s="832"/>
      <c r="BG56" s="832"/>
      <c r="BH56" s="832"/>
      <c r="BI56" s="832"/>
      <c r="BJ56" s="832"/>
      <c r="BK56" s="832"/>
      <c r="BL56" s="832"/>
      <c r="BM56" s="832"/>
      <c r="BN56" s="832"/>
      <c r="BO56" s="833"/>
      <c r="BP56" s="570"/>
    </row>
    <row r="57" spans="1:69" s="567" customFormat="1" ht="12" customHeight="1">
      <c r="A57" s="864">
        <v>36</v>
      </c>
      <c r="B57" s="864"/>
      <c r="C57" s="600" t="str">
        <f>見積内訳書!U54</f>
        <v>左官</v>
      </c>
      <c r="D57" s="825"/>
      <c r="E57" s="826"/>
      <c r="F57" s="826"/>
      <c r="G57" s="826"/>
      <c r="H57" s="826"/>
      <c r="I57" s="826"/>
      <c r="J57" s="826"/>
      <c r="K57" s="826"/>
      <c r="L57" s="826"/>
      <c r="M57" s="826"/>
      <c r="N57" s="827"/>
      <c r="O57" s="880">
        <f>見積内訳書!W54</f>
        <v>0</v>
      </c>
      <c r="P57" s="881"/>
      <c r="Q57" s="881"/>
      <c r="R57" s="881"/>
      <c r="S57" s="881"/>
      <c r="T57" s="882"/>
      <c r="U57" s="852"/>
      <c r="V57" s="896"/>
      <c r="W57" s="897"/>
      <c r="X57" s="897"/>
      <c r="Y57" s="897"/>
      <c r="Z57" s="897"/>
      <c r="AA57" s="898"/>
      <c r="AB57" s="852"/>
      <c r="AC57" s="696"/>
      <c r="AD57" s="696"/>
      <c r="AE57" s="696"/>
      <c r="AF57" s="696"/>
      <c r="AG57" s="856">
        <f t="shared" si="0"/>
        <v>0</v>
      </c>
      <c r="AH57" s="857"/>
      <c r="AI57" s="857"/>
      <c r="AJ57" s="858"/>
      <c r="AK57" s="837">
        <f t="shared" si="3"/>
        <v>0</v>
      </c>
      <c r="AL57" s="838"/>
      <c r="AM57" s="839"/>
      <c r="AN57" s="840"/>
      <c r="AO57" s="840"/>
      <c r="AP57" s="841"/>
      <c r="AQ57" s="839"/>
      <c r="AR57" s="840"/>
      <c r="AS57" s="840"/>
      <c r="AT57" s="841"/>
      <c r="AU57" s="831"/>
      <c r="AV57" s="832"/>
      <c r="AW57" s="832"/>
      <c r="AX57" s="832"/>
      <c r="AY57" s="832"/>
      <c r="AZ57" s="832"/>
      <c r="BA57" s="832"/>
      <c r="BB57" s="832"/>
      <c r="BC57" s="832"/>
      <c r="BD57" s="832"/>
      <c r="BE57" s="832"/>
      <c r="BF57" s="832"/>
      <c r="BG57" s="832"/>
      <c r="BH57" s="832"/>
      <c r="BI57" s="832"/>
      <c r="BJ57" s="832"/>
      <c r="BK57" s="832"/>
      <c r="BL57" s="832"/>
      <c r="BM57" s="832"/>
      <c r="BN57" s="832"/>
      <c r="BO57" s="833"/>
      <c r="BP57" s="570"/>
    </row>
    <row r="58" spans="1:69" s="567" customFormat="1" ht="12" customHeight="1">
      <c r="A58" s="864">
        <v>37</v>
      </c>
      <c r="B58" s="864"/>
      <c r="C58" s="600" t="str">
        <f>見積内訳書!U55</f>
        <v>清掃</v>
      </c>
      <c r="D58" s="825"/>
      <c r="E58" s="826"/>
      <c r="F58" s="826"/>
      <c r="G58" s="826"/>
      <c r="H58" s="826"/>
      <c r="I58" s="826"/>
      <c r="J58" s="826"/>
      <c r="K58" s="826"/>
      <c r="L58" s="826"/>
      <c r="M58" s="826"/>
      <c r="N58" s="827"/>
      <c r="O58" s="880">
        <f>見積内訳書!W55</f>
        <v>0</v>
      </c>
      <c r="P58" s="881"/>
      <c r="Q58" s="881"/>
      <c r="R58" s="881"/>
      <c r="S58" s="881"/>
      <c r="T58" s="882"/>
      <c r="U58" s="852"/>
      <c r="V58" s="896"/>
      <c r="W58" s="897"/>
      <c r="X58" s="897"/>
      <c r="Y58" s="897"/>
      <c r="Z58" s="897"/>
      <c r="AA58" s="898"/>
      <c r="AB58" s="852"/>
      <c r="AC58" s="696"/>
      <c r="AD58" s="696"/>
      <c r="AE58" s="696"/>
      <c r="AF58" s="696"/>
      <c r="AG58" s="856">
        <f t="shared" si="0"/>
        <v>0</v>
      </c>
      <c r="AH58" s="857"/>
      <c r="AI58" s="857"/>
      <c r="AJ58" s="858"/>
      <c r="AK58" s="837">
        <f t="shared" si="3"/>
        <v>0</v>
      </c>
      <c r="AL58" s="838"/>
      <c r="AM58" s="839"/>
      <c r="AN58" s="840"/>
      <c r="AO58" s="840"/>
      <c r="AP58" s="841"/>
      <c r="AQ58" s="839"/>
      <c r="AR58" s="840"/>
      <c r="AS58" s="840"/>
      <c r="AT58" s="841"/>
      <c r="AU58" s="831"/>
      <c r="AV58" s="832"/>
      <c r="AW58" s="832"/>
      <c r="AX58" s="832"/>
      <c r="AY58" s="832"/>
      <c r="AZ58" s="832"/>
      <c r="BA58" s="832"/>
      <c r="BB58" s="832"/>
      <c r="BC58" s="832"/>
      <c r="BD58" s="832"/>
      <c r="BE58" s="832"/>
      <c r="BF58" s="832"/>
      <c r="BG58" s="832"/>
      <c r="BH58" s="832"/>
      <c r="BI58" s="832"/>
      <c r="BJ58" s="832"/>
      <c r="BK58" s="832"/>
      <c r="BL58" s="832"/>
      <c r="BM58" s="832"/>
      <c r="BN58" s="832"/>
      <c r="BO58" s="833"/>
      <c r="BP58" s="570"/>
    </row>
    <row r="59" spans="1:69" s="567" customFormat="1" ht="12" customHeight="1">
      <c r="A59" s="864">
        <v>38</v>
      </c>
      <c r="B59" s="864"/>
      <c r="C59" s="600" t="str">
        <f>見積内訳書!U56</f>
        <v>塗装</v>
      </c>
      <c r="D59" s="825"/>
      <c r="E59" s="826"/>
      <c r="F59" s="826"/>
      <c r="G59" s="826"/>
      <c r="H59" s="826"/>
      <c r="I59" s="826"/>
      <c r="J59" s="826"/>
      <c r="K59" s="826"/>
      <c r="L59" s="826"/>
      <c r="M59" s="826"/>
      <c r="N59" s="827"/>
      <c r="O59" s="880">
        <f>見積内訳書!W56</f>
        <v>0</v>
      </c>
      <c r="P59" s="881"/>
      <c r="Q59" s="881"/>
      <c r="R59" s="881"/>
      <c r="S59" s="881"/>
      <c r="T59" s="882"/>
      <c r="U59" s="852"/>
      <c r="V59" s="896"/>
      <c r="W59" s="897"/>
      <c r="X59" s="897"/>
      <c r="Y59" s="897"/>
      <c r="Z59" s="897"/>
      <c r="AA59" s="898"/>
      <c r="AB59" s="852"/>
      <c r="AC59" s="696"/>
      <c r="AD59" s="696"/>
      <c r="AE59" s="696"/>
      <c r="AF59" s="696"/>
      <c r="AG59" s="856">
        <f t="shared" si="0"/>
        <v>0</v>
      </c>
      <c r="AH59" s="857"/>
      <c r="AI59" s="857"/>
      <c r="AJ59" s="858"/>
      <c r="AK59" s="837">
        <f t="shared" si="3"/>
        <v>0</v>
      </c>
      <c r="AL59" s="838"/>
      <c r="AM59" s="839"/>
      <c r="AN59" s="840"/>
      <c r="AO59" s="840"/>
      <c r="AP59" s="841"/>
      <c r="AQ59" s="839"/>
      <c r="AR59" s="840"/>
      <c r="AS59" s="840"/>
      <c r="AT59" s="841"/>
      <c r="AU59" s="831"/>
      <c r="AV59" s="832"/>
      <c r="AW59" s="832"/>
      <c r="AX59" s="832"/>
      <c r="AY59" s="832"/>
      <c r="AZ59" s="832"/>
      <c r="BA59" s="832"/>
      <c r="BB59" s="832"/>
      <c r="BC59" s="832"/>
      <c r="BD59" s="832"/>
      <c r="BE59" s="832"/>
      <c r="BF59" s="832"/>
      <c r="BG59" s="832"/>
      <c r="BH59" s="832"/>
      <c r="BI59" s="832"/>
      <c r="BJ59" s="832"/>
      <c r="BK59" s="832"/>
      <c r="BL59" s="832"/>
      <c r="BM59" s="832"/>
      <c r="BN59" s="832"/>
      <c r="BO59" s="833"/>
      <c r="BP59" s="570"/>
    </row>
    <row r="60" spans="1:69" s="567" customFormat="1" ht="12" customHeight="1">
      <c r="A60" s="864">
        <v>39</v>
      </c>
      <c r="B60" s="864"/>
      <c r="C60" s="600" t="str">
        <f>見積内訳書!U57</f>
        <v>建具</v>
      </c>
      <c r="D60" s="825"/>
      <c r="E60" s="826"/>
      <c r="F60" s="826"/>
      <c r="G60" s="826"/>
      <c r="H60" s="826"/>
      <c r="I60" s="826"/>
      <c r="J60" s="826"/>
      <c r="K60" s="826"/>
      <c r="L60" s="826"/>
      <c r="M60" s="826"/>
      <c r="N60" s="827"/>
      <c r="O60" s="880">
        <f>見積内訳書!W57</f>
        <v>0</v>
      </c>
      <c r="P60" s="881"/>
      <c r="Q60" s="881"/>
      <c r="R60" s="881"/>
      <c r="S60" s="881"/>
      <c r="T60" s="882"/>
      <c r="U60" s="852"/>
      <c r="V60" s="896"/>
      <c r="W60" s="897"/>
      <c r="X60" s="897"/>
      <c r="Y60" s="897"/>
      <c r="Z60" s="897"/>
      <c r="AA60" s="898"/>
      <c r="AB60" s="852"/>
      <c r="AC60" s="696"/>
      <c r="AD60" s="696"/>
      <c r="AE60" s="696"/>
      <c r="AF60" s="696"/>
      <c r="AG60" s="856">
        <f t="shared" si="0"/>
        <v>0</v>
      </c>
      <c r="AH60" s="857"/>
      <c r="AI60" s="857"/>
      <c r="AJ60" s="858"/>
      <c r="AK60" s="837">
        <f t="shared" si="3"/>
        <v>0</v>
      </c>
      <c r="AL60" s="838"/>
      <c r="AM60" s="839"/>
      <c r="AN60" s="840"/>
      <c r="AO60" s="840"/>
      <c r="AP60" s="841"/>
      <c r="AQ60" s="839"/>
      <c r="AR60" s="840"/>
      <c r="AS60" s="840"/>
      <c r="AT60" s="841"/>
      <c r="AU60" s="831"/>
      <c r="AV60" s="832"/>
      <c r="AW60" s="832"/>
      <c r="AX60" s="832"/>
      <c r="AY60" s="832"/>
      <c r="AZ60" s="832"/>
      <c r="BA60" s="832"/>
      <c r="BB60" s="832"/>
      <c r="BC60" s="832"/>
      <c r="BD60" s="832"/>
      <c r="BE60" s="832"/>
      <c r="BF60" s="832"/>
      <c r="BG60" s="832"/>
      <c r="BH60" s="832"/>
      <c r="BI60" s="832"/>
      <c r="BJ60" s="832"/>
      <c r="BK60" s="832"/>
      <c r="BL60" s="832"/>
      <c r="BM60" s="832"/>
      <c r="BN60" s="832"/>
      <c r="BO60" s="833"/>
      <c r="BP60" s="570"/>
    </row>
    <row r="61" spans="1:69" s="567" customFormat="1" ht="12" customHeight="1">
      <c r="A61" s="864">
        <v>40</v>
      </c>
      <c r="B61" s="864"/>
      <c r="C61" s="600" t="str">
        <f>見積内訳書!U58</f>
        <v>畳</v>
      </c>
      <c r="D61" s="825"/>
      <c r="E61" s="826"/>
      <c r="F61" s="826"/>
      <c r="G61" s="826"/>
      <c r="H61" s="826"/>
      <c r="I61" s="826"/>
      <c r="J61" s="826"/>
      <c r="K61" s="826"/>
      <c r="L61" s="826"/>
      <c r="M61" s="826"/>
      <c r="N61" s="827"/>
      <c r="O61" s="880">
        <f>見積内訳書!W58</f>
        <v>0</v>
      </c>
      <c r="P61" s="881"/>
      <c r="Q61" s="881"/>
      <c r="R61" s="881"/>
      <c r="S61" s="881"/>
      <c r="T61" s="882"/>
      <c r="U61" s="852"/>
      <c r="V61" s="883"/>
      <c r="W61" s="884"/>
      <c r="X61" s="884"/>
      <c r="Y61" s="884"/>
      <c r="Z61" s="884"/>
      <c r="AA61" s="885"/>
      <c r="AB61" s="852"/>
      <c r="AC61" s="696"/>
      <c r="AD61" s="696"/>
      <c r="AE61" s="696"/>
      <c r="AF61" s="696"/>
      <c r="AG61" s="856">
        <f t="shared" si="0"/>
        <v>0</v>
      </c>
      <c r="AH61" s="857"/>
      <c r="AI61" s="857"/>
      <c r="AJ61" s="858"/>
      <c r="AK61" s="837">
        <f t="shared" si="1"/>
        <v>0</v>
      </c>
      <c r="AL61" s="838"/>
      <c r="AM61" s="839"/>
      <c r="AN61" s="840"/>
      <c r="AO61" s="840"/>
      <c r="AP61" s="841"/>
      <c r="AQ61" s="839"/>
      <c r="AR61" s="840"/>
      <c r="AS61" s="840"/>
      <c r="AT61" s="841"/>
      <c r="AU61" s="831"/>
      <c r="AV61" s="832"/>
      <c r="AW61" s="832"/>
      <c r="AX61" s="832"/>
      <c r="AY61" s="832"/>
      <c r="AZ61" s="832"/>
      <c r="BA61" s="832"/>
      <c r="BB61" s="832"/>
      <c r="BC61" s="832"/>
      <c r="BD61" s="832"/>
      <c r="BE61" s="832"/>
      <c r="BF61" s="832"/>
      <c r="BG61" s="832"/>
      <c r="BH61" s="832"/>
      <c r="BI61" s="832"/>
      <c r="BJ61" s="832"/>
      <c r="BK61" s="832"/>
      <c r="BL61" s="832"/>
      <c r="BM61" s="832"/>
      <c r="BN61" s="832"/>
      <c r="BO61" s="833"/>
      <c r="BP61" s="570"/>
      <c r="BQ61" s="567" t="str">
        <f t="shared" si="2"/>
        <v/>
      </c>
    </row>
    <row r="62" spans="1:69" s="567" customFormat="1" ht="12" customHeight="1">
      <c r="A62" s="864">
        <v>41</v>
      </c>
      <c r="B62" s="864"/>
      <c r="C62" s="600" t="str">
        <f>見積内訳書!U59</f>
        <v>申請</v>
      </c>
      <c r="D62" s="825"/>
      <c r="E62" s="826"/>
      <c r="F62" s="826"/>
      <c r="G62" s="826"/>
      <c r="H62" s="826"/>
      <c r="I62" s="826"/>
      <c r="J62" s="826"/>
      <c r="K62" s="826"/>
      <c r="L62" s="826"/>
      <c r="M62" s="826"/>
      <c r="N62" s="827"/>
      <c r="O62" s="880">
        <f>見積内訳書!W59</f>
        <v>0</v>
      </c>
      <c r="P62" s="881"/>
      <c r="Q62" s="881"/>
      <c r="R62" s="881"/>
      <c r="S62" s="881"/>
      <c r="T62" s="882"/>
      <c r="U62" s="852"/>
      <c r="V62" s="883"/>
      <c r="W62" s="884"/>
      <c r="X62" s="884"/>
      <c r="Y62" s="884"/>
      <c r="Z62" s="884"/>
      <c r="AA62" s="885"/>
      <c r="AB62" s="852"/>
      <c r="AC62" s="696"/>
      <c r="AD62" s="696"/>
      <c r="AE62" s="696"/>
      <c r="AF62" s="696"/>
      <c r="AG62" s="856">
        <f t="shared" si="0"/>
        <v>0</v>
      </c>
      <c r="AH62" s="857"/>
      <c r="AI62" s="857"/>
      <c r="AJ62" s="858"/>
      <c r="AK62" s="837">
        <f t="shared" si="1"/>
        <v>0</v>
      </c>
      <c r="AL62" s="838"/>
      <c r="AM62" s="839"/>
      <c r="AN62" s="840"/>
      <c r="AO62" s="840"/>
      <c r="AP62" s="841"/>
      <c r="AQ62" s="839"/>
      <c r="AR62" s="840"/>
      <c r="AS62" s="840"/>
      <c r="AT62" s="841"/>
      <c r="AU62" s="831"/>
      <c r="AV62" s="832"/>
      <c r="AW62" s="832"/>
      <c r="AX62" s="832"/>
      <c r="AY62" s="832"/>
      <c r="AZ62" s="832"/>
      <c r="BA62" s="832"/>
      <c r="BB62" s="832"/>
      <c r="BC62" s="832"/>
      <c r="BD62" s="832"/>
      <c r="BE62" s="832"/>
      <c r="BF62" s="832"/>
      <c r="BG62" s="832"/>
      <c r="BH62" s="832"/>
      <c r="BI62" s="832"/>
      <c r="BJ62" s="832"/>
      <c r="BK62" s="832"/>
      <c r="BL62" s="832"/>
      <c r="BM62" s="832"/>
      <c r="BN62" s="832"/>
      <c r="BO62" s="833"/>
      <c r="BP62" s="570"/>
      <c r="BQ62" s="567" t="str">
        <f t="shared" si="2"/>
        <v/>
      </c>
    </row>
    <row r="63" spans="1:69" s="567" customFormat="1" ht="12" customHeight="1">
      <c r="A63" s="864">
        <v>42</v>
      </c>
      <c r="B63" s="864"/>
      <c r="C63" s="600" t="s">
        <v>137</v>
      </c>
      <c r="D63" s="825"/>
      <c r="E63" s="826"/>
      <c r="F63" s="826"/>
      <c r="G63" s="826"/>
      <c r="H63" s="826"/>
      <c r="I63" s="826"/>
      <c r="J63" s="826"/>
      <c r="K63" s="826"/>
      <c r="L63" s="826"/>
      <c r="M63" s="826"/>
      <c r="N63" s="827"/>
      <c r="O63" s="880">
        <f>見積内訳書!S52</f>
        <v>0</v>
      </c>
      <c r="P63" s="881"/>
      <c r="Q63" s="881"/>
      <c r="R63" s="881"/>
      <c r="S63" s="881"/>
      <c r="T63" s="882"/>
      <c r="U63" s="852"/>
      <c r="V63" s="883"/>
      <c r="W63" s="884"/>
      <c r="X63" s="884"/>
      <c r="Y63" s="884"/>
      <c r="Z63" s="884"/>
      <c r="AA63" s="885"/>
      <c r="AB63" s="852"/>
      <c r="AC63" s="696"/>
      <c r="AD63" s="696"/>
      <c r="AE63" s="696"/>
      <c r="AF63" s="696"/>
      <c r="AG63" s="856">
        <f t="shared" si="0"/>
        <v>0</v>
      </c>
      <c r="AH63" s="857"/>
      <c r="AI63" s="857"/>
      <c r="AJ63" s="858"/>
      <c r="AK63" s="837">
        <f t="shared" si="1"/>
        <v>0</v>
      </c>
      <c r="AL63" s="838"/>
      <c r="AM63" s="894"/>
      <c r="AN63" s="894"/>
      <c r="AO63" s="894"/>
      <c r="AP63" s="894"/>
      <c r="AQ63" s="894"/>
      <c r="AR63" s="894"/>
      <c r="AS63" s="894"/>
      <c r="AT63" s="894"/>
      <c r="AU63" s="831"/>
      <c r="AV63" s="832"/>
      <c r="AW63" s="832"/>
      <c r="AX63" s="832"/>
      <c r="AY63" s="832"/>
      <c r="AZ63" s="832"/>
      <c r="BA63" s="832"/>
      <c r="BB63" s="832"/>
      <c r="BC63" s="832"/>
      <c r="BD63" s="832"/>
      <c r="BE63" s="832"/>
      <c r="BF63" s="832"/>
      <c r="BG63" s="832"/>
      <c r="BH63" s="832"/>
      <c r="BI63" s="832"/>
      <c r="BJ63" s="832"/>
      <c r="BK63" s="832"/>
      <c r="BL63" s="832"/>
      <c r="BM63" s="832"/>
      <c r="BN63" s="832"/>
      <c r="BO63" s="833"/>
      <c r="BP63" s="570"/>
      <c r="BQ63" s="567" t="str">
        <f t="shared" si="2"/>
        <v/>
      </c>
    </row>
    <row r="64" spans="1:69" s="567" customFormat="1" ht="12" customHeight="1">
      <c r="A64" s="864">
        <v>43</v>
      </c>
      <c r="B64" s="864"/>
      <c r="C64" s="607"/>
      <c r="D64" s="825"/>
      <c r="E64" s="826"/>
      <c r="F64" s="826"/>
      <c r="G64" s="826"/>
      <c r="H64" s="826"/>
      <c r="I64" s="826"/>
      <c r="J64" s="826"/>
      <c r="K64" s="826"/>
      <c r="L64" s="826"/>
      <c r="M64" s="826"/>
      <c r="N64" s="827"/>
      <c r="O64" s="940"/>
      <c r="P64" s="941"/>
      <c r="Q64" s="941"/>
      <c r="R64" s="941"/>
      <c r="S64" s="941"/>
      <c r="T64" s="942"/>
      <c r="U64" s="852"/>
      <c r="V64" s="883"/>
      <c r="W64" s="884"/>
      <c r="X64" s="884"/>
      <c r="Y64" s="884"/>
      <c r="Z64" s="884"/>
      <c r="AA64" s="885"/>
      <c r="AB64" s="852"/>
      <c r="AC64" s="696"/>
      <c r="AD64" s="696"/>
      <c r="AE64" s="696"/>
      <c r="AF64" s="696"/>
      <c r="AG64" s="856">
        <f>AC64+AD64+AE64+AF64</f>
        <v>0</v>
      </c>
      <c r="AH64" s="857"/>
      <c r="AI64" s="857"/>
      <c r="AJ64" s="858"/>
      <c r="AK64" s="837">
        <f t="shared" ref="AK64:AK70" si="6">O64-AG64</f>
        <v>0</v>
      </c>
      <c r="AL64" s="838"/>
      <c r="AM64" s="839"/>
      <c r="AN64" s="840"/>
      <c r="AO64" s="840"/>
      <c r="AP64" s="841"/>
      <c r="AQ64" s="839"/>
      <c r="AR64" s="840"/>
      <c r="AS64" s="840"/>
      <c r="AT64" s="841"/>
      <c r="AU64" s="831"/>
      <c r="AV64" s="832"/>
      <c r="AW64" s="832"/>
      <c r="AX64" s="832"/>
      <c r="AY64" s="832"/>
      <c r="AZ64" s="832"/>
      <c r="BA64" s="832"/>
      <c r="BB64" s="832"/>
      <c r="BC64" s="832"/>
      <c r="BD64" s="832"/>
      <c r="BE64" s="832"/>
      <c r="BF64" s="832"/>
      <c r="BG64" s="832"/>
      <c r="BH64" s="832"/>
      <c r="BI64" s="832"/>
      <c r="BJ64" s="832"/>
      <c r="BK64" s="832"/>
      <c r="BL64" s="832"/>
      <c r="BM64" s="832"/>
      <c r="BN64" s="832"/>
      <c r="BO64" s="833"/>
      <c r="BP64" s="570"/>
    </row>
    <row r="65" spans="1:68" s="567" customFormat="1" ht="12" customHeight="1">
      <c r="A65" s="864">
        <v>44</v>
      </c>
      <c r="B65" s="864"/>
      <c r="C65" s="607"/>
      <c r="D65" s="825"/>
      <c r="E65" s="826"/>
      <c r="F65" s="826"/>
      <c r="G65" s="826"/>
      <c r="H65" s="826"/>
      <c r="I65" s="826"/>
      <c r="J65" s="826"/>
      <c r="K65" s="826"/>
      <c r="L65" s="826"/>
      <c r="M65" s="826"/>
      <c r="N65" s="827"/>
      <c r="O65" s="940"/>
      <c r="P65" s="941"/>
      <c r="Q65" s="941"/>
      <c r="R65" s="941"/>
      <c r="S65" s="941"/>
      <c r="T65" s="942"/>
      <c r="U65" s="852"/>
      <c r="V65" s="883"/>
      <c r="W65" s="884"/>
      <c r="X65" s="884"/>
      <c r="Y65" s="884"/>
      <c r="Z65" s="884"/>
      <c r="AA65" s="885"/>
      <c r="AB65" s="852"/>
      <c r="AC65" s="696"/>
      <c r="AD65" s="696"/>
      <c r="AE65" s="696"/>
      <c r="AF65" s="696"/>
      <c r="AG65" s="856">
        <f t="shared" si="0"/>
        <v>0</v>
      </c>
      <c r="AH65" s="857"/>
      <c r="AI65" s="857"/>
      <c r="AJ65" s="858"/>
      <c r="AK65" s="837">
        <f>O65-AG65</f>
        <v>0</v>
      </c>
      <c r="AL65" s="838"/>
      <c r="AM65" s="839"/>
      <c r="AN65" s="840"/>
      <c r="AO65" s="840"/>
      <c r="AP65" s="841"/>
      <c r="AQ65" s="839"/>
      <c r="AR65" s="840"/>
      <c r="AS65" s="840"/>
      <c r="AT65" s="841"/>
      <c r="AU65" s="831"/>
      <c r="AV65" s="832"/>
      <c r="AW65" s="832"/>
      <c r="AX65" s="832"/>
      <c r="AY65" s="832"/>
      <c r="AZ65" s="832"/>
      <c r="BA65" s="832"/>
      <c r="BB65" s="832"/>
      <c r="BC65" s="832"/>
      <c r="BD65" s="832"/>
      <c r="BE65" s="832"/>
      <c r="BF65" s="832"/>
      <c r="BG65" s="832"/>
      <c r="BH65" s="832"/>
      <c r="BI65" s="832"/>
      <c r="BJ65" s="832"/>
      <c r="BK65" s="832"/>
      <c r="BL65" s="832"/>
      <c r="BM65" s="832"/>
      <c r="BN65" s="832"/>
      <c r="BO65" s="833"/>
      <c r="BP65" s="570"/>
    </row>
    <row r="66" spans="1:68" s="567" customFormat="1" ht="12" customHeight="1">
      <c r="A66" s="864">
        <v>45</v>
      </c>
      <c r="B66" s="864"/>
      <c r="C66" s="607" t="s">
        <v>527</v>
      </c>
      <c r="D66" s="825"/>
      <c r="E66" s="826"/>
      <c r="F66" s="826"/>
      <c r="G66" s="826"/>
      <c r="H66" s="826"/>
      <c r="I66" s="826"/>
      <c r="J66" s="826"/>
      <c r="K66" s="826"/>
      <c r="L66" s="826"/>
      <c r="M66" s="826"/>
      <c r="N66" s="827"/>
      <c r="O66" s="940"/>
      <c r="P66" s="941"/>
      <c r="Q66" s="941"/>
      <c r="R66" s="941"/>
      <c r="S66" s="941"/>
      <c r="T66" s="942"/>
      <c r="U66" s="852"/>
      <c r="V66" s="883"/>
      <c r="W66" s="884"/>
      <c r="X66" s="884"/>
      <c r="Y66" s="884"/>
      <c r="Z66" s="884"/>
      <c r="AA66" s="885"/>
      <c r="AB66" s="852"/>
      <c r="AC66" s="696"/>
      <c r="AD66" s="696"/>
      <c r="AE66" s="696"/>
      <c r="AF66" s="696"/>
      <c r="AG66" s="856">
        <f t="shared" si="0"/>
        <v>0</v>
      </c>
      <c r="AH66" s="857"/>
      <c r="AI66" s="857"/>
      <c r="AJ66" s="858"/>
      <c r="AK66" s="837">
        <f t="shared" si="6"/>
        <v>0</v>
      </c>
      <c r="AL66" s="838"/>
      <c r="AM66" s="839"/>
      <c r="AN66" s="840"/>
      <c r="AO66" s="840"/>
      <c r="AP66" s="841"/>
      <c r="AQ66" s="839"/>
      <c r="AR66" s="840"/>
      <c r="AS66" s="840"/>
      <c r="AT66" s="841"/>
      <c r="AU66" s="831"/>
      <c r="AV66" s="832"/>
      <c r="AW66" s="832"/>
      <c r="AX66" s="832"/>
      <c r="AY66" s="832"/>
      <c r="AZ66" s="832"/>
      <c r="BA66" s="832"/>
      <c r="BB66" s="832"/>
      <c r="BC66" s="832"/>
      <c r="BD66" s="832"/>
      <c r="BE66" s="832"/>
      <c r="BF66" s="832"/>
      <c r="BG66" s="832"/>
      <c r="BH66" s="832"/>
      <c r="BI66" s="832"/>
      <c r="BJ66" s="832"/>
      <c r="BK66" s="832"/>
      <c r="BL66" s="832"/>
      <c r="BM66" s="832"/>
      <c r="BN66" s="832"/>
      <c r="BO66" s="833"/>
      <c r="BP66" s="570"/>
    </row>
    <row r="67" spans="1:68" s="567" customFormat="1" ht="12" customHeight="1">
      <c r="A67" s="864">
        <v>46</v>
      </c>
      <c r="B67" s="864"/>
      <c r="C67" s="607"/>
      <c r="D67" s="825"/>
      <c r="E67" s="826"/>
      <c r="F67" s="826"/>
      <c r="G67" s="826"/>
      <c r="H67" s="826"/>
      <c r="I67" s="826"/>
      <c r="J67" s="826"/>
      <c r="K67" s="826"/>
      <c r="L67" s="826"/>
      <c r="M67" s="826"/>
      <c r="N67" s="827"/>
      <c r="O67" s="940"/>
      <c r="P67" s="941"/>
      <c r="Q67" s="941"/>
      <c r="R67" s="941"/>
      <c r="S67" s="941"/>
      <c r="T67" s="942"/>
      <c r="U67" s="852"/>
      <c r="V67" s="883"/>
      <c r="W67" s="884"/>
      <c r="X67" s="884"/>
      <c r="Y67" s="884"/>
      <c r="Z67" s="884"/>
      <c r="AA67" s="885"/>
      <c r="AB67" s="852"/>
      <c r="AC67" s="696"/>
      <c r="AD67" s="696"/>
      <c r="AE67" s="696"/>
      <c r="AF67" s="696"/>
      <c r="AG67" s="856">
        <f t="shared" si="0"/>
        <v>0</v>
      </c>
      <c r="AH67" s="857"/>
      <c r="AI67" s="857"/>
      <c r="AJ67" s="858"/>
      <c r="AK67" s="837">
        <f t="shared" si="6"/>
        <v>0</v>
      </c>
      <c r="AL67" s="838"/>
      <c r="AM67" s="839"/>
      <c r="AN67" s="840"/>
      <c r="AO67" s="840"/>
      <c r="AP67" s="841"/>
      <c r="AQ67" s="839"/>
      <c r="AR67" s="840"/>
      <c r="AS67" s="840"/>
      <c r="AT67" s="841"/>
      <c r="AU67" s="831"/>
      <c r="AV67" s="832"/>
      <c r="AW67" s="832"/>
      <c r="AX67" s="832"/>
      <c r="AY67" s="832"/>
      <c r="AZ67" s="832"/>
      <c r="BA67" s="832"/>
      <c r="BB67" s="832"/>
      <c r="BC67" s="832"/>
      <c r="BD67" s="832"/>
      <c r="BE67" s="832"/>
      <c r="BF67" s="832"/>
      <c r="BG67" s="832"/>
      <c r="BH67" s="832"/>
      <c r="BI67" s="832"/>
      <c r="BJ67" s="832"/>
      <c r="BK67" s="832"/>
      <c r="BL67" s="832"/>
      <c r="BM67" s="832"/>
      <c r="BN67" s="832"/>
      <c r="BO67" s="833"/>
      <c r="BP67" s="570"/>
    </row>
    <row r="68" spans="1:68" s="567" customFormat="1" ht="12" customHeight="1">
      <c r="A68" s="864">
        <v>47</v>
      </c>
      <c r="B68" s="864"/>
      <c r="C68" s="607"/>
      <c r="D68" s="825"/>
      <c r="E68" s="826"/>
      <c r="F68" s="826"/>
      <c r="G68" s="826"/>
      <c r="H68" s="826"/>
      <c r="I68" s="826"/>
      <c r="J68" s="826"/>
      <c r="K68" s="826"/>
      <c r="L68" s="826"/>
      <c r="M68" s="826"/>
      <c r="N68" s="827"/>
      <c r="O68" s="940"/>
      <c r="P68" s="941"/>
      <c r="Q68" s="941"/>
      <c r="R68" s="941"/>
      <c r="S68" s="941"/>
      <c r="T68" s="942"/>
      <c r="U68" s="852"/>
      <c r="V68" s="883"/>
      <c r="W68" s="884"/>
      <c r="X68" s="884"/>
      <c r="Y68" s="884"/>
      <c r="Z68" s="884"/>
      <c r="AA68" s="885"/>
      <c r="AB68" s="852"/>
      <c r="AC68" s="696"/>
      <c r="AD68" s="696"/>
      <c r="AE68" s="696"/>
      <c r="AF68" s="696"/>
      <c r="AG68" s="856">
        <f t="shared" si="0"/>
        <v>0</v>
      </c>
      <c r="AH68" s="857"/>
      <c r="AI68" s="857"/>
      <c r="AJ68" s="858"/>
      <c r="AK68" s="837">
        <f t="shared" si="6"/>
        <v>0</v>
      </c>
      <c r="AL68" s="838"/>
      <c r="AM68" s="839"/>
      <c r="AN68" s="840"/>
      <c r="AO68" s="840"/>
      <c r="AP68" s="841"/>
      <c r="AQ68" s="839"/>
      <c r="AR68" s="840"/>
      <c r="AS68" s="840"/>
      <c r="AT68" s="841"/>
      <c r="AU68" s="831"/>
      <c r="AV68" s="832"/>
      <c r="AW68" s="832"/>
      <c r="AX68" s="832"/>
      <c r="AY68" s="832"/>
      <c r="AZ68" s="832"/>
      <c r="BA68" s="832"/>
      <c r="BB68" s="832"/>
      <c r="BC68" s="832"/>
      <c r="BD68" s="832"/>
      <c r="BE68" s="832"/>
      <c r="BF68" s="832"/>
      <c r="BG68" s="832"/>
      <c r="BH68" s="832"/>
      <c r="BI68" s="832"/>
      <c r="BJ68" s="832"/>
      <c r="BK68" s="832"/>
      <c r="BL68" s="832"/>
      <c r="BM68" s="832"/>
      <c r="BN68" s="832"/>
      <c r="BO68" s="833"/>
      <c r="BP68" s="570"/>
    </row>
    <row r="69" spans="1:68" s="567" customFormat="1" ht="12" customHeight="1">
      <c r="A69" s="864">
        <v>48</v>
      </c>
      <c r="B69" s="864"/>
      <c r="C69" s="607"/>
      <c r="D69" s="825"/>
      <c r="E69" s="826"/>
      <c r="F69" s="826"/>
      <c r="G69" s="826"/>
      <c r="H69" s="826"/>
      <c r="I69" s="826"/>
      <c r="J69" s="826"/>
      <c r="K69" s="826"/>
      <c r="L69" s="826"/>
      <c r="M69" s="826"/>
      <c r="N69" s="827"/>
      <c r="O69" s="940"/>
      <c r="P69" s="941"/>
      <c r="Q69" s="941"/>
      <c r="R69" s="941"/>
      <c r="S69" s="941"/>
      <c r="T69" s="942"/>
      <c r="U69" s="852"/>
      <c r="V69" s="883"/>
      <c r="W69" s="884"/>
      <c r="X69" s="884"/>
      <c r="Y69" s="884"/>
      <c r="Z69" s="884"/>
      <c r="AA69" s="885"/>
      <c r="AB69" s="852"/>
      <c r="AC69" s="696"/>
      <c r="AD69" s="696"/>
      <c r="AE69" s="696"/>
      <c r="AF69" s="696"/>
      <c r="AG69" s="856">
        <f t="shared" si="0"/>
        <v>0</v>
      </c>
      <c r="AH69" s="857"/>
      <c r="AI69" s="857"/>
      <c r="AJ69" s="858"/>
      <c r="AK69" s="837">
        <f t="shared" si="6"/>
        <v>0</v>
      </c>
      <c r="AL69" s="838"/>
      <c r="AM69" s="839"/>
      <c r="AN69" s="840"/>
      <c r="AO69" s="840"/>
      <c r="AP69" s="841"/>
      <c r="AQ69" s="839"/>
      <c r="AR69" s="840"/>
      <c r="AS69" s="840"/>
      <c r="AT69" s="841"/>
      <c r="AU69" s="831"/>
      <c r="AV69" s="832"/>
      <c r="AW69" s="832"/>
      <c r="AX69" s="832"/>
      <c r="AY69" s="832"/>
      <c r="AZ69" s="832"/>
      <c r="BA69" s="832"/>
      <c r="BB69" s="832"/>
      <c r="BC69" s="832"/>
      <c r="BD69" s="832"/>
      <c r="BE69" s="832"/>
      <c r="BF69" s="832"/>
      <c r="BG69" s="832"/>
      <c r="BH69" s="832"/>
      <c r="BI69" s="832"/>
      <c r="BJ69" s="832"/>
      <c r="BK69" s="832"/>
      <c r="BL69" s="832"/>
      <c r="BM69" s="832"/>
      <c r="BN69" s="832"/>
      <c r="BO69" s="833"/>
      <c r="BP69" s="570"/>
    </row>
    <row r="70" spans="1:68" s="567" customFormat="1" ht="12" customHeight="1">
      <c r="A70" s="864">
        <v>49</v>
      </c>
      <c r="B70" s="864"/>
      <c r="C70" s="607"/>
      <c r="D70" s="825"/>
      <c r="E70" s="826"/>
      <c r="F70" s="826"/>
      <c r="G70" s="826"/>
      <c r="H70" s="826"/>
      <c r="I70" s="826"/>
      <c r="J70" s="826"/>
      <c r="K70" s="826"/>
      <c r="L70" s="826"/>
      <c r="M70" s="826"/>
      <c r="N70" s="827"/>
      <c r="O70" s="940"/>
      <c r="P70" s="941"/>
      <c r="Q70" s="941"/>
      <c r="R70" s="941"/>
      <c r="S70" s="941"/>
      <c r="T70" s="942"/>
      <c r="U70" s="852"/>
      <c r="V70" s="883"/>
      <c r="W70" s="884"/>
      <c r="X70" s="884"/>
      <c r="Y70" s="884"/>
      <c r="Z70" s="884"/>
      <c r="AA70" s="885"/>
      <c r="AB70" s="852"/>
      <c r="AC70" s="696"/>
      <c r="AD70" s="696"/>
      <c r="AE70" s="696"/>
      <c r="AF70" s="696"/>
      <c r="AG70" s="856">
        <f t="shared" si="0"/>
        <v>0</v>
      </c>
      <c r="AH70" s="857"/>
      <c r="AI70" s="857"/>
      <c r="AJ70" s="858"/>
      <c r="AK70" s="837">
        <f t="shared" si="6"/>
        <v>0</v>
      </c>
      <c r="AL70" s="838"/>
      <c r="AM70" s="839"/>
      <c r="AN70" s="840"/>
      <c r="AO70" s="840"/>
      <c r="AP70" s="841"/>
      <c r="AQ70" s="839"/>
      <c r="AR70" s="840"/>
      <c r="AS70" s="840"/>
      <c r="AT70" s="841"/>
      <c r="AU70" s="831"/>
      <c r="AV70" s="832"/>
      <c r="AW70" s="832"/>
      <c r="AX70" s="832"/>
      <c r="AY70" s="832"/>
      <c r="AZ70" s="832"/>
      <c r="BA70" s="832"/>
      <c r="BB70" s="832"/>
      <c r="BC70" s="832"/>
      <c r="BD70" s="832"/>
      <c r="BE70" s="832"/>
      <c r="BF70" s="832"/>
      <c r="BG70" s="832"/>
      <c r="BH70" s="832"/>
      <c r="BI70" s="832"/>
      <c r="BJ70" s="832"/>
      <c r="BK70" s="832"/>
      <c r="BL70" s="832"/>
      <c r="BM70" s="832"/>
      <c r="BN70" s="832"/>
      <c r="BO70" s="833"/>
      <c r="BP70" s="570"/>
    </row>
    <row r="71" spans="1:68" s="567" customFormat="1" ht="12" customHeight="1">
      <c r="A71" s="864">
        <v>50</v>
      </c>
      <c r="B71" s="864"/>
      <c r="C71" s="607"/>
      <c r="D71" s="825"/>
      <c r="E71" s="826"/>
      <c r="F71" s="826"/>
      <c r="G71" s="826"/>
      <c r="H71" s="826"/>
      <c r="I71" s="826"/>
      <c r="J71" s="826"/>
      <c r="K71" s="826"/>
      <c r="L71" s="826"/>
      <c r="M71" s="826"/>
      <c r="N71" s="827"/>
      <c r="O71" s="940"/>
      <c r="P71" s="941"/>
      <c r="Q71" s="941"/>
      <c r="R71" s="941"/>
      <c r="S71" s="941"/>
      <c r="T71" s="942"/>
      <c r="U71" s="852"/>
      <c r="V71" s="883"/>
      <c r="W71" s="884"/>
      <c r="X71" s="884"/>
      <c r="Y71" s="884"/>
      <c r="Z71" s="884"/>
      <c r="AA71" s="885"/>
      <c r="AB71" s="852"/>
      <c r="AC71" s="696"/>
      <c r="AD71" s="696"/>
      <c r="AE71" s="696"/>
      <c r="AF71" s="696"/>
      <c r="AG71" s="856">
        <f t="shared" si="0"/>
        <v>0</v>
      </c>
      <c r="AH71" s="857"/>
      <c r="AI71" s="857"/>
      <c r="AJ71" s="858"/>
      <c r="AK71" s="837">
        <f>O71-AG71</f>
        <v>0</v>
      </c>
      <c r="AL71" s="838"/>
      <c r="AM71" s="839"/>
      <c r="AN71" s="840"/>
      <c r="AO71" s="840"/>
      <c r="AP71" s="841"/>
      <c r="AQ71" s="839"/>
      <c r="AR71" s="840"/>
      <c r="AS71" s="840"/>
      <c r="AT71" s="841"/>
      <c r="AU71" s="831"/>
      <c r="AV71" s="832"/>
      <c r="AW71" s="832"/>
      <c r="AX71" s="832"/>
      <c r="AY71" s="832"/>
      <c r="AZ71" s="832"/>
      <c r="BA71" s="832"/>
      <c r="BB71" s="832"/>
      <c r="BC71" s="832"/>
      <c r="BD71" s="832"/>
      <c r="BE71" s="832"/>
      <c r="BF71" s="832"/>
      <c r="BG71" s="832"/>
      <c r="BH71" s="832"/>
      <c r="BI71" s="832"/>
      <c r="BJ71" s="832"/>
      <c r="BK71" s="832"/>
      <c r="BL71" s="832"/>
      <c r="BM71" s="832"/>
      <c r="BN71" s="832"/>
      <c r="BO71" s="833"/>
      <c r="BP71" s="570"/>
    </row>
    <row r="72" spans="1:68" s="567" customFormat="1" ht="12" customHeight="1">
      <c r="A72" s="899"/>
      <c r="B72" s="899"/>
      <c r="C72" s="576"/>
      <c r="D72" s="893" t="s">
        <v>438</v>
      </c>
      <c r="E72" s="893"/>
      <c r="F72" s="893"/>
      <c r="G72" s="893"/>
      <c r="H72" s="893"/>
      <c r="I72" s="893"/>
      <c r="J72" s="893"/>
      <c r="K72" s="893"/>
      <c r="L72" s="893"/>
      <c r="M72" s="893"/>
      <c r="N72" s="893"/>
      <c r="O72" s="900">
        <f>SUM(O22:T71)</f>
        <v>0</v>
      </c>
      <c r="P72" s="900"/>
      <c r="Q72" s="900"/>
      <c r="R72" s="900"/>
      <c r="S72" s="900"/>
      <c r="T72" s="900"/>
      <c r="U72" s="853"/>
      <c r="V72" s="900">
        <f>SUM(V22:AA71)</f>
        <v>0</v>
      </c>
      <c r="W72" s="900"/>
      <c r="X72" s="900"/>
      <c r="Y72" s="900"/>
      <c r="Z72" s="900"/>
      <c r="AA72" s="900"/>
      <c r="AB72" s="853"/>
      <c r="AC72" s="649"/>
      <c r="AD72" s="649"/>
      <c r="AE72" s="649"/>
      <c r="AF72" s="649"/>
      <c r="AG72" s="859">
        <f>SUM(AG22:AJ71)</f>
        <v>0</v>
      </c>
      <c r="AH72" s="860"/>
      <c r="AI72" s="860"/>
      <c r="AJ72" s="861"/>
      <c r="AK72" s="837">
        <f>O72-AG72</f>
        <v>0</v>
      </c>
      <c r="AL72" s="838"/>
      <c r="AM72" s="893"/>
      <c r="AN72" s="893"/>
      <c r="AO72" s="893"/>
      <c r="AP72" s="893"/>
      <c r="AQ72" s="893"/>
      <c r="AR72" s="893"/>
      <c r="AS72" s="893"/>
      <c r="AT72" s="893"/>
      <c r="AU72" s="866"/>
      <c r="AV72" s="867"/>
      <c r="AW72" s="867"/>
      <c r="AX72" s="867"/>
      <c r="AY72" s="867"/>
      <c r="AZ72" s="867"/>
      <c r="BA72" s="867"/>
      <c r="BB72" s="867"/>
      <c r="BC72" s="867"/>
      <c r="BD72" s="867"/>
      <c r="BE72" s="867"/>
      <c r="BF72" s="867"/>
      <c r="BG72" s="867"/>
      <c r="BH72" s="867"/>
      <c r="BI72" s="867"/>
      <c r="BJ72" s="867"/>
      <c r="BK72" s="867"/>
      <c r="BL72" s="867"/>
      <c r="BM72" s="867"/>
      <c r="BN72" s="867"/>
      <c r="BO72" s="868"/>
    </row>
  </sheetData>
  <mergeCells count="573">
    <mergeCell ref="AU64:BO64"/>
    <mergeCell ref="AU65:BO65"/>
    <mergeCell ref="AU66:BO66"/>
    <mergeCell ref="AU67:BO67"/>
    <mergeCell ref="AU68:BO68"/>
    <mergeCell ref="AU69:BO69"/>
    <mergeCell ref="AU70:BO70"/>
    <mergeCell ref="AU71:BO71"/>
    <mergeCell ref="AQ64:AT64"/>
    <mergeCell ref="AQ65:AT65"/>
    <mergeCell ref="AQ66:AT66"/>
    <mergeCell ref="AQ67:AT67"/>
    <mergeCell ref="AQ68:AT68"/>
    <mergeCell ref="AM64:AP64"/>
    <mergeCell ref="AM69:AP69"/>
    <mergeCell ref="AQ69:AT69"/>
    <mergeCell ref="AM70:AP70"/>
    <mergeCell ref="AQ70:AT70"/>
    <mergeCell ref="AM71:AP71"/>
    <mergeCell ref="AQ71:AT71"/>
    <mergeCell ref="AM65:AP65"/>
    <mergeCell ref="AM66:AP66"/>
    <mergeCell ref="AM67:AP67"/>
    <mergeCell ref="AM68:AP68"/>
    <mergeCell ref="V67:AA67"/>
    <mergeCell ref="V68:AA68"/>
    <mergeCell ref="V69:AA69"/>
    <mergeCell ref="V70:AA70"/>
    <mergeCell ref="V71:AA71"/>
    <mergeCell ref="AG64:AJ64"/>
    <mergeCell ref="AG65:AJ65"/>
    <mergeCell ref="AG66:AJ66"/>
    <mergeCell ref="AG67:AJ67"/>
    <mergeCell ref="AG68:AJ68"/>
    <mergeCell ref="AG69:AJ69"/>
    <mergeCell ref="AG70:AJ70"/>
    <mergeCell ref="AG71:AJ71"/>
    <mergeCell ref="D69:N69"/>
    <mergeCell ref="D70:N70"/>
    <mergeCell ref="D71:N71"/>
    <mergeCell ref="O64:T64"/>
    <mergeCell ref="O65:T65"/>
    <mergeCell ref="O66:T66"/>
    <mergeCell ref="O67:T67"/>
    <mergeCell ref="O68:T68"/>
    <mergeCell ref="O69:T69"/>
    <mergeCell ref="O70:T70"/>
    <mergeCell ref="O71:T71"/>
    <mergeCell ref="AQ60:AT60"/>
    <mergeCell ref="AU46:BO46"/>
    <mergeCell ref="AU47:BO47"/>
    <mergeCell ref="AU48:BO48"/>
    <mergeCell ref="AU49:BO49"/>
    <mergeCell ref="AU50:BO50"/>
    <mergeCell ref="AU51:BO51"/>
    <mergeCell ref="AU52:BO52"/>
    <mergeCell ref="AU53:BO53"/>
    <mergeCell ref="AU54:BO54"/>
    <mergeCell ref="AU55:BO55"/>
    <mergeCell ref="AU56:BO56"/>
    <mergeCell ref="AU57:BO57"/>
    <mergeCell ref="AU58:BO58"/>
    <mergeCell ref="AU59:BO59"/>
    <mergeCell ref="AU60:BO60"/>
    <mergeCell ref="AQ54:AT54"/>
    <mergeCell ref="AQ55:AT55"/>
    <mergeCell ref="AQ56:AT56"/>
    <mergeCell ref="AQ57:AT57"/>
    <mergeCell ref="AQ58:AT58"/>
    <mergeCell ref="AQ59:AT59"/>
    <mergeCell ref="V55:AA55"/>
    <mergeCell ref="V56:AA56"/>
    <mergeCell ref="V57:AA57"/>
    <mergeCell ref="V52:AA52"/>
    <mergeCell ref="V53:AA53"/>
    <mergeCell ref="V54:AA54"/>
    <mergeCell ref="AK55:AL55"/>
    <mergeCell ref="AK56:AL56"/>
    <mergeCell ref="AK57:AL57"/>
    <mergeCell ref="V58:AA58"/>
    <mergeCell ref="V59:AA59"/>
    <mergeCell ref="V60:AA60"/>
    <mergeCell ref="AG46:AJ46"/>
    <mergeCell ref="AG47:AJ47"/>
    <mergeCell ref="AG48:AJ48"/>
    <mergeCell ref="AG49:AJ49"/>
    <mergeCell ref="AG50:AJ50"/>
    <mergeCell ref="AG51:AJ51"/>
    <mergeCell ref="AG52:AJ52"/>
    <mergeCell ref="AG53:AJ53"/>
    <mergeCell ref="AG54:AJ54"/>
    <mergeCell ref="AG55:AJ55"/>
    <mergeCell ref="AG56:AJ56"/>
    <mergeCell ref="AG57:AJ57"/>
    <mergeCell ref="AG58:AJ58"/>
    <mergeCell ref="AG59:AJ59"/>
    <mergeCell ref="AG60:AJ60"/>
    <mergeCell ref="V46:AA46"/>
    <mergeCell ref="V47:AA47"/>
    <mergeCell ref="V48:AA48"/>
    <mergeCell ref="V49:AA49"/>
    <mergeCell ref="V50:AA50"/>
    <mergeCell ref="V51:AA51"/>
    <mergeCell ref="A1:BO2"/>
    <mergeCell ref="BX2:BY2"/>
    <mergeCell ref="A3:D3"/>
    <mergeCell ref="E3:P3"/>
    <mergeCell ref="Q3:T3"/>
    <mergeCell ref="AH3:BO3"/>
    <mergeCell ref="BX3:BY3"/>
    <mergeCell ref="U3:AA3"/>
    <mergeCell ref="A55:B5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O46:T46"/>
    <mergeCell ref="O47:T47"/>
    <mergeCell ref="O48:T48"/>
    <mergeCell ref="O49:T49"/>
    <mergeCell ref="O50:T50"/>
    <mergeCell ref="O51:T51"/>
    <mergeCell ref="AX4:BB4"/>
    <mergeCell ref="BC4:BF4"/>
    <mergeCell ref="BG4:BK4"/>
    <mergeCell ref="BL4:BO4"/>
    <mergeCell ref="A6:D6"/>
    <mergeCell ref="AH6:AJ6"/>
    <mergeCell ref="AK6:AN6"/>
    <mergeCell ref="AO6:AS6"/>
    <mergeCell ref="AT6:AW6"/>
    <mergeCell ref="A4:D4"/>
    <mergeCell ref="AH4:AJ4"/>
    <mergeCell ref="AK4:AN4"/>
    <mergeCell ref="AO4:AS4"/>
    <mergeCell ref="AT4:AW4"/>
    <mergeCell ref="E6:L6"/>
    <mergeCell ref="Q6:AA6"/>
    <mergeCell ref="M6:P6"/>
    <mergeCell ref="BC5:BF5"/>
    <mergeCell ref="BG5:BK5"/>
    <mergeCell ref="BL5:BO5"/>
    <mergeCell ref="E4:P4"/>
    <mergeCell ref="Q4:AA4"/>
    <mergeCell ref="AO7:AS7"/>
    <mergeCell ref="AT7:AW7"/>
    <mergeCell ref="AX7:BB7"/>
    <mergeCell ref="BC7:BF7"/>
    <mergeCell ref="BG7:BK7"/>
    <mergeCell ref="BL7:BO7"/>
    <mergeCell ref="AH7:AJ7"/>
    <mergeCell ref="AK7:AN7"/>
    <mergeCell ref="AX6:BB6"/>
    <mergeCell ref="BC6:BF6"/>
    <mergeCell ref="BG6:BK6"/>
    <mergeCell ref="BL6:BO6"/>
    <mergeCell ref="BH13:BK13"/>
    <mergeCell ref="BL13:BO13"/>
    <mergeCell ref="A14:D15"/>
    <mergeCell ref="AH14:AU14"/>
    <mergeCell ref="AV14:AY14"/>
    <mergeCell ref="AZ14:BC14"/>
    <mergeCell ref="BD14:BG14"/>
    <mergeCell ref="BH14:BK14"/>
    <mergeCell ref="AV11:AY12"/>
    <mergeCell ref="AZ11:BC12"/>
    <mergeCell ref="BD11:BG12"/>
    <mergeCell ref="BH11:BK12"/>
    <mergeCell ref="BL11:BO12"/>
    <mergeCell ref="AH13:AU13"/>
    <mergeCell ref="AV13:AY13"/>
    <mergeCell ref="AZ13:BC13"/>
    <mergeCell ref="AH11:AU12"/>
    <mergeCell ref="G8:U11"/>
    <mergeCell ref="AT8:AW8"/>
    <mergeCell ref="BG8:BK8"/>
    <mergeCell ref="BL8:BO8"/>
    <mergeCell ref="BL16:BO16"/>
    <mergeCell ref="A16:D17"/>
    <mergeCell ref="AH17:AU17"/>
    <mergeCell ref="AV17:AY17"/>
    <mergeCell ref="AZ17:BC17"/>
    <mergeCell ref="BD17:BG17"/>
    <mergeCell ref="BL14:BO14"/>
    <mergeCell ref="AH15:AU15"/>
    <mergeCell ref="AV15:AY15"/>
    <mergeCell ref="AZ15:BC15"/>
    <mergeCell ref="BD15:BG15"/>
    <mergeCell ref="BH15:BK15"/>
    <mergeCell ref="BL15:BO15"/>
    <mergeCell ref="X14:AA15"/>
    <mergeCell ref="E14:W15"/>
    <mergeCell ref="BH17:BK17"/>
    <mergeCell ref="BL17:BO17"/>
    <mergeCell ref="AH16:AU16"/>
    <mergeCell ref="AV16:AY16"/>
    <mergeCell ref="AZ16:BC16"/>
    <mergeCell ref="BD16:BG16"/>
    <mergeCell ref="A21:B21"/>
    <mergeCell ref="D21:N21"/>
    <mergeCell ref="O21:T21"/>
    <mergeCell ref="V21:AA21"/>
    <mergeCell ref="AQ24:AT24"/>
    <mergeCell ref="AK37:AL37"/>
    <mergeCell ref="A37:B37"/>
    <mergeCell ref="D37:N37"/>
    <mergeCell ref="O37:T37"/>
    <mergeCell ref="V37:AA37"/>
    <mergeCell ref="A36:B36"/>
    <mergeCell ref="D36:N36"/>
    <mergeCell ref="O36:T36"/>
    <mergeCell ref="V36:AA36"/>
    <mergeCell ref="A24:B24"/>
    <mergeCell ref="D24:N24"/>
    <mergeCell ref="O24:T24"/>
    <mergeCell ref="V24:AA24"/>
    <mergeCell ref="O26:T26"/>
    <mergeCell ref="O27:T27"/>
    <mergeCell ref="AM24:AP24"/>
    <mergeCell ref="AM23:AP23"/>
    <mergeCell ref="AQ23:AT23"/>
    <mergeCell ref="AM21:AP21"/>
    <mergeCell ref="AG39:AJ39"/>
    <mergeCell ref="AM40:AP40"/>
    <mergeCell ref="AQ40:AT40"/>
    <mergeCell ref="AM41:AP41"/>
    <mergeCell ref="AQ41:AT41"/>
    <mergeCell ref="AM39:AP39"/>
    <mergeCell ref="AG40:AJ40"/>
    <mergeCell ref="AG38:AJ38"/>
    <mergeCell ref="D22:N22"/>
    <mergeCell ref="O22:T22"/>
    <mergeCell ref="V22:AA22"/>
    <mergeCell ref="AM22:AP22"/>
    <mergeCell ref="AQ22:AT22"/>
    <mergeCell ref="D23:N23"/>
    <mergeCell ref="O23:T23"/>
    <mergeCell ref="V23:AA23"/>
    <mergeCell ref="AK36:AL36"/>
    <mergeCell ref="AM36:AP36"/>
    <mergeCell ref="AQ36:AT36"/>
    <mergeCell ref="AM37:AP37"/>
    <mergeCell ref="AQ37:AT37"/>
    <mergeCell ref="AM38:AP38"/>
    <mergeCell ref="AQ38:AT38"/>
    <mergeCell ref="AK33:AL33"/>
    <mergeCell ref="A43:B43"/>
    <mergeCell ref="D43:N43"/>
    <mergeCell ref="O43:T43"/>
    <mergeCell ref="V43:AA43"/>
    <mergeCell ref="A42:B42"/>
    <mergeCell ref="D42:N42"/>
    <mergeCell ref="O42:T42"/>
    <mergeCell ref="V42:AA42"/>
    <mergeCell ref="AM42:AP42"/>
    <mergeCell ref="AG42:AJ42"/>
    <mergeCell ref="AG43:AJ43"/>
    <mergeCell ref="AM43:AP43"/>
    <mergeCell ref="A60:B60"/>
    <mergeCell ref="O52:T52"/>
    <mergeCell ref="O53:T53"/>
    <mergeCell ref="O54:T54"/>
    <mergeCell ref="O55:T55"/>
    <mergeCell ref="O56:T56"/>
    <mergeCell ref="O57:T57"/>
    <mergeCell ref="O58:T58"/>
    <mergeCell ref="O59:T59"/>
    <mergeCell ref="O60:T60"/>
    <mergeCell ref="D59:N59"/>
    <mergeCell ref="D60:N60"/>
    <mergeCell ref="AG44:AJ44"/>
    <mergeCell ref="A45:B45"/>
    <mergeCell ref="D45:N45"/>
    <mergeCell ref="O45:T45"/>
    <mergeCell ref="V45:AA45"/>
    <mergeCell ref="A44:B44"/>
    <mergeCell ref="D44:N44"/>
    <mergeCell ref="O44:T44"/>
    <mergeCell ref="V44:AA44"/>
    <mergeCell ref="AG45:AJ45"/>
    <mergeCell ref="V62:AA62"/>
    <mergeCell ref="A64:B64"/>
    <mergeCell ref="A65:B65"/>
    <mergeCell ref="A66:B66"/>
    <mergeCell ref="D64:N64"/>
    <mergeCell ref="D65:N65"/>
    <mergeCell ref="D66:N66"/>
    <mergeCell ref="V64:AA64"/>
    <mergeCell ref="V65:AA65"/>
    <mergeCell ref="V66:AA66"/>
    <mergeCell ref="A61:B61"/>
    <mergeCell ref="D61:N61"/>
    <mergeCell ref="O61:T61"/>
    <mergeCell ref="A41:B41"/>
    <mergeCell ref="V72:AA72"/>
    <mergeCell ref="A63:B63"/>
    <mergeCell ref="D63:N63"/>
    <mergeCell ref="O63:T63"/>
    <mergeCell ref="V63:AA63"/>
    <mergeCell ref="A67:B67"/>
    <mergeCell ref="A68:B68"/>
    <mergeCell ref="A69:B69"/>
    <mergeCell ref="A70:B70"/>
    <mergeCell ref="A71:B71"/>
    <mergeCell ref="D67:N67"/>
    <mergeCell ref="D68:N68"/>
    <mergeCell ref="V61:AA61"/>
    <mergeCell ref="A56:B56"/>
    <mergeCell ref="A57:B57"/>
    <mergeCell ref="A58:B58"/>
    <mergeCell ref="A59:B59"/>
    <mergeCell ref="A62:B62"/>
    <mergeCell ref="D62:N62"/>
    <mergeCell ref="O62:T62"/>
    <mergeCell ref="A31:B31"/>
    <mergeCell ref="D31:N31"/>
    <mergeCell ref="A32:B32"/>
    <mergeCell ref="D32:N32"/>
    <mergeCell ref="A33:B33"/>
    <mergeCell ref="D33:N33"/>
    <mergeCell ref="U21:U72"/>
    <mergeCell ref="A26:B26"/>
    <mergeCell ref="D26:N26"/>
    <mergeCell ref="A27:B27"/>
    <mergeCell ref="D27:N27"/>
    <mergeCell ref="A28:B28"/>
    <mergeCell ref="D28:N28"/>
    <mergeCell ref="A29:B29"/>
    <mergeCell ref="D29:N29"/>
    <mergeCell ref="A34:B34"/>
    <mergeCell ref="D34:N34"/>
    <mergeCell ref="A30:B30"/>
    <mergeCell ref="D30:N30"/>
    <mergeCell ref="A25:B25"/>
    <mergeCell ref="D25:N25"/>
    <mergeCell ref="A72:B72"/>
    <mergeCell ref="D72:N72"/>
    <mergeCell ref="O72:T72"/>
    <mergeCell ref="A35:B35"/>
    <mergeCell ref="D35:N35"/>
    <mergeCell ref="D41:N41"/>
    <mergeCell ref="O41:T41"/>
    <mergeCell ref="V41:AA41"/>
    <mergeCell ref="A40:B40"/>
    <mergeCell ref="D40:N40"/>
    <mergeCell ref="O40:T40"/>
    <mergeCell ref="V40:AA40"/>
    <mergeCell ref="A38:B38"/>
    <mergeCell ref="D38:N38"/>
    <mergeCell ref="O38:T38"/>
    <mergeCell ref="V38:AA38"/>
    <mergeCell ref="V35:AA35"/>
    <mergeCell ref="A39:B39"/>
    <mergeCell ref="D39:N39"/>
    <mergeCell ref="O39:T39"/>
    <mergeCell ref="V39:AA39"/>
    <mergeCell ref="AM63:AP63"/>
    <mergeCell ref="AQ63:AT63"/>
    <mergeCell ref="AM62:AP62"/>
    <mergeCell ref="AQ62:AT62"/>
    <mergeCell ref="AQ43:AT43"/>
    <mergeCell ref="AQ42:AT42"/>
    <mergeCell ref="AQ39:AT39"/>
    <mergeCell ref="AK52:AL52"/>
    <mergeCell ref="AK53:AL53"/>
    <mergeCell ref="AK54:AL54"/>
    <mergeCell ref="AK58:AL58"/>
    <mergeCell ref="AK59:AL59"/>
    <mergeCell ref="AK60:AL60"/>
    <mergeCell ref="AM46:AP46"/>
    <mergeCell ref="AM47:AP47"/>
    <mergeCell ref="AM48:AP48"/>
    <mergeCell ref="AM49:AP49"/>
    <mergeCell ref="AK61:AL61"/>
    <mergeCell ref="AK62:AL62"/>
    <mergeCell ref="AK63:AL63"/>
    <mergeCell ref="AM58:AP58"/>
    <mergeCell ref="AM59:AP59"/>
    <mergeCell ref="AM60:AP60"/>
    <mergeCell ref="AK46:AL46"/>
    <mergeCell ref="AM72:AP72"/>
    <mergeCell ref="AQ72:AT72"/>
    <mergeCell ref="AM44:AP44"/>
    <mergeCell ref="AQ44:AT44"/>
    <mergeCell ref="AM45:AP45"/>
    <mergeCell ref="AQ45:AT45"/>
    <mergeCell ref="AM61:AP61"/>
    <mergeCell ref="AQ61:AT61"/>
    <mergeCell ref="AQ46:AT46"/>
    <mergeCell ref="AQ47:AT47"/>
    <mergeCell ref="AQ48:AT48"/>
    <mergeCell ref="AQ49:AT49"/>
    <mergeCell ref="AQ50:AT50"/>
    <mergeCell ref="AQ51:AT51"/>
    <mergeCell ref="AQ52:AT52"/>
    <mergeCell ref="AQ53:AT53"/>
    <mergeCell ref="AM50:AP50"/>
    <mergeCell ref="AM51:AP51"/>
    <mergeCell ref="AM52:AP52"/>
    <mergeCell ref="AM53:AP53"/>
    <mergeCell ref="AM54:AP54"/>
    <mergeCell ref="AM55:AP55"/>
    <mergeCell ref="AM56:AP56"/>
    <mergeCell ref="AM57:AP57"/>
    <mergeCell ref="AU63:BO63"/>
    <mergeCell ref="AU35:BO35"/>
    <mergeCell ref="AU36:BO36"/>
    <mergeCell ref="AU37:BO37"/>
    <mergeCell ref="AU38:BO38"/>
    <mergeCell ref="AU39:BO39"/>
    <mergeCell ref="AU40:BO40"/>
    <mergeCell ref="AU29:BO29"/>
    <mergeCell ref="AU30:BO30"/>
    <mergeCell ref="AU31:BO31"/>
    <mergeCell ref="AU32:BO32"/>
    <mergeCell ref="AU33:BO33"/>
    <mergeCell ref="AU34:BO34"/>
    <mergeCell ref="AU41:BO41"/>
    <mergeCell ref="AU42:BO42"/>
    <mergeCell ref="AU61:BO61"/>
    <mergeCell ref="AU62:BO62"/>
    <mergeCell ref="AU43:BO43"/>
    <mergeCell ref="AU44:BO44"/>
    <mergeCell ref="AU45:BO45"/>
    <mergeCell ref="AU21:BO21"/>
    <mergeCell ref="AU22:BO22"/>
    <mergeCell ref="AU23:BO23"/>
    <mergeCell ref="AU24:BO24"/>
    <mergeCell ref="AU25:BO25"/>
    <mergeCell ref="AU26:BO26"/>
    <mergeCell ref="AU27:BO27"/>
    <mergeCell ref="AU28:BO28"/>
    <mergeCell ref="AM35:AP35"/>
    <mergeCell ref="AQ35:AT35"/>
    <mergeCell ref="AQ32:AT32"/>
    <mergeCell ref="AQ33:AT33"/>
    <mergeCell ref="AQ34:AT34"/>
    <mergeCell ref="AQ25:AT25"/>
    <mergeCell ref="AQ26:AT26"/>
    <mergeCell ref="AQ21:AT21"/>
    <mergeCell ref="AM29:AP29"/>
    <mergeCell ref="AM30:AP30"/>
    <mergeCell ref="AQ31:AT31"/>
    <mergeCell ref="AK34:AL34"/>
    <mergeCell ref="AK35:AL35"/>
    <mergeCell ref="AG28:AJ28"/>
    <mergeCell ref="AG29:AJ29"/>
    <mergeCell ref="AK8:AN8"/>
    <mergeCell ref="AO8:AS8"/>
    <mergeCell ref="O28:T28"/>
    <mergeCell ref="O29:T29"/>
    <mergeCell ref="O30:T30"/>
    <mergeCell ref="O31:T31"/>
    <mergeCell ref="O32:T32"/>
    <mergeCell ref="O33:T33"/>
    <mergeCell ref="O34:T34"/>
    <mergeCell ref="AM32:AP32"/>
    <mergeCell ref="AM33:AP33"/>
    <mergeCell ref="AM34:AP34"/>
    <mergeCell ref="AG30:AJ30"/>
    <mergeCell ref="AG31:AJ31"/>
    <mergeCell ref="O25:T25"/>
    <mergeCell ref="V25:AA25"/>
    <mergeCell ref="V32:AA32"/>
    <mergeCell ref="V33:AA33"/>
    <mergeCell ref="V34:AA34"/>
    <mergeCell ref="A20:BO20"/>
    <mergeCell ref="A23:B23"/>
    <mergeCell ref="A22:B22"/>
    <mergeCell ref="BH16:BK16"/>
    <mergeCell ref="AU72:BO72"/>
    <mergeCell ref="AH5:AJ5"/>
    <mergeCell ref="AK5:AN5"/>
    <mergeCell ref="AO5:AS5"/>
    <mergeCell ref="AT5:AW5"/>
    <mergeCell ref="AX5:BB5"/>
    <mergeCell ref="O35:T35"/>
    <mergeCell ref="V26:AA26"/>
    <mergeCell ref="V27:AA27"/>
    <mergeCell ref="V28:AA28"/>
    <mergeCell ref="V29:AA29"/>
    <mergeCell ref="V30:AA30"/>
    <mergeCell ref="V31:AA31"/>
    <mergeCell ref="AX8:BB8"/>
    <mergeCell ref="BC8:BF8"/>
    <mergeCell ref="AM25:AP25"/>
    <mergeCell ref="BD13:BG13"/>
    <mergeCell ref="AH10:BO10"/>
    <mergeCell ref="AM26:AP26"/>
    <mergeCell ref="AM27:AP27"/>
    <mergeCell ref="AM28:AP28"/>
    <mergeCell ref="AG61:AJ61"/>
    <mergeCell ref="AG62:AJ62"/>
    <mergeCell ref="AG63:AJ63"/>
    <mergeCell ref="AG72:AJ72"/>
    <mergeCell ref="AK21:AL21"/>
    <mergeCell ref="AK22:AL22"/>
    <mergeCell ref="AK23:AL23"/>
    <mergeCell ref="AK24:AL24"/>
    <mergeCell ref="AK25:AL25"/>
    <mergeCell ref="AG32:AJ32"/>
    <mergeCell ref="AG33:AJ33"/>
    <mergeCell ref="AG34:AJ34"/>
    <mergeCell ref="AG35:AJ35"/>
    <mergeCell ref="AG36:AJ36"/>
    <mergeCell ref="AG37:AJ37"/>
    <mergeCell ref="AG21:AJ21"/>
    <mergeCell ref="AG22:AJ22"/>
    <mergeCell ref="AG23:AJ23"/>
    <mergeCell ref="AG24:AJ24"/>
    <mergeCell ref="AG25:AJ25"/>
    <mergeCell ref="AG26:AJ26"/>
    <mergeCell ref="AG27:AJ27"/>
    <mergeCell ref="AK26:AL26"/>
    <mergeCell ref="AG41:AJ41"/>
    <mergeCell ref="AK72:AL72"/>
    <mergeCell ref="AK38:AL38"/>
    <mergeCell ref="AK39:AL39"/>
    <mergeCell ref="AK40:AL40"/>
    <mergeCell ref="AK41:AL41"/>
    <mergeCell ref="AK42:AL42"/>
    <mergeCell ref="AK43:AL43"/>
    <mergeCell ref="AK64:AL64"/>
    <mergeCell ref="AK65:AL65"/>
    <mergeCell ref="AK66:AL66"/>
    <mergeCell ref="AK67:AL67"/>
    <mergeCell ref="AK68:AL68"/>
    <mergeCell ref="AK69:AL69"/>
    <mergeCell ref="AK70:AL70"/>
    <mergeCell ref="AK71:AL71"/>
    <mergeCell ref="AK47:AL47"/>
    <mergeCell ref="AK48:AL48"/>
    <mergeCell ref="AK49:AL49"/>
    <mergeCell ref="AK50:AL50"/>
    <mergeCell ref="AK51:AL51"/>
    <mergeCell ref="D46:N46"/>
    <mergeCell ref="D47:N47"/>
    <mergeCell ref="D48:N48"/>
    <mergeCell ref="D49:N49"/>
    <mergeCell ref="G7:U7"/>
    <mergeCell ref="BS5:BW5"/>
    <mergeCell ref="BS10:BW10"/>
    <mergeCell ref="AK44:AL44"/>
    <mergeCell ref="AK45:AL45"/>
    <mergeCell ref="AK27:AL27"/>
    <mergeCell ref="AK28:AL28"/>
    <mergeCell ref="AK29:AL29"/>
    <mergeCell ref="AK30:AL30"/>
    <mergeCell ref="AK31:AL31"/>
    <mergeCell ref="AK32:AL32"/>
    <mergeCell ref="AQ28:AT28"/>
    <mergeCell ref="AQ29:AT29"/>
    <mergeCell ref="AQ30:AT30"/>
    <mergeCell ref="AM31:AP31"/>
    <mergeCell ref="AQ27:AT27"/>
    <mergeCell ref="A5:D5"/>
    <mergeCell ref="E16:AA17"/>
    <mergeCell ref="AB21:AB72"/>
    <mergeCell ref="AH8:AJ8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AB26-AFC8-4CEF-A261-4F8BEA9A34C4}">
  <dimension ref="A1:P48"/>
  <sheetViews>
    <sheetView topLeftCell="B13" zoomScaleNormal="100" workbookViewId="0">
      <selection activeCell="Q25" sqref="Q25"/>
    </sheetView>
  </sheetViews>
  <sheetFormatPr defaultRowHeight="13.5"/>
  <cols>
    <col min="1" max="1" width="3.140625" style="1195" hidden="1" customWidth="1"/>
    <col min="2" max="2" width="3.140625" style="1195" customWidth="1"/>
    <col min="3" max="3" width="2.5703125" style="1195" customWidth="1"/>
    <col min="4" max="4" width="21.85546875" style="1195" customWidth="1"/>
    <col min="5" max="5" width="3.28515625" style="1195" customWidth="1"/>
    <col min="6" max="13" width="6.42578125" style="1195" customWidth="1"/>
    <col min="14" max="14" width="11" style="1195" customWidth="1"/>
    <col min="15" max="15" width="11.140625" style="1195" customWidth="1"/>
    <col min="16" max="16384" width="9.140625" style="1195"/>
  </cols>
  <sheetData>
    <row r="1" spans="2:14" ht="10" customHeight="1">
      <c r="B1" s="1200"/>
      <c r="C1" s="1200"/>
      <c r="D1" s="1200"/>
      <c r="E1" s="1200"/>
      <c r="F1" s="1200"/>
      <c r="G1" s="1200"/>
      <c r="H1" s="1200"/>
      <c r="I1" s="1200"/>
      <c r="J1" s="1200"/>
      <c r="K1" s="1200"/>
      <c r="L1" s="1200"/>
      <c r="M1" s="1200"/>
      <c r="N1" s="1200"/>
    </row>
    <row r="2" spans="2:14" ht="30" customHeight="1">
      <c r="B2" s="1200"/>
      <c r="C2" s="1199"/>
      <c r="D2" s="1199"/>
      <c r="E2" s="1199"/>
      <c r="F2" s="1199"/>
      <c r="G2" s="1199"/>
      <c r="H2" s="1199"/>
      <c r="I2" s="1199"/>
      <c r="J2" s="1199"/>
      <c r="K2" s="1199" t="s">
        <v>568</v>
      </c>
      <c r="L2" s="1199"/>
      <c r="M2" s="1199"/>
      <c r="N2" s="1199"/>
    </row>
    <row r="3" spans="2:14" ht="30" customHeight="1">
      <c r="B3" s="1200"/>
      <c r="C3" s="1199" t="s">
        <v>569</v>
      </c>
      <c r="D3" s="1199"/>
      <c r="E3" s="1199"/>
      <c r="F3" s="1199"/>
      <c r="G3" s="1199"/>
      <c r="H3" s="1199"/>
      <c r="I3" s="1199"/>
      <c r="J3" s="1199"/>
      <c r="K3" s="1199"/>
      <c r="L3" s="1199"/>
      <c r="M3" s="1199"/>
      <c r="N3" s="1199"/>
    </row>
    <row r="4" spans="2:14" ht="10" customHeight="1">
      <c r="B4" s="1200"/>
      <c r="C4" s="1199"/>
      <c r="D4" s="1199"/>
      <c r="E4" s="1199"/>
      <c r="F4" s="1199"/>
      <c r="G4" s="1199"/>
      <c r="H4" s="1199"/>
      <c r="I4" s="1199"/>
      <c r="J4" s="1199"/>
      <c r="K4" s="1199"/>
      <c r="L4" s="1199"/>
      <c r="M4" s="1199"/>
      <c r="N4" s="1199"/>
    </row>
    <row r="5" spans="2:14" ht="36.75" customHeight="1">
      <c r="B5" s="1200"/>
      <c r="C5" s="1199"/>
      <c r="D5" s="1199"/>
      <c r="E5" s="1199"/>
      <c r="F5" s="1211" t="s">
        <v>570</v>
      </c>
      <c r="G5" s="1211"/>
      <c r="H5" s="1211"/>
      <c r="I5" s="1211"/>
      <c r="J5" s="1199"/>
      <c r="K5" s="1199"/>
      <c r="L5" s="1199"/>
      <c r="M5" s="1199"/>
      <c r="N5" s="1199"/>
    </row>
    <row r="6" spans="2:14" ht="10" customHeight="1">
      <c r="B6" s="1200"/>
      <c r="C6" s="1199"/>
      <c r="D6" s="1199"/>
      <c r="E6" s="1199"/>
      <c r="F6" s="1211"/>
      <c r="G6" s="1211"/>
      <c r="H6" s="1211"/>
      <c r="I6" s="1211"/>
      <c r="J6" s="1199"/>
      <c r="K6" s="1199"/>
      <c r="L6" s="1199"/>
      <c r="M6" s="1199"/>
      <c r="N6" s="1199"/>
    </row>
    <row r="7" spans="2:14" ht="30" customHeight="1">
      <c r="B7" s="1200"/>
      <c r="C7" s="1199"/>
      <c r="D7" s="1199" t="s">
        <v>571</v>
      </c>
      <c r="E7" s="1199"/>
      <c r="F7" s="1199"/>
      <c r="G7" s="1199"/>
      <c r="H7" s="1199"/>
      <c r="I7" s="1199"/>
      <c r="J7" s="1199"/>
      <c r="K7" s="1199"/>
      <c r="L7" s="1199"/>
      <c r="M7" s="1199"/>
      <c r="N7" s="1199"/>
    </row>
    <row r="8" spans="2:14" ht="30" customHeight="1">
      <c r="B8" s="1200"/>
      <c r="C8" s="1199"/>
      <c r="D8" s="1199" t="s">
        <v>572</v>
      </c>
      <c r="E8" s="1199"/>
      <c r="F8" s="1199"/>
      <c r="G8" s="1199"/>
      <c r="H8" s="1199"/>
      <c r="I8" s="1199"/>
      <c r="J8" s="1199"/>
      <c r="K8" s="1199"/>
      <c r="L8" s="1199"/>
      <c r="M8" s="1199"/>
      <c r="N8" s="1199"/>
    </row>
    <row r="9" spans="2:14" ht="30.75" customHeight="1">
      <c r="B9" s="1200"/>
      <c r="C9" s="1199"/>
      <c r="D9" s="1199" t="s">
        <v>573</v>
      </c>
      <c r="E9" s="1199"/>
      <c r="F9" s="1199"/>
      <c r="G9" s="1199"/>
      <c r="H9" s="1199"/>
      <c r="I9" s="1199"/>
      <c r="J9" s="1199"/>
      <c r="K9" s="1199"/>
      <c r="L9" s="1199"/>
      <c r="M9" s="1199"/>
      <c r="N9" s="1199"/>
    </row>
    <row r="10" spans="2:14" ht="30" customHeight="1">
      <c r="B10" s="1200"/>
      <c r="C10" s="1200"/>
      <c r="D10" s="1199" t="s">
        <v>574</v>
      </c>
      <c r="E10" s="1199"/>
      <c r="F10" s="1200"/>
      <c r="G10" s="1200"/>
      <c r="H10" s="1200"/>
      <c r="I10" s="1200"/>
      <c r="J10" s="1200"/>
      <c r="K10" s="1200"/>
      <c r="L10" s="1200"/>
      <c r="M10" s="1200"/>
      <c r="N10" s="1200"/>
    </row>
    <row r="11" spans="2:14" ht="30" customHeight="1">
      <c r="B11" s="1200"/>
      <c r="C11" s="1200"/>
      <c r="D11" s="1199" t="s">
        <v>575</v>
      </c>
      <c r="E11" s="1199"/>
      <c r="F11" s="1200"/>
      <c r="G11" s="1200"/>
      <c r="H11" s="1200"/>
      <c r="I11" s="1200"/>
      <c r="J11" s="1200"/>
      <c r="K11" s="1200"/>
      <c r="L11" s="1200"/>
      <c r="M11" s="1200"/>
      <c r="N11" s="1200"/>
    </row>
    <row r="12" spans="2:14" ht="30" customHeight="1">
      <c r="B12" s="1200"/>
      <c r="C12" s="1200"/>
      <c r="D12" s="1199" t="s">
        <v>576</v>
      </c>
      <c r="E12" s="1199"/>
      <c r="F12" s="1200"/>
      <c r="G12" s="1200"/>
      <c r="H12" s="1200"/>
      <c r="I12" s="1200"/>
      <c r="J12" s="1200"/>
      <c r="K12" s="1200"/>
      <c r="L12" s="1200"/>
      <c r="M12" s="1200"/>
      <c r="N12" s="1200"/>
    </row>
    <row r="13" spans="2:14" ht="30" customHeight="1">
      <c r="B13" s="1200"/>
      <c r="C13" s="1200"/>
      <c r="D13" s="1199" t="s">
        <v>577</v>
      </c>
      <c r="E13" s="1199"/>
      <c r="F13" s="1200"/>
      <c r="G13" s="1200"/>
      <c r="H13" s="1200"/>
      <c r="I13" s="1200"/>
      <c r="J13" s="1200"/>
      <c r="K13" s="1200"/>
      <c r="L13" s="1200"/>
      <c r="M13" s="1200"/>
      <c r="N13" s="1200"/>
    </row>
    <row r="14" spans="2:14" ht="10" customHeight="1">
      <c r="B14" s="1200"/>
      <c r="C14" s="1200"/>
      <c r="D14" s="1199"/>
      <c r="E14" s="1199"/>
      <c r="F14" s="1200"/>
      <c r="G14" s="1200"/>
      <c r="H14" s="1200"/>
      <c r="I14" s="1200"/>
      <c r="J14" s="1200"/>
      <c r="K14" s="1200"/>
      <c r="L14" s="1200"/>
      <c r="M14" s="1200"/>
      <c r="N14" s="1200"/>
    </row>
    <row r="15" spans="2:14" ht="39.950000000000003" customHeight="1">
      <c r="B15" s="1200"/>
      <c r="C15" s="1200"/>
      <c r="D15" s="1199" t="s">
        <v>578</v>
      </c>
      <c r="E15" s="1199" t="s">
        <v>579</v>
      </c>
      <c r="F15" s="1199" t="s">
        <v>580</v>
      </c>
      <c r="G15" s="1199"/>
      <c r="H15" s="1199"/>
      <c r="I15" s="1199"/>
      <c r="J15" s="1208"/>
      <c r="K15" s="1208"/>
      <c r="L15" s="1208"/>
      <c r="M15" s="1200"/>
      <c r="N15" s="1200"/>
    </row>
    <row r="16" spans="2:14" ht="39.950000000000003" customHeight="1">
      <c r="B16" s="1200"/>
      <c r="C16" s="1200"/>
      <c r="D16" s="1199" t="s">
        <v>581</v>
      </c>
      <c r="E16" s="1199" t="s">
        <v>579</v>
      </c>
      <c r="F16" s="1199" t="s">
        <v>582</v>
      </c>
      <c r="G16" s="1199"/>
      <c r="H16" s="1199"/>
      <c r="I16" s="1199"/>
      <c r="J16" s="1208"/>
      <c r="K16" s="1208"/>
      <c r="L16" s="1208"/>
      <c r="M16" s="1200"/>
      <c r="N16" s="1200"/>
    </row>
    <row r="17" spans="2:16" ht="39.950000000000003" customHeight="1">
      <c r="B17" s="1200"/>
      <c r="C17" s="1200"/>
      <c r="D17" s="1199" t="s">
        <v>583</v>
      </c>
      <c r="E17" s="1199" t="s">
        <v>579</v>
      </c>
      <c r="F17" s="1199" t="s">
        <v>584</v>
      </c>
      <c r="G17" s="1199"/>
      <c r="H17" s="1199"/>
      <c r="I17" s="1199"/>
      <c r="J17" s="1208"/>
      <c r="K17" s="1208"/>
      <c r="L17" s="1208"/>
      <c r="M17" s="1200"/>
      <c r="N17" s="1200"/>
    </row>
    <row r="18" spans="2:16" ht="39.950000000000003" customHeight="1">
      <c r="B18" s="1200"/>
      <c r="C18" s="1200"/>
      <c r="D18" s="1199" t="s">
        <v>585</v>
      </c>
      <c r="E18" s="1199" t="s">
        <v>579</v>
      </c>
      <c r="F18" s="1199" t="s">
        <v>586</v>
      </c>
      <c r="G18" s="1200"/>
      <c r="H18" s="1200"/>
      <c r="I18" s="1200"/>
      <c r="J18" s="1208"/>
      <c r="K18" s="1208"/>
      <c r="L18" s="1208"/>
      <c r="M18" s="1200"/>
      <c r="N18" s="1200"/>
    </row>
    <row r="19" spans="2:16" ht="48.6" customHeight="1">
      <c r="B19" s="1200"/>
      <c r="C19" s="1200"/>
      <c r="D19" s="1210" t="s">
        <v>587</v>
      </c>
      <c r="E19" s="1210"/>
      <c r="F19" s="1210"/>
      <c r="G19" s="1210"/>
      <c r="H19" s="1210"/>
      <c r="I19" s="1210"/>
      <c r="J19" s="1210"/>
      <c r="K19" s="1210"/>
      <c r="L19" s="1210"/>
      <c r="M19" s="1210"/>
      <c r="N19" s="1200"/>
    </row>
    <row r="20" spans="2:16" ht="43.15" customHeight="1">
      <c r="B20" s="1200"/>
      <c r="C20" s="1200"/>
      <c r="D20" s="1209" t="s">
        <v>588</v>
      </c>
      <c r="E20" s="1199"/>
      <c r="F20" s="1199"/>
      <c r="G20" s="1200"/>
      <c r="H20" s="1200"/>
      <c r="I20" s="1200"/>
      <c r="J20" s="1208"/>
      <c r="K20" s="1208"/>
      <c r="L20" s="1208"/>
      <c r="M20" s="1200"/>
      <c r="N20" s="1200"/>
    </row>
    <row r="21" spans="2:16" ht="33" customHeight="1">
      <c r="B21" s="1200"/>
      <c r="C21" s="1200"/>
      <c r="D21" s="1206" t="s">
        <v>589</v>
      </c>
      <c r="E21" s="1206"/>
      <c r="F21" s="1205"/>
      <c r="G21" s="1205"/>
      <c r="H21" s="1205"/>
      <c r="I21" s="1205"/>
      <c r="J21" s="1205"/>
      <c r="K21" s="1205"/>
      <c r="L21" s="1205"/>
      <c r="M21" s="1205"/>
      <c r="N21" s="1200"/>
    </row>
    <row r="22" spans="2:16" ht="23.45" customHeight="1">
      <c r="B22" s="1200"/>
      <c r="C22" s="1200"/>
      <c r="D22" s="1206" t="s">
        <v>590</v>
      </c>
      <c r="E22" s="1206"/>
      <c r="F22" s="1205"/>
      <c r="G22" s="1205"/>
      <c r="H22" s="1205"/>
      <c r="I22" s="1205"/>
      <c r="J22" s="1207"/>
      <c r="K22" s="1205"/>
      <c r="L22" s="1205"/>
      <c r="M22" s="1205"/>
      <c r="N22" s="1200"/>
      <c r="P22" s="1196"/>
    </row>
    <row r="23" spans="2:16" ht="3.6" customHeight="1">
      <c r="B23" s="1200"/>
      <c r="C23" s="1200"/>
      <c r="D23" s="1206"/>
      <c r="E23" s="1206"/>
      <c r="F23" s="1205"/>
      <c r="G23" s="1205"/>
      <c r="H23" s="1205"/>
      <c r="I23" s="1205"/>
      <c r="J23" s="1205"/>
      <c r="K23" s="1205"/>
      <c r="L23" s="1205"/>
      <c r="M23" s="1205"/>
      <c r="N23" s="1200"/>
      <c r="P23" s="1196"/>
    </row>
    <row r="24" spans="2:16" ht="6" customHeight="1">
      <c r="B24" s="1200"/>
      <c r="C24" s="1200"/>
      <c r="D24" s="1204"/>
      <c r="E24" s="1204"/>
      <c r="F24" s="1204"/>
      <c r="G24" s="1204"/>
      <c r="H24" s="1204"/>
      <c r="I24" s="1204"/>
      <c r="J24" s="1204"/>
      <c r="K24" s="1204"/>
      <c r="L24" s="1204"/>
      <c r="M24" s="1204"/>
      <c r="N24" s="1204"/>
      <c r="P24" s="1196"/>
    </row>
    <row r="25" spans="2:16" ht="6" customHeight="1">
      <c r="B25" s="1200"/>
      <c r="C25" s="1200"/>
      <c r="D25" s="1199"/>
      <c r="E25" s="1199"/>
      <c r="F25" s="1200"/>
      <c r="G25" s="1200"/>
      <c r="H25" s="1200"/>
      <c r="I25" s="1200"/>
      <c r="J25" s="1200"/>
      <c r="K25" s="1200"/>
      <c r="L25" s="1200"/>
      <c r="M25" s="1200"/>
      <c r="N25" s="1200"/>
      <c r="P25" s="1196"/>
    </row>
    <row r="26" spans="2:16" ht="43.15" customHeight="1">
      <c r="B26" s="1200"/>
      <c r="C26" s="1200"/>
      <c r="D26" s="1200"/>
      <c r="E26" s="1200"/>
      <c r="F26" s="1200"/>
      <c r="G26" s="1199"/>
      <c r="H26" s="1199"/>
      <c r="I26" s="1202" t="s">
        <v>594</v>
      </c>
      <c r="J26" s="1202"/>
      <c r="K26" s="1202"/>
      <c r="L26" s="1202"/>
      <c r="M26" s="1202"/>
      <c r="N26" s="1203"/>
    </row>
    <row r="27" spans="2:16" ht="24.6" customHeight="1">
      <c r="B27" s="1200"/>
      <c r="C27" s="1200"/>
      <c r="D27" s="1200"/>
      <c r="E27" s="1200"/>
      <c r="F27" s="1200"/>
      <c r="G27" s="1199"/>
      <c r="H27" s="1199"/>
      <c r="I27" s="1202" t="s">
        <v>593</v>
      </c>
      <c r="J27" s="1202"/>
      <c r="K27" s="1202"/>
      <c r="L27" s="1202"/>
      <c r="M27" s="1202"/>
      <c r="N27" s="1202"/>
    </row>
    <row r="28" spans="2:16" ht="22.9" customHeight="1">
      <c r="B28" s="1200"/>
      <c r="C28" s="1200"/>
      <c r="D28" s="1200"/>
      <c r="E28" s="1200"/>
      <c r="F28" s="1200"/>
      <c r="G28" s="1199"/>
      <c r="H28" s="1199"/>
      <c r="I28" s="1201" t="s">
        <v>591</v>
      </c>
      <c r="J28" s="1201"/>
      <c r="K28" s="1201"/>
      <c r="L28" s="1201"/>
      <c r="M28" s="1201"/>
      <c r="N28" s="1201"/>
    </row>
    <row r="29" spans="2:16" ht="13.9" customHeight="1">
      <c r="B29" s="1200"/>
      <c r="C29" s="1200"/>
      <c r="D29" s="1200"/>
      <c r="E29" s="1200"/>
      <c r="F29" s="1200"/>
      <c r="G29" s="1199"/>
      <c r="H29" s="1199"/>
      <c r="I29" s="1198"/>
      <c r="J29" s="1198"/>
      <c r="K29" s="1198"/>
      <c r="L29" s="1198"/>
      <c r="M29" s="1197" t="s">
        <v>592</v>
      </c>
      <c r="N29" s="1197"/>
    </row>
    <row r="30" spans="2:16" ht="8" customHeight="1">
      <c r="G30" s="1196"/>
      <c r="H30" s="1196"/>
      <c r="I30" s="1196"/>
      <c r="J30" s="1196"/>
      <c r="K30" s="1196"/>
      <c r="L30" s="1196"/>
      <c r="M30" s="1196"/>
    </row>
    <row r="31" spans="2:16" ht="39.950000000000003" customHeight="1"/>
    <row r="32" spans="2:16" ht="39.950000000000003" customHeight="1"/>
    <row r="33" s="1195" customFormat="1" ht="39.950000000000003" customHeight="1"/>
    <row r="34" s="1195" customFormat="1" ht="35.1" customHeight="1"/>
    <row r="35" s="1195" customFormat="1" ht="35.1" customHeight="1"/>
    <row r="36" s="1195" customFormat="1" ht="35.1" customHeight="1"/>
    <row r="37" s="1195" customFormat="1" ht="35.1" customHeight="1"/>
    <row r="38" s="1195" customFormat="1" ht="35.1" customHeight="1"/>
    <row r="39" s="1195" customFormat="1" ht="35.1" customHeight="1"/>
    <row r="40" s="1195" customFormat="1" ht="35.1" customHeight="1"/>
    <row r="41" s="1195" customFormat="1" ht="35.1" customHeight="1"/>
    <row r="42" s="1195" customFormat="1" ht="35.1" customHeight="1"/>
    <row r="43" s="1195" customFormat="1" ht="35.1" customHeight="1"/>
    <row r="44" s="1195" customFormat="1" ht="35.1" customHeight="1"/>
    <row r="45" s="1195" customFormat="1" ht="35.1" customHeight="1"/>
    <row r="46" s="1195" customFormat="1" ht="35.1" customHeight="1"/>
    <row r="47" s="1195" customFormat="1" ht="35.1" customHeight="1"/>
    <row r="48" s="1195" customFormat="1" ht="35.1" customHeight="1"/>
  </sheetData>
  <mergeCells count="6">
    <mergeCell ref="D19:M19"/>
    <mergeCell ref="M29:N29"/>
    <mergeCell ref="I27:N27"/>
    <mergeCell ref="I28:N28"/>
    <mergeCell ref="D24:N24"/>
    <mergeCell ref="I26:M26"/>
  </mergeCells>
  <phoneticPr fontId="2"/>
  <pageMargins left="0.4" right="0.4" top="0.3" bottom="0.3" header="0.2" footer="0.2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0BAD-42FA-48AF-84A1-265FEA79CE33}">
  <sheetPr>
    <tabColor rgb="FFFFFF00"/>
    <pageSetUpPr fitToPage="1"/>
  </sheetPr>
  <dimension ref="A1:J47"/>
  <sheetViews>
    <sheetView tabSelected="1" zoomScaleNormal="100" workbookViewId="0">
      <selection activeCell="H26" sqref="H26"/>
    </sheetView>
  </sheetViews>
  <sheetFormatPr defaultRowHeight="15"/>
  <cols>
    <col min="1" max="1" width="2.7109375" customWidth="1"/>
    <col min="2" max="2" width="25.42578125" customWidth="1"/>
    <col min="3" max="3" width="5.28515625" customWidth="1"/>
    <col min="4" max="4" width="5.140625" customWidth="1"/>
    <col min="5" max="5" width="18.7109375" customWidth="1"/>
    <col min="6" max="6" width="38" customWidth="1"/>
    <col min="257" max="257" width="2.7109375" customWidth="1"/>
    <col min="258" max="258" width="25.42578125" customWidth="1"/>
    <col min="259" max="259" width="5.28515625" customWidth="1"/>
    <col min="260" max="260" width="5.140625" customWidth="1"/>
    <col min="261" max="261" width="18.7109375" customWidth="1"/>
    <col min="262" max="262" width="38" customWidth="1"/>
    <col min="513" max="513" width="2.7109375" customWidth="1"/>
    <col min="514" max="514" width="25.42578125" customWidth="1"/>
    <col min="515" max="515" width="5.28515625" customWidth="1"/>
    <col min="516" max="516" width="5.140625" customWidth="1"/>
    <col min="517" max="517" width="18.7109375" customWidth="1"/>
    <col min="518" max="518" width="38" customWidth="1"/>
    <col min="769" max="769" width="2.7109375" customWidth="1"/>
    <col min="770" max="770" width="25.42578125" customWidth="1"/>
    <col min="771" max="771" width="5.28515625" customWidth="1"/>
    <col min="772" max="772" width="5.140625" customWidth="1"/>
    <col min="773" max="773" width="18.7109375" customWidth="1"/>
    <col min="774" max="774" width="38" customWidth="1"/>
    <col min="1025" max="1025" width="2.7109375" customWidth="1"/>
    <col min="1026" max="1026" width="25.42578125" customWidth="1"/>
    <col min="1027" max="1027" width="5.28515625" customWidth="1"/>
    <col min="1028" max="1028" width="5.140625" customWidth="1"/>
    <col min="1029" max="1029" width="18.7109375" customWidth="1"/>
    <col min="1030" max="1030" width="38" customWidth="1"/>
    <col min="1281" max="1281" width="2.7109375" customWidth="1"/>
    <col min="1282" max="1282" width="25.42578125" customWidth="1"/>
    <col min="1283" max="1283" width="5.28515625" customWidth="1"/>
    <col min="1284" max="1284" width="5.140625" customWidth="1"/>
    <col min="1285" max="1285" width="18.7109375" customWidth="1"/>
    <col min="1286" max="1286" width="38" customWidth="1"/>
    <col min="1537" max="1537" width="2.7109375" customWidth="1"/>
    <col min="1538" max="1538" width="25.42578125" customWidth="1"/>
    <col min="1539" max="1539" width="5.28515625" customWidth="1"/>
    <col min="1540" max="1540" width="5.140625" customWidth="1"/>
    <col min="1541" max="1541" width="18.7109375" customWidth="1"/>
    <col min="1542" max="1542" width="38" customWidth="1"/>
    <col min="1793" max="1793" width="2.7109375" customWidth="1"/>
    <col min="1794" max="1794" width="25.42578125" customWidth="1"/>
    <col min="1795" max="1795" width="5.28515625" customWidth="1"/>
    <col min="1796" max="1796" width="5.140625" customWidth="1"/>
    <col min="1797" max="1797" width="18.7109375" customWidth="1"/>
    <col min="1798" max="1798" width="38" customWidth="1"/>
    <col min="2049" max="2049" width="2.7109375" customWidth="1"/>
    <col min="2050" max="2050" width="25.42578125" customWidth="1"/>
    <col min="2051" max="2051" width="5.28515625" customWidth="1"/>
    <col min="2052" max="2052" width="5.140625" customWidth="1"/>
    <col min="2053" max="2053" width="18.7109375" customWidth="1"/>
    <col min="2054" max="2054" width="38" customWidth="1"/>
    <col min="2305" max="2305" width="2.7109375" customWidth="1"/>
    <col min="2306" max="2306" width="25.42578125" customWidth="1"/>
    <col min="2307" max="2307" width="5.28515625" customWidth="1"/>
    <col min="2308" max="2308" width="5.140625" customWidth="1"/>
    <col min="2309" max="2309" width="18.7109375" customWidth="1"/>
    <col min="2310" max="2310" width="38" customWidth="1"/>
    <col min="2561" max="2561" width="2.7109375" customWidth="1"/>
    <col min="2562" max="2562" width="25.42578125" customWidth="1"/>
    <col min="2563" max="2563" width="5.28515625" customWidth="1"/>
    <col min="2564" max="2564" width="5.140625" customWidth="1"/>
    <col min="2565" max="2565" width="18.7109375" customWidth="1"/>
    <col min="2566" max="2566" width="38" customWidth="1"/>
    <col min="2817" max="2817" width="2.7109375" customWidth="1"/>
    <col min="2818" max="2818" width="25.42578125" customWidth="1"/>
    <col min="2819" max="2819" width="5.28515625" customWidth="1"/>
    <col min="2820" max="2820" width="5.140625" customWidth="1"/>
    <col min="2821" max="2821" width="18.7109375" customWidth="1"/>
    <col min="2822" max="2822" width="38" customWidth="1"/>
    <col min="3073" max="3073" width="2.7109375" customWidth="1"/>
    <col min="3074" max="3074" width="25.42578125" customWidth="1"/>
    <col min="3075" max="3075" width="5.28515625" customWidth="1"/>
    <col min="3076" max="3076" width="5.140625" customWidth="1"/>
    <col min="3077" max="3077" width="18.7109375" customWidth="1"/>
    <col min="3078" max="3078" width="38" customWidth="1"/>
    <col min="3329" max="3329" width="2.7109375" customWidth="1"/>
    <col min="3330" max="3330" width="25.42578125" customWidth="1"/>
    <col min="3331" max="3331" width="5.28515625" customWidth="1"/>
    <col min="3332" max="3332" width="5.140625" customWidth="1"/>
    <col min="3333" max="3333" width="18.7109375" customWidth="1"/>
    <col min="3334" max="3334" width="38" customWidth="1"/>
    <col min="3585" max="3585" width="2.7109375" customWidth="1"/>
    <col min="3586" max="3586" width="25.42578125" customWidth="1"/>
    <col min="3587" max="3587" width="5.28515625" customWidth="1"/>
    <col min="3588" max="3588" width="5.140625" customWidth="1"/>
    <col min="3589" max="3589" width="18.7109375" customWidth="1"/>
    <col min="3590" max="3590" width="38" customWidth="1"/>
    <col min="3841" max="3841" width="2.7109375" customWidth="1"/>
    <col min="3842" max="3842" width="25.42578125" customWidth="1"/>
    <col min="3843" max="3843" width="5.28515625" customWidth="1"/>
    <col min="3844" max="3844" width="5.140625" customWidth="1"/>
    <col min="3845" max="3845" width="18.7109375" customWidth="1"/>
    <col min="3846" max="3846" width="38" customWidth="1"/>
    <col min="4097" max="4097" width="2.7109375" customWidth="1"/>
    <col min="4098" max="4098" width="25.42578125" customWidth="1"/>
    <col min="4099" max="4099" width="5.28515625" customWidth="1"/>
    <col min="4100" max="4100" width="5.140625" customWidth="1"/>
    <col min="4101" max="4101" width="18.7109375" customWidth="1"/>
    <col min="4102" max="4102" width="38" customWidth="1"/>
    <col min="4353" max="4353" width="2.7109375" customWidth="1"/>
    <col min="4354" max="4354" width="25.42578125" customWidth="1"/>
    <col min="4355" max="4355" width="5.28515625" customWidth="1"/>
    <col min="4356" max="4356" width="5.140625" customWidth="1"/>
    <col min="4357" max="4357" width="18.7109375" customWidth="1"/>
    <col min="4358" max="4358" width="38" customWidth="1"/>
    <col min="4609" max="4609" width="2.7109375" customWidth="1"/>
    <col min="4610" max="4610" width="25.42578125" customWidth="1"/>
    <col min="4611" max="4611" width="5.28515625" customWidth="1"/>
    <col min="4612" max="4612" width="5.140625" customWidth="1"/>
    <col min="4613" max="4613" width="18.7109375" customWidth="1"/>
    <col min="4614" max="4614" width="38" customWidth="1"/>
    <col min="4865" max="4865" width="2.7109375" customWidth="1"/>
    <col min="4866" max="4866" width="25.42578125" customWidth="1"/>
    <col min="4867" max="4867" width="5.28515625" customWidth="1"/>
    <col min="4868" max="4868" width="5.140625" customWidth="1"/>
    <col min="4869" max="4869" width="18.7109375" customWidth="1"/>
    <col min="4870" max="4870" width="38" customWidth="1"/>
    <col min="5121" max="5121" width="2.7109375" customWidth="1"/>
    <col min="5122" max="5122" width="25.42578125" customWidth="1"/>
    <col min="5123" max="5123" width="5.28515625" customWidth="1"/>
    <col min="5124" max="5124" width="5.140625" customWidth="1"/>
    <col min="5125" max="5125" width="18.7109375" customWidth="1"/>
    <col min="5126" max="5126" width="38" customWidth="1"/>
    <col min="5377" max="5377" width="2.7109375" customWidth="1"/>
    <col min="5378" max="5378" width="25.42578125" customWidth="1"/>
    <col min="5379" max="5379" width="5.28515625" customWidth="1"/>
    <col min="5380" max="5380" width="5.140625" customWidth="1"/>
    <col min="5381" max="5381" width="18.7109375" customWidth="1"/>
    <col min="5382" max="5382" width="38" customWidth="1"/>
    <col min="5633" max="5633" width="2.7109375" customWidth="1"/>
    <col min="5634" max="5634" width="25.42578125" customWidth="1"/>
    <col min="5635" max="5635" width="5.28515625" customWidth="1"/>
    <col min="5636" max="5636" width="5.140625" customWidth="1"/>
    <col min="5637" max="5637" width="18.7109375" customWidth="1"/>
    <col min="5638" max="5638" width="38" customWidth="1"/>
    <col min="5889" max="5889" width="2.7109375" customWidth="1"/>
    <col min="5890" max="5890" width="25.42578125" customWidth="1"/>
    <col min="5891" max="5891" width="5.28515625" customWidth="1"/>
    <col min="5892" max="5892" width="5.140625" customWidth="1"/>
    <col min="5893" max="5893" width="18.7109375" customWidth="1"/>
    <col min="5894" max="5894" width="38" customWidth="1"/>
    <col min="6145" max="6145" width="2.7109375" customWidth="1"/>
    <col min="6146" max="6146" width="25.42578125" customWidth="1"/>
    <col min="6147" max="6147" width="5.28515625" customWidth="1"/>
    <col min="6148" max="6148" width="5.140625" customWidth="1"/>
    <col min="6149" max="6149" width="18.7109375" customWidth="1"/>
    <col min="6150" max="6150" width="38" customWidth="1"/>
    <col min="6401" max="6401" width="2.7109375" customWidth="1"/>
    <col min="6402" max="6402" width="25.42578125" customWidth="1"/>
    <col min="6403" max="6403" width="5.28515625" customWidth="1"/>
    <col min="6404" max="6404" width="5.140625" customWidth="1"/>
    <col min="6405" max="6405" width="18.7109375" customWidth="1"/>
    <col min="6406" max="6406" width="38" customWidth="1"/>
    <col min="6657" max="6657" width="2.7109375" customWidth="1"/>
    <col min="6658" max="6658" width="25.42578125" customWidth="1"/>
    <col min="6659" max="6659" width="5.28515625" customWidth="1"/>
    <col min="6660" max="6660" width="5.140625" customWidth="1"/>
    <col min="6661" max="6661" width="18.7109375" customWidth="1"/>
    <col min="6662" max="6662" width="38" customWidth="1"/>
    <col min="6913" max="6913" width="2.7109375" customWidth="1"/>
    <col min="6914" max="6914" width="25.42578125" customWidth="1"/>
    <col min="6915" max="6915" width="5.28515625" customWidth="1"/>
    <col min="6916" max="6916" width="5.140625" customWidth="1"/>
    <col min="6917" max="6917" width="18.7109375" customWidth="1"/>
    <col min="6918" max="6918" width="38" customWidth="1"/>
    <col min="7169" max="7169" width="2.7109375" customWidth="1"/>
    <col min="7170" max="7170" width="25.42578125" customWidth="1"/>
    <col min="7171" max="7171" width="5.28515625" customWidth="1"/>
    <col min="7172" max="7172" width="5.140625" customWidth="1"/>
    <col min="7173" max="7173" width="18.7109375" customWidth="1"/>
    <col min="7174" max="7174" width="38" customWidth="1"/>
    <col min="7425" max="7425" width="2.7109375" customWidth="1"/>
    <col min="7426" max="7426" width="25.42578125" customWidth="1"/>
    <col min="7427" max="7427" width="5.28515625" customWidth="1"/>
    <col min="7428" max="7428" width="5.140625" customWidth="1"/>
    <col min="7429" max="7429" width="18.7109375" customWidth="1"/>
    <col min="7430" max="7430" width="38" customWidth="1"/>
    <col min="7681" max="7681" width="2.7109375" customWidth="1"/>
    <col min="7682" max="7682" width="25.42578125" customWidth="1"/>
    <col min="7683" max="7683" width="5.28515625" customWidth="1"/>
    <col min="7684" max="7684" width="5.140625" customWidth="1"/>
    <col min="7685" max="7685" width="18.7109375" customWidth="1"/>
    <col min="7686" max="7686" width="38" customWidth="1"/>
    <col min="7937" max="7937" width="2.7109375" customWidth="1"/>
    <col min="7938" max="7938" width="25.42578125" customWidth="1"/>
    <col min="7939" max="7939" width="5.28515625" customWidth="1"/>
    <col min="7940" max="7940" width="5.140625" customWidth="1"/>
    <col min="7941" max="7941" width="18.7109375" customWidth="1"/>
    <col min="7942" max="7942" width="38" customWidth="1"/>
    <col min="8193" max="8193" width="2.7109375" customWidth="1"/>
    <col min="8194" max="8194" width="25.42578125" customWidth="1"/>
    <col min="8195" max="8195" width="5.28515625" customWidth="1"/>
    <col min="8196" max="8196" width="5.140625" customWidth="1"/>
    <col min="8197" max="8197" width="18.7109375" customWidth="1"/>
    <col min="8198" max="8198" width="38" customWidth="1"/>
    <col min="8449" max="8449" width="2.7109375" customWidth="1"/>
    <col min="8450" max="8450" width="25.42578125" customWidth="1"/>
    <col min="8451" max="8451" width="5.28515625" customWidth="1"/>
    <col min="8452" max="8452" width="5.140625" customWidth="1"/>
    <col min="8453" max="8453" width="18.7109375" customWidth="1"/>
    <col min="8454" max="8454" width="38" customWidth="1"/>
    <col min="8705" max="8705" width="2.7109375" customWidth="1"/>
    <col min="8706" max="8706" width="25.42578125" customWidth="1"/>
    <col min="8707" max="8707" width="5.28515625" customWidth="1"/>
    <col min="8708" max="8708" width="5.140625" customWidth="1"/>
    <col min="8709" max="8709" width="18.7109375" customWidth="1"/>
    <col min="8710" max="8710" width="38" customWidth="1"/>
    <col min="8961" max="8961" width="2.7109375" customWidth="1"/>
    <col min="8962" max="8962" width="25.42578125" customWidth="1"/>
    <col min="8963" max="8963" width="5.28515625" customWidth="1"/>
    <col min="8964" max="8964" width="5.140625" customWidth="1"/>
    <col min="8965" max="8965" width="18.7109375" customWidth="1"/>
    <col min="8966" max="8966" width="38" customWidth="1"/>
    <col min="9217" max="9217" width="2.7109375" customWidth="1"/>
    <col min="9218" max="9218" width="25.42578125" customWidth="1"/>
    <col min="9219" max="9219" width="5.28515625" customWidth="1"/>
    <col min="9220" max="9220" width="5.140625" customWidth="1"/>
    <col min="9221" max="9221" width="18.7109375" customWidth="1"/>
    <col min="9222" max="9222" width="38" customWidth="1"/>
    <col min="9473" max="9473" width="2.7109375" customWidth="1"/>
    <col min="9474" max="9474" width="25.42578125" customWidth="1"/>
    <col min="9475" max="9475" width="5.28515625" customWidth="1"/>
    <col min="9476" max="9476" width="5.140625" customWidth="1"/>
    <col min="9477" max="9477" width="18.7109375" customWidth="1"/>
    <col min="9478" max="9478" width="38" customWidth="1"/>
    <col min="9729" max="9729" width="2.7109375" customWidth="1"/>
    <col min="9730" max="9730" width="25.42578125" customWidth="1"/>
    <col min="9731" max="9731" width="5.28515625" customWidth="1"/>
    <col min="9732" max="9732" width="5.140625" customWidth="1"/>
    <col min="9733" max="9733" width="18.7109375" customWidth="1"/>
    <col min="9734" max="9734" width="38" customWidth="1"/>
    <col min="9985" max="9985" width="2.7109375" customWidth="1"/>
    <col min="9986" max="9986" width="25.42578125" customWidth="1"/>
    <col min="9987" max="9987" width="5.28515625" customWidth="1"/>
    <col min="9988" max="9988" width="5.140625" customWidth="1"/>
    <col min="9989" max="9989" width="18.7109375" customWidth="1"/>
    <col min="9990" max="9990" width="38" customWidth="1"/>
    <col min="10241" max="10241" width="2.7109375" customWidth="1"/>
    <col min="10242" max="10242" width="25.42578125" customWidth="1"/>
    <col min="10243" max="10243" width="5.28515625" customWidth="1"/>
    <col min="10244" max="10244" width="5.140625" customWidth="1"/>
    <col min="10245" max="10245" width="18.7109375" customWidth="1"/>
    <col min="10246" max="10246" width="38" customWidth="1"/>
    <col min="10497" max="10497" width="2.7109375" customWidth="1"/>
    <col min="10498" max="10498" width="25.42578125" customWidth="1"/>
    <col min="10499" max="10499" width="5.28515625" customWidth="1"/>
    <col min="10500" max="10500" width="5.140625" customWidth="1"/>
    <col min="10501" max="10501" width="18.7109375" customWidth="1"/>
    <col min="10502" max="10502" width="38" customWidth="1"/>
    <col min="10753" max="10753" width="2.7109375" customWidth="1"/>
    <col min="10754" max="10754" width="25.42578125" customWidth="1"/>
    <col min="10755" max="10755" width="5.28515625" customWidth="1"/>
    <col min="10756" max="10756" width="5.140625" customWidth="1"/>
    <col min="10757" max="10757" width="18.7109375" customWidth="1"/>
    <col min="10758" max="10758" width="38" customWidth="1"/>
    <col min="11009" max="11009" width="2.7109375" customWidth="1"/>
    <col min="11010" max="11010" width="25.42578125" customWidth="1"/>
    <col min="11011" max="11011" width="5.28515625" customWidth="1"/>
    <col min="11012" max="11012" width="5.140625" customWidth="1"/>
    <col min="11013" max="11013" width="18.7109375" customWidth="1"/>
    <col min="11014" max="11014" width="38" customWidth="1"/>
    <col min="11265" max="11265" width="2.7109375" customWidth="1"/>
    <col min="11266" max="11266" width="25.42578125" customWidth="1"/>
    <col min="11267" max="11267" width="5.28515625" customWidth="1"/>
    <col min="11268" max="11268" width="5.140625" customWidth="1"/>
    <col min="11269" max="11269" width="18.7109375" customWidth="1"/>
    <col min="11270" max="11270" width="38" customWidth="1"/>
    <col min="11521" max="11521" width="2.7109375" customWidth="1"/>
    <col min="11522" max="11522" width="25.42578125" customWidth="1"/>
    <col min="11523" max="11523" width="5.28515625" customWidth="1"/>
    <col min="11524" max="11524" width="5.140625" customWidth="1"/>
    <col min="11525" max="11525" width="18.7109375" customWidth="1"/>
    <col min="11526" max="11526" width="38" customWidth="1"/>
    <col min="11777" max="11777" width="2.7109375" customWidth="1"/>
    <col min="11778" max="11778" width="25.42578125" customWidth="1"/>
    <col min="11779" max="11779" width="5.28515625" customWidth="1"/>
    <col min="11780" max="11780" width="5.140625" customWidth="1"/>
    <col min="11781" max="11781" width="18.7109375" customWidth="1"/>
    <col min="11782" max="11782" width="38" customWidth="1"/>
    <col min="12033" max="12033" width="2.7109375" customWidth="1"/>
    <col min="12034" max="12034" width="25.42578125" customWidth="1"/>
    <col min="12035" max="12035" width="5.28515625" customWidth="1"/>
    <col min="12036" max="12036" width="5.140625" customWidth="1"/>
    <col min="12037" max="12037" width="18.7109375" customWidth="1"/>
    <col min="12038" max="12038" width="38" customWidth="1"/>
    <col min="12289" max="12289" width="2.7109375" customWidth="1"/>
    <col min="12290" max="12290" width="25.42578125" customWidth="1"/>
    <col min="12291" max="12291" width="5.28515625" customWidth="1"/>
    <col min="12292" max="12292" width="5.140625" customWidth="1"/>
    <col min="12293" max="12293" width="18.7109375" customWidth="1"/>
    <col min="12294" max="12294" width="38" customWidth="1"/>
    <col min="12545" max="12545" width="2.7109375" customWidth="1"/>
    <col min="12546" max="12546" width="25.42578125" customWidth="1"/>
    <col min="12547" max="12547" width="5.28515625" customWidth="1"/>
    <col min="12548" max="12548" width="5.140625" customWidth="1"/>
    <col min="12549" max="12549" width="18.7109375" customWidth="1"/>
    <col min="12550" max="12550" width="38" customWidth="1"/>
    <col min="12801" max="12801" width="2.7109375" customWidth="1"/>
    <col min="12802" max="12802" width="25.42578125" customWidth="1"/>
    <col min="12803" max="12803" width="5.28515625" customWidth="1"/>
    <col min="12804" max="12804" width="5.140625" customWidth="1"/>
    <col min="12805" max="12805" width="18.7109375" customWidth="1"/>
    <col min="12806" max="12806" width="38" customWidth="1"/>
    <col min="13057" max="13057" width="2.7109375" customWidth="1"/>
    <col min="13058" max="13058" width="25.42578125" customWidth="1"/>
    <col min="13059" max="13059" width="5.28515625" customWidth="1"/>
    <col min="13060" max="13060" width="5.140625" customWidth="1"/>
    <col min="13061" max="13061" width="18.7109375" customWidth="1"/>
    <col min="13062" max="13062" width="38" customWidth="1"/>
    <col min="13313" max="13313" width="2.7109375" customWidth="1"/>
    <col min="13314" max="13314" width="25.42578125" customWidth="1"/>
    <col min="13315" max="13315" width="5.28515625" customWidth="1"/>
    <col min="13316" max="13316" width="5.140625" customWidth="1"/>
    <col min="13317" max="13317" width="18.7109375" customWidth="1"/>
    <col min="13318" max="13318" width="38" customWidth="1"/>
    <col min="13569" max="13569" width="2.7109375" customWidth="1"/>
    <col min="13570" max="13570" width="25.42578125" customWidth="1"/>
    <col min="13571" max="13571" width="5.28515625" customWidth="1"/>
    <col min="13572" max="13572" width="5.140625" customWidth="1"/>
    <col min="13573" max="13573" width="18.7109375" customWidth="1"/>
    <col min="13574" max="13574" width="38" customWidth="1"/>
    <col min="13825" max="13825" width="2.7109375" customWidth="1"/>
    <col min="13826" max="13826" width="25.42578125" customWidth="1"/>
    <col min="13827" max="13827" width="5.28515625" customWidth="1"/>
    <col min="13828" max="13828" width="5.140625" customWidth="1"/>
    <col min="13829" max="13829" width="18.7109375" customWidth="1"/>
    <col min="13830" max="13830" width="38" customWidth="1"/>
    <col min="14081" max="14081" width="2.7109375" customWidth="1"/>
    <col min="14082" max="14082" width="25.42578125" customWidth="1"/>
    <col min="14083" max="14083" width="5.28515625" customWidth="1"/>
    <col min="14084" max="14084" width="5.140625" customWidth="1"/>
    <col min="14085" max="14085" width="18.7109375" customWidth="1"/>
    <col min="14086" max="14086" width="38" customWidth="1"/>
    <col min="14337" max="14337" width="2.7109375" customWidth="1"/>
    <col min="14338" max="14338" width="25.42578125" customWidth="1"/>
    <col min="14339" max="14339" width="5.28515625" customWidth="1"/>
    <col min="14340" max="14340" width="5.140625" customWidth="1"/>
    <col min="14341" max="14341" width="18.7109375" customWidth="1"/>
    <col min="14342" max="14342" width="38" customWidth="1"/>
    <col min="14593" max="14593" width="2.7109375" customWidth="1"/>
    <col min="14594" max="14594" width="25.42578125" customWidth="1"/>
    <col min="14595" max="14595" width="5.28515625" customWidth="1"/>
    <col min="14596" max="14596" width="5.140625" customWidth="1"/>
    <col min="14597" max="14597" width="18.7109375" customWidth="1"/>
    <col min="14598" max="14598" width="38" customWidth="1"/>
    <col min="14849" max="14849" width="2.7109375" customWidth="1"/>
    <col min="14850" max="14850" width="25.42578125" customWidth="1"/>
    <col min="14851" max="14851" width="5.28515625" customWidth="1"/>
    <col min="14852" max="14852" width="5.140625" customWidth="1"/>
    <col min="14853" max="14853" width="18.7109375" customWidth="1"/>
    <col min="14854" max="14854" width="38" customWidth="1"/>
    <col min="15105" max="15105" width="2.7109375" customWidth="1"/>
    <col min="15106" max="15106" width="25.42578125" customWidth="1"/>
    <col min="15107" max="15107" width="5.28515625" customWidth="1"/>
    <col min="15108" max="15108" width="5.140625" customWidth="1"/>
    <col min="15109" max="15109" width="18.7109375" customWidth="1"/>
    <col min="15110" max="15110" width="38" customWidth="1"/>
    <col min="15361" max="15361" width="2.7109375" customWidth="1"/>
    <col min="15362" max="15362" width="25.42578125" customWidth="1"/>
    <col min="15363" max="15363" width="5.28515625" customWidth="1"/>
    <col min="15364" max="15364" width="5.140625" customWidth="1"/>
    <col min="15365" max="15365" width="18.7109375" customWidth="1"/>
    <col min="15366" max="15366" width="38" customWidth="1"/>
    <col min="15617" max="15617" width="2.7109375" customWidth="1"/>
    <col min="15618" max="15618" width="25.42578125" customWidth="1"/>
    <col min="15619" max="15619" width="5.28515625" customWidth="1"/>
    <col min="15620" max="15620" width="5.140625" customWidth="1"/>
    <col min="15621" max="15621" width="18.7109375" customWidth="1"/>
    <col min="15622" max="15622" width="38" customWidth="1"/>
    <col min="15873" max="15873" width="2.7109375" customWidth="1"/>
    <col min="15874" max="15874" width="25.42578125" customWidth="1"/>
    <col min="15875" max="15875" width="5.28515625" customWidth="1"/>
    <col min="15876" max="15876" width="5.140625" customWidth="1"/>
    <col min="15877" max="15877" width="18.7109375" customWidth="1"/>
    <col min="15878" max="15878" width="38" customWidth="1"/>
    <col min="16129" max="16129" width="2.7109375" customWidth="1"/>
    <col min="16130" max="16130" width="25.42578125" customWidth="1"/>
    <col min="16131" max="16131" width="5.28515625" customWidth="1"/>
    <col min="16132" max="16132" width="5.140625" customWidth="1"/>
    <col min="16133" max="16133" width="18.7109375" customWidth="1"/>
    <col min="16134" max="16134" width="38" customWidth="1"/>
  </cols>
  <sheetData>
    <row r="1" spans="1:10">
      <c r="A1" s="650"/>
    </row>
    <row r="2" spans="1:10" ht="24.75" thickBot="1">
      <c r="C2" s="651" t="s">
        <v>520</v>
      </c>
      <c r="D2" s="698" t="s">
        <v>521</v>
      </c>
      <c r="E2" s="699"/>
      <c r="F2" s="700" t="s">
        <v>533</v>
      </c>
    </row>
    <row r="4" spans="1:10" ht="21.75" thickBot="1">
      <c r="B4" s="652" t="str">
        <f>見積内訳書!L2</f>
        <v>浅野誠一郎</v>
      </c>
      <c r="C4" s="653" t="s">
        <v>472</v>
      </c>
      <c r="D4" s="654"/>
      <c r="F4" s="655">
        <f ca="1">TODAY()</f>
        <v>46216</v>
      </c>
    </row>
    <row r="5" spans="1:10" ht="19.5">
      <c r="B5" s="656"/>
      <c r="C5" s="657"/>
      <c r="F5" s="658"/>
    </row>
    <row r="6" spans="1:10" ht="15.75">
      <c r="B6" s="659"/>
      <c r="C6" s="660"/>
      <c r="D6" s="651"/>
      <c r="E6" s="661"/>
      <c r="F6" s="661"/>
    </row>
    <row r="7" spans="1:10" ht="20.25">
      <c r="B7" s="663" t="s">
        <v>522</v>
      </c>
      <c r="C7" s="660"/>
      <c r="D7" s="651"/>
      <c r="E7" s="662"/>
      <c r="F7" s="701"/>
    </row>
    <row r="8" spans="1:10" ht="30.75">
      <c r="B8" s="663" t="s">
        <v>534</v>
      </c>
      <c r="C8" s="660"/>
      <c r="D8" s="651"/>
      <c r="E8" s="664"/>
      <c r="F8" s="665"/>
      <c r="I8" s="661"/>
      <c r="J8" s="661"/>
    </row>
    <row r="9" spans="1:10" ht="21">
      <c r="B9" s="668" t="s">
        <v>535</v>
      </c>
      <c r="C9" s="53"/>
      <c r="D9" s="651"/>
      <c r="E9" s="666"/>
      <c r="F9" s="667"/>
      <c r="I9" s="661"/>
      <c r="J9" s="661"/>
    </row>
    <row r="10" spans="1:10">
      <c r="A10" t="s">
        <v>66</v>
      </c>
      <c r="B10" s="702" t="s">
        <v>536</v>
      </c>
      <c r="E10" s="946"/>
      <c r="F10" s="946"/>
      <c r="I10" s="661"/>
      <c r="J10" s="661"/>
    </row>
    <row r="11" spans="1:10">
      <c r="B11" s="702" t="s">
        <v>537</v>
      </c>
      <c r="E11" s="704"/>
      <c r="F11" s="705" t="s">
        <v>538</v>
      </c>
      <c r="G11" s="703"/>
    </row>
    <row r="12" spans="1:10">
      <c r="B12" s="706" t="s">
        <v>539</v>
      </c>
      <c r="C12" s="707"/>
      <c r="D12" s="707"/>
      <c r="E12" s="708"/>
      <c r="F12" s="709" t="s">
        <v>540</v>
      </c>
    </row>
    <row r="13" spans="1:10" ht="21.75" thickBot="1">
      <c r="B13" s="730" t="s">
        <v>541</v>
      </c>
      <c r="C13" s="731"/>
      <c r="D13" s="732"/>
      <c r="E13" s="733">
        <f>E42</f>
        <v>331095.59999999998</v>
      </c>
      <c r="F13" s="709" t="s">
        <v>542</v>
      </c>
      <c r="H13" s="707"/>
    </row>
    <row r="14" spans="1:10">
      <c r="E14" s="669"/>
      <c r="F14" s="710" t="s">
        <v>543</v>
      </c>
    </row>
    <row r="15" spans="1:10">
      <c r="B15" s="711" t="s">
        <v>544</v>
      </c>
      <c r="E15" s="669"/>
      <c r="F15" s="712" t="s">
        <v>545</v>
      </c>
    </row>
    <row r="16" spans="1:10">
      <c r="E16" s="670"/>
      <c r="F16" s="670"/>
    </row>
    <row r="17" spans="1:6">
      <c r="A17" s="647"/>
      <c r="B17" s="671" t="s">
        <v>548</v>
      </c>
      <c r="C17" s="671" t="s">
        <v>546</v>
      </c>
      <c r="D17" s="671" t="s">
        <v>551</v>
      </c>
      <c r="E17" s="671" t="s">
        <v>549</v>
      </c>
      <c r="F17" s="671" t="s">
        <v>550</v>
      </c>
    </row>
    <row r="18" spans="1:6">
      <c r="A18" s="647"/>
      <c r="B18" s="671"/>
      <c r="C18" s="647"/>
      <c r="D18" s="647"/>
      <c r="E18" s="647"/>
      <c r="F18" s="672"/>
    </row>
    <row r="19" spans="1:6">
      <c r="A19" s="673"/>
      <c r="B19" s="671"/>
      <c r="C19" s="647"/>
      <c r="D19" s="647"/>
      <c r="E19" s="647"/>
      <c r="F19" s="672"/>
    </row>
    <row r="20" spans="1:6">
      <c r="A20" s="673">
        <v>1</v>
      </c>
      <c r="B20" s="713" t="s">
        <v>547</v>
      </c>
      <c r="C20" s="714"/>
      <c r="D20" s="715"/>
      <c r="E20" s="716">
        <v>300996</v>
      </c>
      <c r="F20" s="717"/>
    </row>
    <row r="21" spans="1:6">
      <c r="A21" s="673">
        <v>2</v>
      </c>
      <c r="B21" s="713"/>
      <c r="C21" s="714"/>
      <c r="D21" s="715"/>
      <c r="E21" s="718"/>
      <c r="F21" s="719"/>
    </row>
    <row r="22" spans="1:6">
      <c r="A22" s="673">
        <v>3</v>
      </c>
      <c r="B22" s="713"/>
      <c r="C22" s="714"/>
      <c r="D22" s="715"/>
      <c r="E22" s="718"/>
      <c r="F22" s="719"/>
    </row>
    <row r="23" spans="1:6">
      <c r="A23" s="673">
        <v>4</v>
      </c>
      <c r="B23" s="713"/>
      <c r="C23" s="714"/>
      <c r="D23" s="715"/>
      <c r="E23" s="720"/>
      <c r="F23" s="719"/>
    </row>
    <row r="24" spans="1:6">
      <c r="A24" s="673">
        <v>5</v>
      </c>
      <c r="B24" s="713"/>
      <c r="C24" s="714"/>
      <c r="D24" s="715"/>
      <c r="E24" s="721"/>
      <c r="F24" s="719"/>
    </row>
    <row r="25" spans="1:6">
      <c r="A25" s="673">
        <v>6</v>
      </c>
      <c r="B25" s="713"/>
      <c r="C25" s="722"/>
      <c r="D25" s="715"/>
      <c r="E25" s="723"/>
      <c r="F25" s="719"/>
    </row>
    <row r="26" spans="1:6">
      <c r="A26" s="673">
        <v>7</v>
      </c>
      <c r="B26" s="713"/>
      <c r="C26" s="722"/>
      <c r="D26" s="724"/>
      <c r="E26" s="725"/>
      <c r="F26" s="726"/>
    </row>
    <row r="27" spans="1:6">
      <c r="A27" s="673">
        <v>8</v>
      </c>
      <c r="B27" s="675"/>
      <c r="C27" s="682"/>
      <c r="D27" s="683"/>
      <c r="E27" s="676"/>
      <c r="F27" s="679"/>
    </row>
    <row r="28" spans="1:6">
      <c r="A28" s="673">
        <v>9</v>
      </c>
      <c r="B28" s="677"/>
      <c r="C28" s="673"/>
      <c r="D28" s="680"/>
      <c r="E28" s="681"/>
      <c r="F28" s="679"/>
    </row>
    <row r="29" spans="1:6">
      <c r="A29" s="673"/>
      <c r="B29" s="677"/>
      <c r="C29" s="673"/>
      <c r="D29" s="680"/>
      <c r="E29" s="681"/>
      <c r="F29" s="678"/>
    </row>
    <row r="30" spans="1:6">
      <c r="A30" s="673"/>
      <c r="B30" s="677"/>
      <c r="C30" s="673"/>
      <c r="D30" s="680"/>
      <c r="E30" s="681"/>
      <c r="F30" s="685"/>
    </row>
    <row r="31" spans="1:6">
      <c r="A31" s="673"/>
      <c r="B31" s="647"/>
      <c r="C31" s="682"/>
      <c r="D31" s="683"/>
      <c r="E31" s="674"/>
      <c r="F31" s="685"/>
    </row>
    <row r="32" spans="1:6">
      <c r="A32" s="673"/>
      <c r="B32" s="647"/>
      <c r="C32" s="647"/>
      <c r="D32" s="647"/>
      <c r="E32" s="674"/>
      <c r="F32" s="678"/>
    </row>
    <row r="33" spans="1:6">
      <c r="A33" s="673"/>
      <c r="B33" s="677"/>
      <c r="C33" s="671"/>
      <c r="D33" s="647"/>
      <c r="E33" s="674"/>
      <c r="F33" s="684"/>
    </row>
    <row r="34" spans="1:6">
      <c r="A34" s="673"/>
      <c r="B34" s="647"/>
      <c r="C34" s="671"/>
      <c r="D34" s="647"/>
      <c r="E34" s="674"/>
      <c r="F34" s="678"/>
    </row>
    <row r="35" spans="1:6">
      <c r="A35" s="673"/>
      <c r="B35" s="647"/>
      <c r="C35" s="671"/>
      <c r="D35" s="647"/>
      <c r="E35" s="674"/>
      <c r="F35" s="678"/>
    </row>
    <row r="36" spans="1:6">
      <c r="A36" s="673"/>
      <c r="B36" s="647"/>
      <c r="C36" s="647"/>
      <c r="D36" s="647"/>
      <c r="E36" s="674"/>
      <c r="F36" s="678"/>
    </row>
    <row r="37" spans="1:6">
      <c r="A37" s="673"/>
      <c r="B37" s="647"/>
      <c r="C37" s="647"/>
      <c r="D37" s="647"/>
      <c r="E37" s="674"/>
      <c r="F37" s="678"/>
    </row>
    <row r="38" spans="1:6">
      <c r="A38" s="673"/>
      <c r="B38" s="647"/>
      <c r="C38" s="947"/>
      <c r="D38" s="948"/>
      <c r="E38" s="727"/>
      <c r="F38" s="685"/>
    </row>
    <row r="39" spans="1:6">
      <c r="A39" s="673"/>
      <c r="B39" s="647"/>
      <c r="C39" s="673"/>
      <c r="D39" s="680" t="s">
        <v>523</v>
      </c>
      <c r="E39" s="716">
        <f>SUM(E18:E38)</f>
        <v>300996</v>
      </c>
      <c r="F39" s="678"/>
    </row>
    <row r="40" spans="1:6">
      <c r="A40" s="673"/>
      <c r="B40" s="647"/>
      <c r="C40" s="673"/>
      <c r="D40" s="680" t="s">
        <v>524</v>
      </c>
      <c r="E40" s="716">
        <f>E39*0.1</f>
        <v>30099.600000000002</v>
      </c>
      <c r="F40" s="678"/>
    </row>
    <row r="41" spans="1:6">
      <c r="A41" s="673"/>
      <c r="B41" s="647"/>
      <c r="C41" s="673"/>
      <c r="D41" s="680"/>
      <c r="E41" s="674"/>
      <c r="F41" s="678"/>
    </row>
    <row r="42" spans="1:6">
      <c r="A42" s="673"/>
      <c r="B42" s="647"/>
      <c r="C42" s="728"/>
      <c r="D42" s="729" t="s">
        <v>525</v>
      </c>
      <c r="E42" s="716">
        <f>E39+E40+E41</f>
        <v>331095.59999999998</v>
      </c>
      <c r="F42" s="678"/>
    </row>
    <row r="43" spans="1:6">
      <c r="A43" s="686" t="s">
        <v>526</v>
      </c>
      <c r="B43" s="687"/>
      <c r="C43" s="687"/>
      <c r="D43" s="687"/>
      <c r="E43" s="687"/>
      <c r="F43" s="688"/>
    </row>
    <row r="44" spans="1:6">
      <c r="A44" s="943"/>
      <c r="B44" s="944"/>
      <c r="C44" s="944"/>
      <c r="D44" s="944"/>
      <c r="E44" s="944"/>
      <c r="F44" s="945"/>
    </row>
    <row r="45" spans="1:6">
      <c r="A45" s="689"/>
      <c r="B45" s="690"/>
      <c r="C45" s="690"/>
      <c r="D45" s="690"/>
      <c r="E45" s="690"/>
      <c r="F45" s="691"/>
    </row>
    <row r="46" spans="1:6">
      <c r="A46" s="692"/>
      <c r="B46" s="693"/>
      <c r="C46" s="693"/>
      <c r="D46" s="693"/>
      <c r="E46" s="693"/>
      <c r="F46" s="694"/>
    </row>
    <row r="47" spans="1:6" ht="15.75">
      <c r="A47" s="695"/>
      <c r="B47" s="695"/>
      <c r="C47" s="695"/>
      <c r="D47" s="695"/>
      <c r="E47" s="695"/>
      <c r="F47" s="695"/>
    </row>
  </sheetData>
  <mergeCells count="3">
    <mergeCell ref="A44:F44"/>
    <mergeCell ref="E10:F10"/>
    <mergeCell ref="C38:D38"/>
  </mergeCells>
  <phoneticPr fontId="2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fitToWidth="1" fitToHeight="1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4635-9575-4CDF-9D56-2A282357FD98}">
  <sheetPr>
    <pageSetUpPr fitToPage="1"/>
  </sheetPr>
  <dimension ref="A1:Z68"/>
  <sheetViews>
    <sheetView workbookViewId="0">
      <selection activeCell="E29" sqref="E29:G30"/>
    </sheetView>
  </sheetViews>
  <sheetFormatPr defaultColWidth="14.42578125" defaultRowHeight="15"/>
  <cols>
    <col min="1" max="27" width="9" customWidth="1"/>
  </cols>
  <sheetData>
    <row r="1" spans="1:26" s="4" customFormat="1" ht="12.75" customHeight="1">
      <c r="A1" s="613"/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5"/>
      <c r="X1" s="615"/>
      <c r="Y1" s="615"/>
      <c r="Z1" s="616"/>
    </row>
    <row r="2" spans="1:26" s="4" customFormat="1" ht="12.75" customHeight="1">
      <c r="A2" s="256"/>
      <c r="B2" s="967" t="str">
        <f>見積内訳書!L2</f>
        <v>浅野誠一郎</v>
      </c>
      <c r="C2" s="967"/>
      <c r="D2" s="967"/>
      <c r="E2" s="968" t="s">
        <v>475</v>
      </c>
      <c r="F2" s="968"/>
      <c r="G2" s="968"/>
      <c r="H2" s="590"/>
      <c r="I2" s="590"/>
      <c r="J2" s="590"/>
      <c r="K2" s="955" t="s">
        <v>476</v>
      </c>
      <c r="L2" s="955"/>
      <c r="M2" s="955"/>
      <c r="N2" s="955"/>
      <c r="O2" s="955"/>
      <c r="P2" s="955"/>
      <c r="Q2" s="590"/>
      <c r="R2" s="590"/>
      <c r="S2" s="590"/>
      <c r="T2" s="590"/>
      <c r="U2" s="590"/>
      <c r="V2" s="261"/>
      <c r="W2" s="590"/>
      <c r="X2" s="590"/>
      <c r="Y2" s="590"/>
      <c r="Z2" s="591"/>
    </row>
    <row r="3" spans="1:26" s="4" customFormat="1" ht="12.75" customHeight="1">
      <c r="A3" s="256"/>
      <c r="B3" s="967"/>
      <c r="C3" s="967"/>
      <c r="D3" s="967"/>
      <c r="E3" s="968"/>
      <c r="F3" s="968"/>
      <c r="G3" s="968"/>
      <c r="H3" s="617"/>
      <c r="I3" s="617"/>
      <c r="J3" s="617"/>
      <c r="K3" s="955"/>
      <c r="L3" s="955"/>
      <c r="M3" s="955"/>
      <c r="N3" s="955"/>
      <c r="O3" s="955"/>
      <c r="P3" s="955"/>
      <c r="Q3" s="590"/>
      <c r="R3" s="590"/>
      <c r="S3" s="590"/>
      <c r="T3" s="590"/>
      <c r="U3" s="590"/>
      <c r="V3" s="261"/>
      <c r="W3" s="590"/>
      <c r="X3" s="590"/>
      <c r="Y3" s="590"/>
      <c r="Z3" s="591"/>
    </row>
    <row r="4" spans="1:26" s="4" customFormat="1" ht="12.75" customHeight="1">
      <c r="A4" s="256"/>
      <c r="B4" s="590"/>
      <c r="C4" s="590"/>
      <c r="D4" s="617"/>
      <c r="E4" s="590"/>
      <c r="F4" s="590"/>
      <c r="G4" s="590"/>
      <c r="H4" s="590"/>
      <c r="I4" s="590"/>
      <c r="J4" s="590"/>
      <c r="K4" s="590"/>
      <c r="L4" s="590"/>
      <c r="M4" s="590"/>
      <c r="N4" s="590"/>
      <c r="O4" s="590"/>
      <c r="P4" s="590"/>
      <c r="Q4" s="590"/>
      <c r="R4" s="590"/>
      <c r="S4" s="590"/>
      <c r="T4" s="590"/>
      <c r="U4" s="590"/>
      <c r="V4" s="261"/>
      <c r="W4" s="590"/>
      <c r="X4" s="590"/>
      <c r="Y4" s="590"/>
      <c r="Z4" s="591"/>
    </row>
    <row r="5" spans="1:26" s="4" customFormat="1" ht="12.75" customHeight="1" thickBot="1">
      <c r="A5" s="256"/>
      <c r="B5" s="590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610"/>
      <c r="W5" s="611"/>
      <c r="X5" s="590"/>
      <c r="Y5" s="590"/>
      <c r="Z5" s="591"/>
    </row>
    <row r="6" spans="1:26" s="4" customFormat="1" ht="12.75" customHeight="1" thickTop="1" thickBot="1">
      <c r="A6" s="256"/>
      <c r="B6" s="609" t="s">
        <v>488</v>
      </c>
      <c r="C6" s="608" t="s">
        <v>482</v>
      </c>
      <c r="D6" s="608" t="s">
        <v>477</v>
      </c>
      <c r="E6" s="964" t="s">
        <v>478</v>
      </c>
      <c r="F6" s="965"/>
      <c r="G6" s="966"/>
      <c r="H6" s="964" t="s">
        <v>479</v>
      </c>
      <c r="I6" s="966"/>
      <c r="J6" s="609" t="s">
        <v>488</v>
      </c>
      <c r="K6" s="608" t="s">
        <v>482</v>
      </c>
      <c r="L6" s="608" t="s">
        <v>477</v>
      </c>
      <c r="M6" s="964" t="s">
        <v>478</v>
      </c>
      <c r="N6" s="965"/>
      <c r="O6" s="966"/>
      <c r="P6" s="964" t="s">
        <v>479</v>
      </c>
      <c r="Q6" s="966"/>
      <c r="R6" s="609" t="s">
        <v>488</v>
      </c>
      <c r="S6" s="608" t="s">
        <v>482</v>
      </c>
      <c r="T6" s="608" t="s">
        <v>477</v>
      </c>
      <c r="U6" s="964" t="s">
        <v>478</v>
      </c>
      <c r="V6" s="965"/>
      <c r="W6" s="966"/>
      <c r="X6" s="964" t="s">
        <v>479</v>
      </c>
      <c r="Y6" s="966"/>
      <c r="Z6" s="591"/>
    </row>
    <row r="7" spans="1:26" s="4" customFormat="1" ht="12.75" customHeight="1">
      <c r="A7" s="256"/>
      <c r="B7" s="961" t="s">
        <v>506</v>
      </c>
      <c r="C7" s="960" t="s">
        <v>481</v>
      </c>
      <c r="D7" s="960" t="s">
        <v>497</v>
      </c>
      <c r="E7" s="956" t="s">
        <v>507</v>
      </c>
      <c r="F7" s="957"/>
      <c r="G7" s="957"/>
      <c r="H7" s="956"/>
      <c r="I7" s="959"/>
      <c r="J7" s="961" t="s">
        <v>491</v>
      </c>
      <c r="K7" s="960" t="s">
        <v>481</v>
      </c>
      <c r="L7" s="960" t="s">
        <v>497</v>
      </c>
      <c r="M7" s="956" t="s">
        <v>480</v>
      </c>
      <c r="N7" s="957"/>
      <c r="O7" s="957"/>
      <c r="P7" s="956"/>
      <c r="Q7" s="959"/>
      <c r="R7" s="961" t="s">
        <v>494</v>
      </c>
      <c r="S7" s="960" t="s">
        <v>481</v>
      </c>
      <c r="T7" s="960" t="s">
        <v>497</v>
      </c>
      <c r="U7" s="956" t="s">
        <v>480</v>
      </c>
      <c r="V7" s="957"/>
      <c r="W7" s="957"/>
      <c r="X7" s="956"/>
      <c r="Y7" s="959"/>
      <c r="Z7" s="591"/>
    </row>
    <row r="8" spans="1:26" s="4" customFormat="1" ht="12.75" customHeight="1">
      <c r="A8" s="256"/>
      <c r="B8" s="962"/>
      <c r="C8" s="952"/>
      <c r="D8" s="952"/>
      <c r="E8" s="952"/>
      <c r="F8" s="958"/>
      <c r="G8" s="952"/>
      <c r="H8" s="952"/>
      <c r="I8" s="953"/>
      <c r="J8" s="962"/>
      <c r="K8" s="952"/>
      <c r="L8" s="952"/>
      <c r="M8" s="952"/>
      <c r="N8" s="958"/>
      <c r="O8" s="952"/>
      <c r="P8" s="952"/>
      <c r="Q8" s="953"/>
      <c r="R8" s="962"/>
      <c r="S8" s="952"/>
      <c r="T8" s="952"/>
      <c r="U8" s="952"/>
      <c r="V8" s="958"/>
      <c r="W8" s="952"/>
      <c r="X8" s="952"/>
      <c r="Y8" s="953"/>
      <c r="Z8" s="591"/>
    </row>
    <row r="9" spans="1:26" s="4" customFormat="1" ht="12.75" customHeight="1">
      <c r="A9" s="256"/>
      <c r="B9" s="962"/>
      <c r="C9" s="949" t="s">
        <v>483</v>
      </c>
      <c r="D9" s="949" t="s">
        <v>497</v>
      </c>
      <c r="E9" s="951"/>
      <c r="F9" s="952"/>
      <c r="G9" s="952"/>
      <c r="H9" s="951"/>
      <c r="I9" s="953"/>
      <c r="J9" s="962"/>
      <c r="K9" s="949" t="s">
        <v>483</v>
      </c>
      <c r="L9" s="949" t="s">
        <v>497</v>
      </c>
      <c r="M9" s="951"/>
      <c r="N9" s="952"/>
      <c r="O9" s="952"/>
      <c r="P9" s="951"/>
      <c r="Q9" s="953"/>
      <c r="R9" s="962"/>
      <c r="S9" s="949" t="s">
        <v>483</v>
      </c>
      <c r="T9" s="949" t="s">
        <v>497</v>
      </c>
      <c r="U9" s="951"/>
      <c r="V9" s="952"/>
      <c r="W9" s="952"/>
      <c r="X9" s="951"/>
      <c r="Y9" s="953"/>
      <c r="Z9" s="591"/>
    </row>
    <row r="10" spans="1:26" s="4" customFormat="1" ht="12.75" customHeight="1">
      <c r="A10" s="256"/>
      <c r="B10" s="962"/>
      <c r="C10" s="952"/>
      <c r="D10" s="952"/>
      <c r="E10" s="952"/>
      <c r="F10" s="952"/>
      <c r="G10" s="952"/>
      <c r="H10" s="952"/>
      <c r="I10" s="953"/>
      <c r="J10" s="962"/>
      <c r="K10" s="952"/>
      <c r="L10" s="952"/>
      <c r="M10" s="952"/>
      <c r="N10" s="952"/>
      <c r="O10" s="952"/>
      <c r="P10" s="952"/>
      <c r="Q10" s="953"/>
      <c r="R10" s="962"/>
      <c r="S10" s="952"/>
      <c r="T10" s="952"/>
      <c r="U10" s="952"/>
      <c r="V10" s="952"/>
      <c r="W10" s="952"/>
      <c r="X10" s="952"/>
      <c r="Y10" s="953"/>
      <c r="Z10" s="591"/>
    </row>
    <row r="11" spans="1:26" s="4" customFormat="1" ht="12.75" customHeight="1">
      <c r="A11" s="256"/>
      <c r="B11" s="962"/>
      <c r="C11" s="949" t="s">
        <v>134</v>
      </c>
      <c r="D11" s="949" t="s">
        <v>498</v>
      </c>
      <c r="E11" s="951"/>
      <c r="F11" s="952"/>
      <c r="G11" s="952"/>
      <c r="H11" s="951"/>
      <c r="I11" s="953"/>
      <c r="J11" s="962"/>
      <c r="K11" s="949" t="s">
        <v>134</v>
      </c>
      <c r="L11" s="949" t="s">
        <v>498</v>
      </c>
      <c r="M11" s="951"/>
      <c r="N11" s="952"/>
      <c r="O11" s="952"/>
      <c r="P11" s="951"/>
      <c r="Q11" s="953"/>
      <c r="R11" s="962"/>
      <c r="S11" s="949" t="s">
        <v>134</v>
      </c>
      <c r="T11" s="949" t="s">
        <v>498</v>
      </c>
      <c r="U11" s="951"/>
      <c r="V11" s="952"/>
      <c r="W11" s="952"/>
      <c r="X11" s="951"/>
      <c r="Y11" s="953"/>
      <c r="Z11" s="591"/>
    </row>
    <row r="12" spans="1:26" s="4" customFormat="1" ht="12.75" customHeight="1">
      <c r="A12" s="256"/>
      <c r="B12" s="962"/>
      <c r="C12" s="952"/>
      <c r="D12" s="952"/>
      <c r="E12" s="952"/>
      <c r="F12" s="952"/>
      <c r="G12" s="952"/>
      <c r="H12" s="952"/>
      <c r="I12" s="953"/>
      <c r="J12" s="962"/>
      <c r="K12" s="952"/>
      <c r="L12" s="952"/>
      <c r="M12" s="952"/>
      <c r="N12" s="952"/>
      <c r="O12" s="952"/>
      <c r="P12" s="952"/>
      <c r="Q12" s="953"/>
      <c r="R12" s="962"/>
      <c r="S12" s="952"/>
      <c r="T12" s="952"/>
      <c r="U12" s="952"/>
      <c r="V12" s="952"/>
      <c r="W12" s="952"/>
      <c r="X12" s="952"/>
      <c r="Y12" s="953"/>
      <c r="Z12" s="591"/>
    </row>
    <row r="13" spans="1:26" s="4" customFormat="1" ht="12.75" customHeight="1">
      <c r="A13" s="256"/>
      <c r="B13" s="962"/>
      <c r="C13" s="949" t="s">
        <v>484</v>
      </c>
      <c r="D13" s="949" t="s">
        <v>499</v>
      </c>
      <c r="E13" s="951"/>
      <c r="F13" s="952"/>
      <c r="G13" s="952"/>
      <c r="H13" s="951"/>
      <c r="I13" s="953"/>
      <c r="J13" s="962"/>
      <c r="K13" s="949" t="s">
        <v>484</v>
      </c>
      <c r="L13" s="949" t="s">
        <v>499</v>
      </c>
      <c r="M13" s="951"/>
      <c r="N13" s="952"/>
      <c r="O13" s="952"/>
      <c r="P13" s="951"/>
      <c r="Q13" s="953"/>
      <c r="R13" s="962"/>
      <c r="S13" s="949" t="s">
        <v>484</v>
      </c>
      <c r="T13" s="949" t="s">
        <v>499</v>
      </c>
      <c r="U13" s="951"/>
      <c r="V13" s="952"/>
      <c r="W13" s="952"/>
      <c r="X13" s="951"/>
      <c r="Y13" s="953"/>
      <c r="Z13" s="591"/>
    </row>
    <row r="14" spans="1:26" s="4" customFormat="1" ht="12.75" customHeight="1">
      <c r="A14" s="256"/>
      <c r="B14" s="962"/>
      <c r="C14" s="952"/>
      <c r="D14" s="952"/>
      <c r="E14" s="952"/>
      <c r="F14" s="952"/>
      <c r="G14" s="952"/>
      <c r="H14" s="952"/>
      <c r="I14" s="953"/>
      <c r="J14" s="962"/>
      <c r="K14" s="952"/>
      <c r="L14" s="952"/>
      <c r="M14" s="952"/>
      <c r="N14" s="952"/>
      <c r="O14" s="952"/>
      <c r="P14" s="952"/>
      <c r="Q14" s="953"/>
      <c r="R14" s="962"/>
      <c r="S14" s="952"/>
      <c r="T14" s="952"/>
      <c r="U14" s="952"/>
      <c r="V14" s="952"/>
      <c r="W14" s="952"/>
      <c r="X14" s="952"/>
      <c r="Y14" s="953"/>
      <c r="Z14" s="591"/>
    </row>
    <row r="15" spans="1:26" s="4" customFormat="1" ht="12.75" customHeight="1">
      <c r="A15" s="256"/>
      <c r="B15" s="962"/>
      <c r="C15" s="949" t="s">
        <v>130</v>
      </c>
      <c r="D15" s="949" t="s">
        <v>500</v>
      </c>
      <c r="E15" s="951"/>
      <c r="F15" s="952"/>
      <c r="G15" s="952"/>
      <c r="H15" s="951"/>
      <c r="I15" s="953"/>
      <c r="J15" s="962"/>
      <c r="K15" s="949" t="s">
        <v>130</v>
      </c>
      <c r="L15" s="949" t="s">
        <v>500</v>
      </c>
      <c r="M15" s="951"/>
      <c r="N15" s="952"/>
      <c r="O15" s="952"/>
      <c r="P15" s="951"/>
      <c r="Q15" s="953"/>
      <c r="R15" s="962"/>
      <c r="S15" s="949" t="s">
        <v>130</v>
      </c>
      <c r="T15" s="949" t="s">
        <v>500</v>
      </c>
      <c r="U15" s="951"/>
      <c r="V15" s="952"/>
      <c r="W15" s="952"/>
      <c r="X15" s="951"/>
      <c r="Y15" s="953"/>
      <c r="Z15" s="591"/>
    </row>
    <row r="16" spans="1:26" s="4" customFormat="1" ht="12.75" customHeight="1">
      <c r="A16" s="256"/>
      <c r="B16" s="962"/>
      <c r="C16" s="952"/>
      <c r="D16" s="952"/>
      <c r="E16" s="952"/>
      <c r="F16" s="952"/>
      <c r="G16" s="952"/>
      <c r="H16" s="952"/>
      <c r="I16" s="953"/>
      <c r="J16" s="962"/>
      <c r="K16" s="952"/>
      <c r="L16" s="952"/>
      <c r="M16" s="952"/>
      <c r="N16" s="952"/>
      <c r="O16" s="952"/>
      <c r="P16" s="952"/>
      <c r="Q16" s="953"/>
      <c r="R16" s="962"/>
      <c r="S16" s="952"/>
      <c r="T16" s="952"/>
      <c r="U16" s="952"/>
      <c r="V16" s="952"/>
      <c r="W16" s="952"/>
      <c r="X16" s="952"/>
      <c r="Y16" s="953"/>
      <c r="Z16" s="591"/>
    </row>
    <row r="17" spans="1:26" s="4" customFormat="1" ht="12.75" customHeight="1">
      <c r="A17" s="256"/>
      <c r="B17" s="962"/>
      <c r="C17" s="949" t="s">
        <v>485</v>
      </c>
      <c r="D17" s="949" t="s">
        <v>501</v>
      </c>
      <c r="E17" s="951"/>
      <c r="F17" s="952"/>
      <c r="G17" s="952"/>
      <c r="H17" s="951"/>
      <c r="I17" s="953"/>
      <c r="J17" s="962"/>
      <c r="K17" s="949" t="s">
        <v>485</v>
      </c>
      <c r="L17" s="949" t="s">
        <v>501</v>
      </c>
      <c r="M17" s="951"/>
      <c r="N17" s="952"/>
      <c r="O17" s="952"/>
      <c r="P17" s="951"/>
      <c r="Q17" s="953"/>
      <c r="R17" s="962"/>
      <c r="S17" s="949" t="s">
        <v>485</v>
      </c>
      <c r="T17" s="949" t="s">
        <v>501</v>
      </c>
      <c r="U17" s="951"/>
      <c r="V17" s="952"/>
      <c r="W17" s="952"/>
      <c r="X17" s="951"/>
      <c r="Y17" s="953"/>
      <c r="Z17" s="591"/>
    </row>
    <row r="18" spans="1:26" s="4" customFormat="1" ht="12.75" customHeight="1">
      <c r="A18" s="256"/>
      <c r="B18" s="962"/>
      <c r="C18" s="952"/>
      <c r="D18" s="952"/>
      <c r="E18" s="952"/>
      <c r="F18" s="952"/>
      <c r="G18" s="952"/>
      <c r="H18" s="952"/>
      <c r="I18" s="953"/>
      <c r="J18" s="962"/>
      <c r="K18" s="952"/>
      <c r="L18" s="952"/>
      <c r="M18" s="952"/>
      <c r="N18" s="952"/>
      <c r="O18" s="952"/>
      <c r="P18" s="952"/>
      <c r="Q18" s="953"/>
      <c r="R18" s="962"/>
      <c r="S18" s="952"/>
      <c r="T18" s="952"/>
      <c r="U18" s="952"/>
      <c r="V18" s="952"/>
      <c r="W18" s="952"/>
      <c r="X18" s="952"/>
      <c r="Y18" s="953"/>
      <c r="Z18" s="591"/>
    </row>
    <row r="19" spans="1:26" s="4" customFormat="1" ht="12.75" customHeight="1">
      <c r="A19" s="256"/>
      <c r="B19" s="962"/>
      <c r="C19" s="949" t="s">
        <v>486</v>
      </c>
      <c r="D19" s="949" t="s">
        <v>502</v>
      </c>
      <c r="E19" s="951"/>
      <c r="F19" s="952"/>
      <c r="G19" s="952"/>
      <c r="H19" s="951"/>
      <c r="I19" s="953"/>
      <c r="J19" s="962"/>
      <c r="K19" s="949" t="s">
        <v>486</v>
      </c>
      <c r="L19" s="949" t="s">
        <v>502</v>
      </c>
      <c r="M19" s="951"/>
      <c r="N19" s="952"/>
      <c r="O19" s="952"/>
      <c r="P19" s="951"/>
      <c r="Q19" s="953"/>
      <c r="R19" s="962"/>
      <c r="S19" s="949" t="s">
        <v>486</v>
      </c>
      <c r="T19" s="949" t="s">
        <v>502</v>
      </c>
      <c r="U19" s="951"/>
      <c r="V19" s="952"/>
      <c r="W19" s="952"/>
      <c r="X19" s="951"/>
      <c r="Y19" s="953"/>
      <c r="Z19" s="591"/>
    </row>
    <row r="20" spans="1:26" s="4" customFormat="1" ht="12.75" customHeight="1">
      <c r="A20" s="256"/>
      <c r="B20" s="962"/>
      <c r="C20" s="952"/>
      <c r="D20" s="952"/>
      <c r="E20" s="952"/>
      <c r="F20" s="952"/>
      <c r="G20" s="952"/>
      <c r="H20" s="952"/>
      <c r="I20" s="953"/>
      <c r="J20" s="962"/>
      <c r="K20" s="952"/>
      <c r="L20" s="952"/>
      <c r="M20" s="952"/>
      <c r="N20" s="952"/>
      <c r="O20" s="952"/>
      <c r="P20" s="952"/>
      <c r="Q20" s="953"/>
      <c r="R20" s="962"/>
      <c r="S20" s="952"/>
      <c r="T20" s="952"/>
      <c r="U20" s="952"/>
      <c r="V20" s="952"/>
      <c r="W20" s="952"/>
      <c r="X20" s="952"/>
      <c r="Y20" s="953"/>
      <c r="Z20" s="591"/>
    </row>
    <row r="21" spans="1:26" s="4" customFormat="1" ht="12.75" customHeight="1">
      <c r="A21" s="256"/>
      <c r="B21" s="962"/>
      <c r="C21" s="949" t="s">
        <v>487</v>
      </c>
      <c r="D21" s="949" t="s">
        <v>499</v>
      </c>
      <c r="E21" s="951"/>
      <c r="F21" s="952"/>
      <c r="G21" s="952"/>
      <c r="H21" s="951"/>
      <c r="I21" s="953"/>
      <c r="J21" s="962"/>
      <c r="K21" s="949" t="s">
        <v>487</v>
      </c>
      <c r="L21" s="949" t="s">
        <v>491</v>
      </c>
      <c r="M21" s="951"/>
      <c r="N21" s="952"/>
      <c r="O21" s="952"/>
      <c r="P21" s="951"/>
      <c r="Q21" s="953"/>
      <c r="R21" s="962"/>
      <c r="S21" s="949" t="s">
        <v>487</v>
      </c>
      <c r="T21" s="949" t="s">
        <v>499</v>
      </c>
      <c r="U21" s="951"/>
      <c r="V21" s="952"/>
      <c r="W21" s="952"/>
      <c r="X21" s="951"/>
      <c r="Y21" s="953"/>
      <c r="Z21" s="591"/>
    </row>
    <row r="22" spans="1:26" s="4" customFormat="1" ht="12.75" customHeight="1">
      <c r="A22" s="256"/>
      <c r="B22" s="962"/>
      <c r="C22" s="952"/>
      <c r="D22" s="952"/>
      <c r="E22" s="952"/>
      <c r="F22" s="952"/>
      <c r="G22" s="952"/>
      <c r="H22" s="952"/>
      <c r="I22" s="953"/>
      <c r="J22" s="962"/>
      <c r="K22" s="952"/>
      <c r="L22" s="952"/>
      <c r="M22" s="952"/>
      <c r="N22" s="952"/>
      <c r="O22" s="952"/>
      <c r="P22" s="952"/>
      <c r="Q22" s="953"/>
      <c r="R22" s="962"/>
      <c r="S22" s="952"/>
      <c r="T22" s="952"/>
      <c r="U22" s="952"/>
      <c r="V22" s="952"/>
      <c r="W22" s="952"/>
      <c r="X22" s="952"/>
      <c r="Y22" s="953"/>
      <c r="Z22" s="591"/>
    </row>
    <row r="23" spans="1:26" s="4" customFormat="1" ht="12.75" customHeight="1">
      <c r="A23" s="256"/>
      <c r="B23" s="962"/>
      <c r="C23" s="949" t="s">
        <v>471</v>
      </c>
      <c r="D23" s="949"/>
      <c r="E23" s="951"/>
      <c r="F23" s="952"/>
      <c r="G23" s="952"/>
      <c r="H23" s="951"/>
      <c r="I23" s="953"/>
      <c r="J23" s="962"/>
      <c r="K23" s="949" t="s">
        <v>471</v>
      </c>
      <c r="L23" s="949"/>
      <c r="M23" s="951"/>
      <c r="N23" s="952"/>
      <c r="O23" s="952"/>
      <c r="P23" s="951"/>
      <c r="Q23" s="953"/>
      <c r="R23" s="962"/>
      <c r="S23" s="949" t="s">
        <v>471</v>
      </c>
      <c r="T23" s="949"/>
      <c r="U23" s="951"/>
      <c r="V23" s="952"/>
      <c r="W23" s="952"/>
      <c r="X23" s="951"/>
      <c r="Y23" s="953"/>
      <c r="Z23" s="591"/>
    </row>
    <row r="24" spans="1:26" s="4" customFormat="1" ht="12.75" customHeight="1">
      <c r="A24" s="256"/>
      <c r="B24" s="962"/>
      <c r="C24" s="952"/>
      <c r="D24" s="952"/>
      <c r="E24" s="952"/>
      <c r="F24" s="952"/>
      <c r="G24" s="952"/>
      <c r="H24" s="952"/>
      <c r="I24" s="953"/>
      <c r="J24" s="962"/>
      <c r="K24" s="952"/>
      <c r="L24" s="952"/>
      <c r="M24" s="952"/>
      <c r="N24" s="952"/>
      <c r="O24" s="952"/>
      <c r="P24" s="952"/>
      <c r="Q24" s="953"/>
      <c r="R24" s="962"/>
      <c r="S24" s="952"/>
      <c r="T24" s="952"/>
      <c r="U24" s="952"/>
      <c r="V24" s="952"/>
      <c r="W24" s="952"/>
      <c r="X24" s="952"/>
      <c r="Y24" s="953"/>
      <c r="Z24" s="591"/>
    </row>
    <row r="25" spans="1:26" s="4" customFormat="1" ht="12.75" customHeight="1">
      <c r="A25" s="256"/>
      <c r="B25" s="962"/>
      <c r="C25" s="949"/>
      <c r="D25" s="949"/>
      <c r="E25" s="951"/>
      <c r="F25" s="952"/>
      <c r="G25" s="952"/>
      <c r="H25" s="951"/>
      <c r="I25" s="953"/>
      <c r="J25" s="962"/>
      <c r="K25" s="949"/>
      <c r="L25" s="949"/>
      <c r="M25" s="951"/>
      <c r="N25" s="952"/>
      <c r="O25" s="952"/>
      <c r="P25" s="951"/>
      <c r="Q25" s="953"/>
      <c r="R25" s="962"/>
      <c r="S25" s="949"/>
      <c r="T25" s="949"/>
      <c r="U25" s="951"/>
      <c r="V25" s="952"/>
      <c r="W25" s="952"/>
      <c r="X25" s="951"/>
      <c r="Y25" s="953"/>
      <c r="Z25" s="591"/>
    </row>
    <row r="26" spans="1:26" s="4" customFormat="1" ht="12.75" customHeight="1" thickBot="1">
      <c r="A26" s="256"/>
      <c r="B26" s="963"/>
      <c r="C26" s="950"/>
      <c r="D26" s="950"/>
      <c r="E26" s="950"/>
      <c r="F26" s="950"/>
      <c r="G26" s="950"/>
      <c r="H26" s="950"/>
      <c r="I26" s="954"/>
      <c r="J26" s="963"/>
      <c r="K26" s="950"/>
      <c r="L26" s="950"/>
      <c r="M26" s="950"/>
      <c r="N26" s="950"/>
      <c r="O26" s="950"/>
      <c r="P26" s="950"/>
      <c r="Q26" s="954"/>
      <c r="R26" s="963"/>
      <c r="S26" s="950"/>
      <c r="T26" s="950"/>
      <c r="U26" s="950"/>
      <c r="V26" s="950"/>
      <c r="W26" s="950"/>
      <c r="X26" s="950"/>
      <c r="Y26" s="954"/>
      <c r="Z26" s="591"/>
    </row>
    <row r="27" spans="1:26" s="4" customFormat="1" ht="12.75" customHeight="1">
      <c r="A27" s="256"/>
      <c r="B27" s="961" t="s">
        <v>489</v>
      </c>
      <c r="C27" s="960" t="s">
        <v>481</v>
      </c>
      <c r="D27" s="960" t="s">
        <v>497</v>
      </c>
      <c r="E27" s="956" t="s">
        <v>480</v>
      </c>
      <c r="F27" s="957"/>
      <c r="G27" s="957"/>
      <c r="H27" s="956"/>
      <c r="I27" s="959"/>
      <c r="J27" s="961" t="s">
        <v>492</v>
      </c>
      <c r="K27" s="960" t="s">
        <v>481</v>
      </c>
      <c r="L27" s="960" t="s">
        <v>497</v>
      </c>
      <c r="M27" s="956" t="s">
        <v>480</v>
      </c>
      <c r="N27" s="957"/>
      <c r="O27" s="957"/>
      <c r="P27" s="956"/>
      <c r="Q27" s="959"/>
      <c r="R27" s="961" t="s">
        <v>495</v>
      </c>
      <c r="S27" s="960" t="s">
        <v>481</v>
      </c>
      <c r="T27" s="960" t="s">
        <v>497</v>
      </c>
      <c r="U27" s="956" t="s">
        <v>480</v>
      </c>
      <c r="V27" s="957"/>
      <c r="W27" s="957"/>
      <c r="X27" s="956"/>
      <c r="Y27" s="959"/>
      <c r="Z27" s="591"/>
    </row>
    <row r="28" spans="1:26" s="4" customFormat="1" ht="12.75" customHeight="1">
      <c r="A28" s="256"/>
      <c r="B28" s="962"/>
      <c r="C28" s="952"/>
      <c r="D28" s="952"/>
      <c r="E28" s="952"/>
      <c r="F28" s="958"/>
      <c r="G28" s="952"/>
      <c r="H28" s="952"/>
      <c r="I28" s="953"/>
      <c r="J28" s="962"/>
      <c r="K28" s="952"/>
      <c r="L28" s="952"/>
      <c r="M28" s="952"/>
      <c r="N28" s="958"/>
      <c r="O28" s="952"/>
      <c r="P28" s="952"/>
      <c r="Q28" s="953"/>
      <c r="R28" s="962"/>
      <c r="S28" s="952"/>
      <c r="T28" s="952"/>
      <c r="U28" s="952"/>
      <c r="V28" s="958"/>
      <c r="W28" s="952"/>
      <c r="X28" s="952"/>
      <c r="Y28" s="953"/>
      <c r="Z28" s="591"/>
    </row>
    <row r="29" spans="1:26" s="4" customFormat="1" ht="12.75" customHeight="1">
      <c r="A29" s="256"/>
      <c r="B29" s="962"/>
      <c r="C29" s="949" t="s">
        <v>483</v>
      </c>
      <c r="D29" s="949" t="s">
        <v>497</v>
      </c>
      <c r="E29" s="951"/>
      <c r="F29" s="952"/>
      <c r="G29" s="952"/>
      <c r="H29" s="951"/>
      <c r="I29" s="953"/>
      <c r="J29" s="962"/>
      <c r="K29" s="949" t="s">
        <v>483</v>
      </c>
      <c r="L29" s="949" t="s">
        <v>497</v>
      </c>
      <c r="M29" s="951"/>
      <c r="N29" s="952"/>
      <c r="O29" s="952"/>
      <c r="P29" s="951"/>
      <c r="Q29" s="953"/>
      <c r="R29" s="962"/>
      <c r="S29" s="949" t="s">
        <v>483</v>
      </c>
      <c r="T29" s="949" t="s">
        <v>497</v>
      </c>
      <c r="U29" s="951"/>
      <c r="V29" s="952"/>
      <c r="W29" s="952"/>
      <c r="X29" s="951"/>
      <c r="Y29" s="953"/>
      <c r="Z29" s="591"/>
    </row>
    <row r="30" spans="1:26" s="4" customFormat="1" ht="12.75" customHeight="1">
      <c r="A30" s="256"/>
      <c r="B30" s="962"/>
      <c r="C30" s="952"/>
      <c r="D30" s="952"/>
      <c r="E30" s="952"/>
      <c r="F30" s="952"/>
      <c r="G30" s="952"/>
      <c r="H30" s="952"/>
      <c r="I30" s="953"/>
      <c r="J30" s="962"/>
      <c r="K30" s="952"/>
      <c r="L30" s="952"/>
      <c r="M30" s="952"/>
      <c r="N30" s="952"/>
      <c r="O30" s="952"/>
      <c r="P30" s="952"/>
      <c r="Q30" s="953"/>
      <c r="R30" s="962"/>
      <c r="S30" s="952"/>
      <c r="T30" s="952"/>
      <c r="U30" s="952"/>
      <c r="V30" s="952"/>
      <c r="W30" s="952"/>
      <c r="X30" s="952"/>
      <c r="Y30" s="953"/>
      <c r="Z30" s="591"/>
    </row>
    <row r="31" spans="1:26" s="4" customFormat="1" ht="12.75" customHeight="1">
      <c r="A31" s="256"/>
      <c r="B31" s="962"/>
      <c r="C31" s="949" t="s">
        <v>134</v>
      </c>
      <c r="D31" s="949" t="s">
        <v>498</v>
      </c>
      <c r="E31" s="951"/>
      <c r="F31" s="952"/>
      <c r="G31" s="952"/>
      <c r="H31" s="951"/>
      <c r="I31" s="953"/>
      <c r="J31" s="962"/>
      <c r="K31" s="949" t="s">
        <v>134</v>
      </c>
      <c r="L31" s="949" t="s">
        <v>498</v>
      </c>
      <c r="M31" s="951"/>
      <c r="N31" s="952"/>
      <c r="O31" s="952"/>
      <c r="P31" s="951"/>
      <c r="Q31" s="953"/>
      <c r="R31" s="962"/>
      <c r="S31" s="949" t="s">
        <v>134</v>
      </c>
      <c r="T31" s="949" t="s">
        <v>498</v>
      </c>
      <c r="U31" s="951"/>
      <c r="V31" s="952"/>
      <c r="W31" s="952"/>
      <c r="X31" s="951"/>
      <c r="Y31" s="953"/>
      <c r="Z31" s="591"/>
    </row>
    <row r="32" spans="1:26" s="4" customFormat="1" ht="12.75" customHeight="1">
      <c r="A32" s="256"/>
      <c r="B32" s="962"/>
      <c r="C32" s="952"/>
      <c r="D32" s="952"/>
      <c r="E32" s="952"/>
      <c r="F32" s="952"/>
      <c r="G32" s="952"/>
      <c r="H32" s="952"/>
      <c r="I32" s="953"/>
      <c r="J32" s="962"/>
      <c r="K32" s="952"/>
      <c r="L32" s="952"/>
      <c r="M32" s="952"/>
      <c r="N32" s="952"/>
      <c r="O32" s="952"/>
      <c r="P32" s="952"/>
      <c r="Q32" s="953"/>
      <c r="R32" s="962"/>
      <c r="S32" s="952"/>
      <c r="T32" s="952"/>
      <c r="U32" s="952"/>
      <c r="V32" s="952"/>
      <c r="W32" s="952"/>
      <c r="X32" s="952"/>
      <c r="Y32" s="953"/>
      <c r="Z32" s="591"/>
    </row>
    <row r="33" spans="1:26" s="4" customFormat="1" ht="12.75" customHeight="1">
      <c r="A33" s="256"/>
      <c r="B33" s="962"/>
      <c r="C33" s="949" t="s">
        <v>484</v>
      </c>
      <c r="D33" s="949" t="s">
        <v>499</v>
      </c>
      <c r="E33" s="951"/>
      <c r="F33" s="952"/>
      <c r="G33" s="952"/>
      <c r="H33" s="951"/>
      <c r="I33" s="953"/>
      <c r="J33" s="962"/>
      <c r="K33" s="949" t="s">
        <v>484</v>
      </c>
      <c r="L33" s="949" t="s">
        <v>499</v>
      </c>
      <c r="M33" s="951"/>
      <c r="N33" s="952"/>
      <c r="O33" s="952"/>
      <c r="P33" s="951"/>
      <c r="Q33" s="953"/>
      <c r="R33" s="962"/>
      <c r="S33" s="949" t="s">
        <v>484</v>
      </c>
      <c r="T33" s="949" t="s">
        <v>499</v>
      </c>
      <c r="U33" s="951"/>
      <c r="V33" s="952"/>
      <c r="W33" s="952"/>
      <c r="X33" s="951"/>
      <c r="Y33" s="953"/>
      <c r="Z33" s="591"/>
    </row>
    <row r="34" spans="1:26" s="4" customFormat="1" ht="12.75" customHeight="1">
      <c r="A34" s="256"/>
      <c r="B34" s="962"/>
      <c r="C34" s="952"/>
      <c r="D34" s="952"/>
      <c r="E34" s="952"/>
      <c r="F34" s="952"/>
      <c r="G34" s="952"/>
      <c r="H34" s="952"/>
      <c r="I34" s="953"/>
      <c r="J34" s="962"/>
      <c r="K34" s="952"/>
      <c r="L34" s="952"/>
      <c r="M34" s="952"/>
      <c r="N34" s="952"/>
      <c r="O34" s="952"/>
      <c r="P34" s="952"/>
      <c r="Q34" s="953"/>
      <c r="R34" s="962"/>
      <c r="S34" s="952"/>
      <c r="T34" s="952"/>
      <c r="U34" s="952"/>
      <c r="V34" s="952"/>
      <c r="W34" s="952"/>
      <c r="X34" s="952"/>
      <c r="Y34" s="953"/>
      <c r="Z34" s="591"/>
    </row>
    <row r="35" spans="1:26" s="4" customFormat="1" ht="12.75" customHeight="1">
      <c r="A35" s="256"/>
      <c r="B35" s="962"/>
      <c r="C35" s="949" t="s">
        <v>130</v>
      </c>
      <c r="D35" s="949" t="s">
        <v>500</v>
      </c>
      <c r="E35" s="951"/>
      <c r="F35" s="952"/>
      <c r="G35" s="952"/>
      <c r="H35" s="951"/>
      <c r="I35" s="953"/>
      <c r="J35" s="962"/>
      <c r="K35" s="949" t="s">
        <v>130</v>
      </c>
      <c r="L35" s="949" t="s">
        <v>500</v>
      </c>
      <c r="M35" s="951"/>
      <c r="N35" s="952"/>
      <c r="O35" s="952"/>
      <c r="P35" s="951"/>
      <c r="Q35" s="953"/>
      <c r="R35" s="962"/>
      <c r="S35" s="949" t="s">
        <v>130</v>
      </c>
      <c r="T35" s="949" t="s">
        <v>500</v>
      </c>
      <c r="U35" s="951"/>
      <c r="V35" s="952"/>
      <c r="W35" s="952"/>
      <c r="X35" s="951"/>
      <c r="Y35" s="953"/>
      <c r="Z35" s="591"/>
    </row>
    <row r="36" spans="1:26" s="4" customFormat="1" ht="12.75" customHeight="1">
      <c r="A36" s="256"/>
      <c r="B36" s="962"/>
      <c r="C36" s="952"/>
      <c r="D36" s="952"/>
      <c r="E36" s="952"/>
      <c r="F36" s="952"/>
      <c r="G36" s="952"/>
      <c r="H36" s="952"/>
      <c r="I36" s="953"/>
      <c r="J36" s="962"/>
      <c r="K36" s="952"/>
      <c r="L36" s="952"/>
      <c r="M36" s="952"/>
      <c r="N36" s="952"/>
      <c r="O36" s="952"/>
      <c r="P36" s="952"/>
      <c r="Q36" s="953"/>
      <c r="R36" s="962"/>
      <c r="S36" s="952"/>
      <c r="T36" s="952"/>
      <c r="U36" s="952"/>
      <c r="V36" s="952"/>
      <c r="W36" s="952"/>
      <c r="X36" s="952"/>
      <c r="Y36" s="953"/>
      <c r="Z36" s="591"/>
    </row>
    <row r="37" spans="1:26" s="4" customFormat="1" ht="12.75" customHeight="1">
      <c r="A37" s="256"/>
      <c r="B37" s="962"/>
      <c r="C37" s="949" t="s">
        <v>485</v>
      </c>
      <c r="D37" s="949" t="s">
        <v>501</v>
      </c>
      <c r="E37" s="951"/>
      <c r="F37" s="952"/>
      <c r="G37" s="952"/>
      <c r="H37" s="951"/>
      <c r="I37" s="953"/>
      <c r="J37" s="962"/>
      <c r="K37" s="949" t="s">
        <v>485</v>
      </c>
      <c r="L37" s="949" t="s">
        <v>501</v>
      </c>
      <c r="M37" s="951"/>
      <c r="N37" s="952"/>
      <c r="O37" s="952"/>
      <c r="P37" s="951"/>
      <c r="Q37" s="953"/>
      <c r="R37" s="962"/>
      <c r="S37" s="949" t="s">
        <v>485</v>
      </c>
      <c r="T37" s="949" t="s">
        <v>501</v>
      </c>
      <c r="U37" s="951"/>
      <c r="V37" s="952"/>
      <c r="W37" s="952"/>
      <c r="X37" s="951"/>
      <c r="Y37" s="953"/>
      <c r="Z37" s="591"/>
    </row>
    <row r="38" spans="1:26" s="4" customFormat="1" ht="12.75" customHeight="1">
      <c r="A38" s="256"/>
      <c r="B38" s="962"/>
      <c r="C38" s="952"/>
      <c r="D38" s="952"/>
      <c r="E38" s="952"/>
      <c r="F38" s="952"/>
      <c r="G38" s="952"/>
      <c r="H38" s="952"/>
      <c r="I38" s="953"/>
      <c r="J38" s="962"/>
      <c r="K38" s="952"/>
      <c r="L38" s="952"/>
      <c r="M38" s="952"/>
      <c r="N38" s="952"/>
      <c r="O38" s="952"/>
      <c r="P38" s="952"/>
      <c r="Q38" s="953"/>
      <c r="R38" s="962"/>
      <c r="S38" s="952"/>
      <c r="T38" s="952"/>
      <c r="U38" s="952"/>
      <c r="V38" s="952"/>
      <c r="W38" s="952"/>
      <c r="X38" s="952"/>
      <c r="Y38" s="953"/>
      <c r="Z38" s="591"/>
    </row>
    <row r="39" spans="1:26" s="4" customFormat="1" ht="12.75" customHeight="1">
      <c r="A39" s="256"/>
      <c r="B39" s="962"/>
      <c r="C39" s="949" t="s">
        <v>486</v>
      </c>
      <c r="D39" s="949" t="s">
        <v>502</v>
      </c>
      <c r="E39" s="951"/>
      <c r="F39" s="952"/>
      <c r="G39" s="952"/>
      <c r="H39" s="951"/>
      <c r="I39" s="953"/>
      <c r="J39" s="962"/>
      <c r="K39" s="949" t="s">
        <v>486</v>
      </c>
      <c r="L39" s="949" t="s">
        <v>502</v>
      </c>
      <c r="M39" s="951"/>
      <c r="N39" s="952"/>
      <c r="O39" s="952"/>
      <c r="P39" s="951"/>
      <c r="Q39" s="953"/>
      <c r="R39" s="962"/>
      <c r="S39" s="949" t="s">
        <v>486</v>
      </c>
      <c r="T39" s="949" t="s">
        <v>502</v>
      </c>
      <c r="U39" s="951"/>
      <c r="V39" s="952"/>
      <c r="W39" s="952"/>
      <c r="X39" s="951"/>
      <c r="Y39" s="953"/>
      <c r="Z39" s="591"/>
    </row>
    <row r="40" spans="1:26" s="4" customFormat="1" ht="12.75" customHeight="1">
      <c r="A40" s="256"/>
      <c r="B40" s="962"/>
      <c r="C40" s="952"/>
      <c r="D40" s="952"/>
      <c r="E40" s="952"/>
      <c r="F40" s="952"/>
      <c r="G40" s="952"/>
      <c r="H40" s="952"/>
      <c r="I40" s="953"/>
      <c r="J40" s="962"/>
      <c r="K40" s="952"/>
      <c r="L40" s="952"/>
      <c r="M40" s="952"/>
      <c r="N40" s="952"/>
      <c r="O40" s="952"/>
      <c r="P40" s="952"/>
      <c r="Q40" s="953"/>
      <c r="R40" s="962"/>
      <c r="S40" s="952"/>
      <c r="T40" s="952"/>
      <c r="U40" s="952"/>
      <c r="V40" s="952"/>
      <c r="W40" s="952"/>
      <c r="X40" s="952"/>
      <c r="Y40" s="953"/>
      <c r="Z40" s="591"/>
    </row>
    <row r="41" spans="1:26" s="4" customFormat="1" ht="12.75" customHeight="1">
      <c r="A41" s="256"/>
      <c r="B41" s="962"/>
      <c r="C41" s="949" t="s">
        <v>487</v>
      </c>
      <c r="D41" s="949" t="s">
        <v>504</v>
      </c>
      <c r="E41" s="951"/>
      <c r="F41" s="952"/>
      <c r="G41" s="952"/>
      <c r="H41" s="951"/>
      <c r="I41" s="953"/>
      <c r="J41" s="962"/>
      <c r="K41" s="949" t="s">
        <v>487</v>
      </c>
      <c r="L41" s="949" t="s">
        <v>499</v>
      </c>
      <c r="M41" s="951"/>
      <c r="N41" s="952"/>
      <c r="O41" s="952"/>
      <c r="P41" s="951"/>
      <c r="Q41" s="953"/>
      <c r="R41" s="962"/>
      <c r="S41" s="949" t="s">
        <v>487</v>
      </c>
      <c r="T41" s="949" t="s">
        <v>499</v>
      </c>
      <c r="U41" s="951"/>
      <c r="V41" s="952"/>
      <c r="W41" s="952"/>
      <c r="X41" s="951"/>
      <c r="Y41" s="953"/>
      <c r="Z41" s="591"/>
    </row>
    <row r="42" spans="1:26" s="4" customFormat="1" ht="12.75" customHeight="1">
      <c r="A42" s="256"/>
      <c r="B42" s="962"/>
      <c r="C42" s="952"/>
      <c r="D42" s="952"/>
      <c r="E42" s="952"/>
      <c r="F42" s="952"/>
      <c r="G42" s="952"/>
      <c r="H42" s="952"/>
      <c r="I42" s="953"/>
      <c r="J42" s="962"/>
      <c r="K42" s="952"/>
      <c r="L42" s="952"/>
      <c r="M42" s="952"/>
      <c r="N42" s="952"/>
      <c r="O42" s="952"/>
      <c r="P42" s="952"/>
      <c r="Q42" s="953"/>
      <c r="R42" s="962"/>
      <c r="S42" s="952"/>
      <c r="T42" s="952"/>
      <c r="U42" s="952"/>
      <c r="V42" s="952"/>
      <c r="W42" s="952"/>
      <c r="X42" s="952"/>
      <c r="Y42" s="953"/>
      <c r="Z42" s="591"/>
    </row>
    <row r="43" spans="1:26" s="4" customFormat="1" ht="12.75" customHeight="1">
      <c r="A43" s="256"/>
      <c r="B43" s="962"/>
      <c r="C43" s="949" t="s">
        <v>487</v>
      </c>
      <c r="D43" s="949" t="s">
        <v>505</v>
      </c>
      <c r="E43" s="951"/>
      <c r="F43" s="952"/>
      <c r="G43" s="952"/>
      <c r="H43" s="951"/>
      <c r="I43" s="953"/>
      <c r="J43" s="962"/>
      <c r="K43" s="949" t="s">
        <v>471</v>
      </c>
      <c r="L43" s="949"/>
      <c r="M43" s="951"/>
      <c r="N43" s="952"/>
      <c r="O43" s="952"/>
      <c r="P43" s="951"/>
      <c r="Q43" s="953"/>
      <c r="R43" s="962"/>
      <c r="S43" s="949" t="s">
        <v>471</v>
      </c>
      <c r="T43" s="949"/>
      <c r="U43" s="951"/>
      <c r="V43" s="952"/>
      <c r="W43" s="952"/>
      <c r="X43" s="951"/>
      <c r="Y43" s="953"/>
      <c r="Z43" s="591"/>
    </row>
    <row r="44" spans="1:26" s="4" customFormat="1" ht="12.75" customHeight="1">
      <c r="A44" s="256"/>
      <c r="B44" s="962"/>
      <c r="C44" s="952"/>
      <c r="D44" s="952"/>
      <c r="E44" s="952"/>
      <c r="F44" s="952"/>
      <c r="G44" s="952"/>
      <c r="H44" s="952"/>
      <c r="I44" s="953"/>
      <c r="J44" s="962"/>
      <c r="K44" s="952"/>
      <c r="L44" s="952"/>
      <c r="M44" s="952"/>
      <c r="N44" s="952"/>
      <c r="O44" s="952"/>
      <c r="P44" s="952"/>
      <c r="Q44" s="953"/>
      <c r="R44" s="962"/>
      <c r="S44" s="952"/>
      <c r="T44" s="952"/>
      <c r="U44" s="952"/>
      <c r="V44" s="952"/>
      <c r="W44" s="952"/>
      <c r="X44" s="952"/>
      <c r="Y44" s="953"/>
      <c r="Z44" s="591"/>
    </row>
    <row r="45" spans="1:26" s="4" customFormat="1" ht="12.75" customHeight="1">
      <c r="A45" s="256"/>
      <c r="B45" s="962"/>
      <c r="C45" s="949" t="s">
        <v>471</v>
      </c>
      <c r="D45" s="949"/>
      <c r="E45" s="951"/>
      <c r="F45" s="952"/>
      <c r="G45" s="952"/>
      <c r="H45" s="951"/>
      <c r="I45" s="953"/>
      <c r="J45" s="962"/>
      <c r="K45" s="949"/>
      <c r="L45" s="949"/>
      <c r="M45" s="951"/>
      <c r="N45" s="952"/>
      <c r="O45" s="952"/>
      <c r="P45" s="951"/>
      <c r="Q45" s="953"/>
      <c r="R45" s="962"/>
      <c r="S45" s="949"/>
      <c r="T45" s="949"/>
      <c r="U45" s="951"/>
      <c r="V45" s="952"/>
      <c r="W45" s="952"/>
      <c r="X45" s="951"/>
      <c r="Y45" s="953"/>
      <c r="Z45" s="591"/>
    </row>
    <row r="46" spans="1:26" s="4" customFormat="1" ht="12.75" customHeight="1" thickBot="1">
      <c r="A46" s="256"/>
      <c r="B46" s="963"/>
      <c r="C46" s="950"/>
      <c r="D46" s="950"/>
      <c r="E46" s="950"/>
      <c r="F46" s="950"/>
      <c r="G46" s="950"/>
      <c r="H46" s="950"/>
      <c r="I46" s="954"/>
      <c r="J46" s="963"/>
      <c r="K46" s="950"/>
      <c r="L46" s="950"/>
      <c r="M46" s="950"/>
      <c r="N46" s="950"/>
      <c r="O46" s="950"/>
      <c r="P46" s="950"/>
      <c r="Q46" s="954"/>
      <c r="R46" s="963"/>
      <c r="S46" s="950"/>
      <c r="T46" s="950"/>
      <c r="U46" s="950"/>
      <c r="V46" s="950"/>
      <c r="W46" s="950"/>
      <c r="X46" s="950"/>
      <c r="Y46" s="954"/>
      <c r="Z46" s="591"/>
    </row>
    <row r="47" spans="1:26" s="4" customFormat="1" ht="12.75" customHeight="1">
      <c r="A47" s="256"/>
      <c r="B47" s="961" t="s">
        <v>490</v>
      </c>
      <c r="C47" s="960" t="s">
        <v>481</v>
      </c>
      <c r="D47" s="960" t="s">
        <v>497</v>
      </c>
      <c r="E47" s="956" t="s">
        <v>480</v>
      </c>
      <c r="F47" s="957"/>
      <c r="G47" s="957"/>
      <c r="H47" s="956"/>
      <c r="I47" s="959"/>
      <c r="J47" s="961" t="s">
        <v>493</v>
      </c>
      <c r="K47" s="960" t="s">
        <v>481</v>
      </c>
      <c r="L47" s="960" t="s">
        <v>497</v>
      </c>
      <c r="M47" s="956" t="s">
        <v>480</v>
      </c>
      <c r="N47" s="957"/>
      <c r="O47" s="957"/>
      <c r="P47" s="956"/>
      <c r="Q47" s="959"/>
      <c r="R47" s="961" t="s">
        <v>496</v>
      </c>
      <c r="S47" s="960" t="s">
        <v>481</v>
      </c>
      <c r="T47" s="960" t="s">
        <v>497</v>
      </c>
      <c r="U47" s="956" t="s">
        <v>480</v>
      </c>
      <c r="V47" s="957"/>
      <c r="W47" s="957"/>
      <c r="X47" s="956"/>
      <c r="Y47" s="959"/>
      <c r="Z47" s="591"/>
    </row>
    <row r="48" spans="1:26" s="4" customFormat="1" ht="12.75" customHeight="1">
      <c r="A48" s="256"/>
      <c r="B48" s="962"/>
      <c r="C48" s="952"/>
      <c r="D48" s="952"/>
      <c r="E48" s="952"/>
      <c r="F48" s="958"/>
      <c r="G48" s="952"/>
      <c r="H48" s="952"/>
      <c r="I48" s="953"/>
      <c r="J48" s="962"/>
      <c r="K48" s="952"/>
      <c r="L48" s="952"/>
      <c r="M48" s="952"/>
      <c r="N48" s="958"/>
      <c r="O48" s="952"/>
      <c r="P48" s="952"/>
      <c r="Q48" s="953"/>
      <c r="R48" s="962"/>
      <c r="S48" s="952"/>
      <c r="T48" s="952"/>
      <c r="U48" s="952"/>
      <c r="V48" s="958"/>
      <c r="W48" s="952"/>
      <c r="X48" s="952"/>
      <c r="Y48" s="953"/>
      <c r="Z48" s="591"/>
    </row>
    <row r="49" spans="1:26" s="4" customFormat="1" ht="12.75" customHeight="1">
      <c r="A49" s="256"/>
      <c r="B49" s="962"/>
      <c r="C49" s="949" t="s">
        <v>483</v>
      </c>
      <c r="D49" s="949" t="s">
        <v>497</v>
      </c>
      <c r="E49" s="951"/>
      <c r="F49" s="952"/>
      <c r="G49" s="952"/>
      <c r="H49" s="951"/>
      <c r="I49" s="953"/>
      <c r="J49" s="962"/>
      <c r="K49" s="949" t="s">
        <v>483</v>
      </c>
      <c r="L49" s="949" t="s">
        <v>497</v>
      </c>
      <c r="M49" s="951"/>
      <c r="N49" s="952"/>
      <c r="O49" s="952"/>
      <c r="P49" s="951"/>
      <c r="Q49" s="953"/>
      <c r="R49" s="962"/>
      <c r="S49" s="949" t="s">
        <v>483</v>
      </c>
      <c r="T49" s="949" t="s">
        <v>497</v>
      </c>
      <c r="U49" s="951"/>
      <c r="V49" s="952"/>
      <c r="W49" s="952"/>
      <c r="X49" s="951"/>
      <c r="Y49" s="953"/>
      <c r="Z49" s="591"/>
    </row>
    <row r="50" spans="1:26" s="4" customFormat="1" ht="12.75" customHeight="1">
      <c r="A50" s="256"/>
      <c r="B50" s="962"/>
      <c r="C50" s="952"/>
      <c r="D50" s="952"/>
      <c r="E50" s="952"/>
      <c r="F50" s="952"/>
      <c r="G50" s="952"/>
      <c r="H50" s="952"/>
      <c r="I50" s="953"/>
      <c r="J50" s="962"/>
      <c r="K50" s="952"/>
      <c r="L50" s="952"/>
      <c r="M50" s="952"/>
      <c r="N50" s="952"/>
      <c r="O50" s="952"/>
      <c r="P50" s="952"/>
      <c r="Q50" s="953"/>
      <c r="R50" s="962"/>
      <c r="S50" s="952"/>
      <c r="T50" s="952"/>
      <c r="U50" s="952"/>
      <c r="V50" s="952"/>
      <c r="W50" s="952"/>
      <c r="X50" s="952"/>
      <c r="Y50" s="953"/>
      <c r="Z50" s="591"/>
    </row>
    <row r="51" spans="1:26" s="4" customFormat="1" ht="12.75" customHeight="1">
      <c r="A51" s="256"/>
      <c r="B51" s="962"/>
      <c r="C51" s="949" t="s">
        <v>134</v>
      </c>
      <c r="D51" s="949" t="s">
        <v>498</v>
      </c>
      <c r="E51" s="951"/>
      <c r="F51" s="952"/>
      <c r="G51" s="952"/>
      <c r="H51" s="951"/>
      <c r="I51" s="953"/>
      <c r="J51" s="962"/>
      <c r="K51" s="949" t="s">
        <v>134</v>
      </c>
      <c r="L51" s="949" t="s">
        <v>498</v>
      </c>
      <c r="M51" s="951"/>
      <c r="N51" s="952"/>
      <c r="O51" s="952"/>
      <c r="P51" s="951"/>
      <c r="Q51" s="953"/>
      <c r="R51" s="962"/>
      <c r="S51" s="949" t="s">
        <v>134</v>
      </c>
      <c r="T51" s="949" t="s">
        <v>498</v>
      </c>
      <c r="U51" s="951"/>
      <c r="V51" s="952"/>
      <c r="W51" s="952"/>
      <c r="X51" s="951"/>
      <c r="Y51" s="953"/>
      <c r="Z51" s="591"/>
    </row>
    <row r="52" spans="1:26" s="4" customFormat="1" ht="12.75" customHeight="1">
      <c r="A52" s="256"/>
      <c r="B52" s="962"/>
      <c r="C52" s="952"/>
      <c r="D52" s="952"/>
      <c r="E52" s="952"/>
      <c r="F52" s="952"/>
      <c r="G52" s="952"/>
      <c r="H52" s="952"/>
      <c r="I52" s="953"/>
      <c r="J52" s="962"/>
      <c r="K52" s="952"/>
      <c r="L52" s="952"/>
      <c r="M52" s="952"/>
      <c r="N52" s="952"/>
      <c r="O52" s="952"/>
      <c r="P52" s="952"/>
      <c r="Q52" s="953"/>
      <c r="R52" s="962"/>
      <c r="S52" s="952"/>
      <c r="T52" s="952"/>
      <c r="U52" s="952"/>
      <c r="V52" s="952"/>
      <c r="W52" s="952"/>
      <c r="X52" s="952"/>
      <c r="Y52" s="953"/>
      <c r="Z52" s="591"/>
    </row>
    <row r="53" spans="1:26" s="4" customFormat="1" ht="12.75" customHeight="1">
      <c r="A53" s="256"/>
      <c r="B53" s="962"/>
      <c r="C53" s="949" t="s">
        <v>484</v>
      </c>
      <c r="D53" s="949" t="s">
        <v>499</v>
      </c>
      <c r="E53" s="951"/>
      <c r="F53" s="952"/>
      <c r="G53" s="952"/>
      <c r="H53" s="951"/>
      <c r="I53" s="953"/>
      <c r="J53" s="962"/>
      <c r="K53" s="949" t="s">
        <v>484</v>
      </c>
      <c r="L53" s="949" t="s">
        <v>499</v>
      </c>
      <c r="M53" s="951"/>
      <c r="N53" s="952"/>
      <c r="O53" s="952"/>
      <c r="P53" s="951"/>
      <c r="Q53" s="953"/>
      <c r="R53" s="962"/>
      <c r="S53" s="949" t="s">
        <v>484</v>
      </c>
      <c r="T53" s="949" t="s">
        <v>499</v>
      </c>
      <c r="U53" s="951"/>
      <c r="V53" s="952"/>
      <c r="W53" s="952"/>
      <c r="X53" s="951"/>
      <c r="Y53" s="953"/>
      <c r="Z53" s="591"/>
    </row>
    <row r="54" spans="1:26" s="4" customFormat="1" ht="12.75" customHeight="1">
      <c r="A54" s="256"/>
      <c r="B54" s="962"/>
      <c r="C54" s="952"/>
      <c r="D54" s="952"/>
      <c r="E54" s="952"/>
      <c r="F54" s="952"/>
      <c r="G54" s="952"/>
      <c r="H54" s="952"/>
      <c r="I54" s="953"/>
      <c r="J54" s="962"/>
      <c r="K54" s="952"/>
      <c r="L54" s="952"/>
      <c r="M54" s="952"/>
      <c r="N54" s="952"/>
      <c r="O54" s="952"/>
      <c r="P54" s="952"/>
      <c r="Q54" s="953"/>
      <c r="R54" s="962"/>
      <c r="S54" s="952"/>
      <c r="T54" s="952"/>
      <c r="U54" s="952"/>
      <c r="V54" s="952"/>
      <c r="W54" s="952"/>
      <c r="X54" s="952"/>
      <c r="Y54" s="953"/>
      <c r="Z54" s="591"/>
    </row>
    <row r="55" spans="1:26" s="4" customFormat="1" ht="12.75" customHeight="1">
      <c r="A55" s="256"/>
      <c r="B55" s="962"/>
      <c r="C55" s="949" t="s">
        <v>130</v>
      </c>
      <c r="D55" s="949" t="s">
        <v>500</v>
      </c>
      <c r="E55" s="951"/>
      <c r="F55" s="952"/>
      <c r="G55" s="952"/>
      <c r="H55" s="951"/>
      <c r="I55" s="953"/>
      <c r="J55" s="962"/>
      <c r="K55" s="949" t="s">
        <v>130</v>
      </c>
      <c r="L55" s="949" t="s">
        <v>500</v>
      </c>
      <c r="M55" s="951"/>
      <c r="N55" s="952"/>
      <c r="O55" s="952"/>
      <c r="P55" s="951"/>
      <c r="Q55" s="953"/>
      <c r="R55" s="962"/>
      <c r="S55" s="949" t="s">
        <v>130</v>
      </c>
      <c r="T55" s="949" t="s">
        <v>500</v>
      </c>
      <c r="U55" s="951"/>
      <c r="V55" s="952"/>
      <c r="W55" s="952"/>
      <c r="X55" s="951"/>
      <c r="Y55" s="953"/>
      <c r="Z55" s="591"/>
    </row>
    <row r="56" spans="1:26" s="4" customFormat="1" ht="12.75" customHeight="1">
      <c r="A56" s="256"/>
      <c r="B56" s="962"/>
      <c r="C56" s="952"/>
      <c r="D56" s="952"/>
      <c r="E56" s="952"/>
      <c r="F56" s="952"/>
      <c r="G56" s="952"/>
      <c r="H56" s="952"/>
      <c r="I56" s="953"/>
      <c r="J56" s="962"/>
      <c r="K56" s="952"/>
      <c r="L56" s="952"/>
      <c r="M56" s="952"/>
      <c r="N56" s="952"/>
      <c r="O56" s="952"/>
      <c r="P56" s="952"/>
      <c r="Q56" s="953"/>
      <c r="R56" s="962"/>
      <c r="S56" s="952"/>
      <c r="T56" s="952"/>
      <c r="U56" s="952"/>
      <c r="V56" s="952"/>
      <c r="W56" s="952"/>
      <c r="X56" s="952"/>
      <c r="Y56" s="953"/>
      <c r="Z56" s="591"/>
    </row>
    <row r="57" spans="1:26" s="4" customFormat="1" ht="12.75" customHeight="1">
      <c r="A57" s="256"/>
      <c r="B57" s="962"/>
      <c r="C57" s="949" t="s">
        <v>485</v>
      </c>
      <c r="D57" s="949" t="s">
        <v>501</v>
      </c>
      <c r="E57" s="951"/>
      <c r="F57" s="952"/>
      <c r="G57" s="952"/>
      <c r="H57" s="951"/>
      <c r="I57" s="953"/>
      <c r="J57" s="962"/>
      <c r="K57" s="949" t="s">
        <v>485</v>
      </c>
      <c r="L57" s="949" t="s">
        <v>501</v>
      </c>
      <c r="M57" s="951"/>
      <c r="N57" s="952"/>
      <c r="O57" s="952"/>
      <c r="P57" s="951"/>
      <c r="Q57" s="953"/>
      <c r="R57" s="962"/>
      <c r="S57" s="949" t="s">
        <v>485</v>
      </c>
      <c r="T57" s="949" t="s">
        <v>501</v>
      </c>
      <c r="U57" s="951"/>
      <c r="V57" s="952"/>
      <c r="W57" s="952"/>
      <c r="X57" s="951"/>
      <c r="Y57" s="953"/>
      <c r="Z57" s="591"/>
    </row>
    <row r="58" spans="1:26" s="4" customFormat="1" ht="12.75" customHeight="1">
      <c r="A58" s="618"/>
      <c r="B58" s="962"/>
      <c r="C58" s="952"/>
      <c r="D58" s="952"/>
      <c r="E58" s="952"/>
      <c r="F58" s="952"/>
      <c r="G58" s="952"/>
      <c r="H58" s="952"/>
      <c r="I58" s="953"/>
      <c r="J58" s="962"/>
      <c r="K58" s="952"/>
      <c r="L58" s="952"/>
      <c r="M58" s="952"/>
      <c r="N58" s="952"/>
      <c r="O58" s="952"/>
      <c r="P58" s="952"/>
      <c r="Q58" s="953"/>
      <c r="R58" s="962"/>
      <c r="S58" s="952"/>
      <c r="T58" s="952"/>
      <c r="U58" s="952"/>
      <c r="V58" s="952"/>
      <c r="W58" s="952"/>
      <c r="X58" s="952"/>
      <c r="Y58" s="953"/>
      <c r="Z58" s="591"/>
    </row>
    <row r="59" spans="1:26">
      <c r="A59" s="619"/>
      <c r="B59" s="962"/>
      <c r="C59" s="949" t="s">
        <v>486</v>
      </c>
      <c r="D59" s="949" t="s">
        <v>502</v>
      </c>
      <c r="E59" s="951"/>
      <c r="F59" s="952"/>
      <c r="G59" s="952"/>
      <c r="H59" s="951"/>
      <c r="I59" s="953"/>
      <c r="J59" s="962"/>
      <c r="K59" s="949" t="s">
        <v>486</v>
      </c>
      <c r="L59" s="949" t="s">
        <v>502</v>
      </c>
      <c r="M59" s="951"/>
      <c r="N59" s="952"/>
      <c r="O59" s="952"/>
      <c r="P59" s="951"/>
      <c r="Q59" s="953"/>
      <c r="R59" s="962"/>
      <c r="S59" s="949" t="s">
        <v>486</v>
      </c>
      <c r="T59" s="949" t="s">
        <v>502</v>
      </c>
      <c r="U59" s="951"/>
      <c r="V59" s="952"/>
      <c r="W59" s="952"/>
      <c r="X59" s="951"/>
      <c r="Y59" s="953"/>
      <c r="Z59" s="612"/>
    </row>
    <row r="60" spans="1:26">
      <c r="A60" s="620"/>
      <c r="B60" s="962"/>
      <c r="C60" s="952"/>
      <c r="D60" s="952"/>
      <c r="E60" s="952"/>
      <c r="F60" s="952"/>
      <c r="G60" s="952"/>
      <c r="H60" s="952"/>
      <c r="I60" s="953"/>
      <c r="J60" s="962"/>
      <c r="K60" s="952"/>
      <c r="L60" s="952"/>
      <c r="M60" s="952"/>
      <c r="N60" s="952"/>
      <c r="O60" s="952"/>
      <c r="P60" s="952"/>
      <c r="Q60" s="953"/>
      <c r="R60" s="962"/>
      <c r="S60" s="952"/>
      <c r="T60" s="952"/>
      <c r="U60" s="952"/>
      <c r="V60" s="952"/>
      <c r="W60" s="952"/>
      <c r="X60" s="952"/>
      <c r="Y60" s="953"/>
      <c r="Z60" s="612"/>
    </row>
    <row r="61" spans="1:26">
      <c r="A61" s="620"/>
      <c r="B61" s="962"/>
      <c r="C61" s="949" t="s">
        <v>487</v>
      </c>
      <c r="D61" s="949" t="s">
        <v>503</v>
      </c>
      <c r="E61" s="951"/>
      <c r="F61" s="952"/>
      <c r="G61" s="952"/>
      <c r="H61" s="951"/>
      <c r="I61" s="953"/>
      <c r="J61" s="962"/>
      <c r="K61" s="949" t="s">
        <v>487</v>
      </c>
      <c r="L61" s="949" t="s">
        <v>499</v>
      </c>
      <c r="M61" s="951"/>
      <c r="N61" s="952"/>
      <c r="O61" s="952"/>
      <c r="P61" s="951"/>
      <c r="Q61" s="953"/>
      <c r="R61" s="962"/>
      <c r="S61" s="949" t="s">
        <v>487</v>
      </c>
      <c r="T61" s="949" t="s">
        <v>499</v>
      </c>
      <c r="U61" s="951"/>
      <c r="V61" s="952"/>
      <c r="W61" s="952"/>
      <c r="X61" s="951"/>
      <c r="Y61" s="953"/>
      <c r="Z61" s="612"/>
    </row>
    <row r="62" spans="1:26">
      <c r="A62" s="620"/>
      <c r="B62" s="962"/>
      <c r="C62" s="952"/>
      <c r="D62" s="952"/>
      <c r="E62" s="952"/>
      <c r="F62" s="952"/>
      <c r="G62" s="952"/>
      <c r="H62" s="952"/>
      <c r="I62" s="953"/>
      <c r="J62" s="962"/>
      <c r="K62" s="952"/>
      <c r="L62" s="952"/>
      <c r="M62" s="952"/>
      <c r="N62" s="952"/>
      <c r="O62" s="952"/>
      <c r="P62" s="952"/>
      <c r="Q62" s="953"/>
      <c r="R62" s="962"/>
      <c r="S62" s="952"/>
      <c r="T62" s="952"/>
      <c r="U62" s="952"/>
      <c r="V62" s="952"/>
      <c r="W62" s="952"/>
      <c r="X62" s="952"/>
      <c r="Y62" s="953"/>
      <c r="Z62" s="612"/>
    </row>
    <row r="63" spans="1:26">
      <c r="A63" s="620"/>
      <c r="B63" s="962"/>
      <c r="C63" s="949" t="s">
        <v>471</v>
      </c>
      <c r="D63" s="949"/>
      <c r="E63" s="951"/>
      <c r="F63" s="952"/>
      <c r="G63" s="952"/>
      <c r="H63" s="951"/>
      <c r="I63" s="953"/>
      <c r="J63" s="962"/>
      <c r="K63" s="949" t="s">
        <v>471</v>
      </c>
      <c r="L63" s="949"/>
      <c r="M63" s="951"/>
      <c r="N63" s="952"/>
      <c r="O63" s="952"/>
      <c r="P63" s="951"/>
      <c r="Q63" s="953"/>
      <c r="R63" s="962"/>
      <c r="S63" s="949" t="s">
        <v>471</v>
      </c>
      <c r="T63" s="949"/>
      <c r="U63" s="951"/>
      <c r="V63" s="952"/>
      <c r="W63" s="952"/>
      <c r="X63" s="951"/>
      <c r="Y63" s="953"/>
      <c r="Z63" s="612"/>
    </row>
    <row r="64" spans="1:26">
      <c r="A64" s="620"/>
      <c r="B64" s="962"/>
      <c r="C64" s="952"/>
      <c r="D64" s="952"/>
      <c r="E64" s="952"/>
      <c r="F64" s="952"/>
      <c r="G64" s="952"/>
      <c r="H64" s="952"/>
      <c r="I64" s="953"/>
      <c r="J64" s="962"/>
      <c r="K64" s="952"/>
      <c r="L64" s="952"/>
      <c r="M64" s="952"/>
      <c r="N64" s="952"/>
      <c r="O64" s="952"/>
      <c r="P64" s="952"/>
      <c r="Q64" s="953"/>
      <c r="R64" s="962"/>
      <c r="S64" s="952"/>
      <c r="T64" s="952"/>
      <c r="U64" s="952"/>
      <c r="V64" s="952"/>
      <c r="W64" s="952"/>
      <c r="X64" s="952"/>
      <c r="Y64" s="953"/>
      <c r="Z64" s="612"/>
    </row>
    <row r="65" spans="1:26">
      <c r="A65" s="620"/>
      <c r="B65" s="962"/>
      <c r="C65" s="949"/>
      <c r="D65" s="949"/>
      <c r="E65" s="951"/>
      <c r="F65" s="952"/>
      <c r="G65" s="952"/>
      <c r="H65" s="951"/>
      <c r="I65" s="953"/>
      <c r="J65" s="962"/>
      <c r="K65" s="949"/>
      <c r="L65" s="949"/>
      <c r="M65" s="951"/>
      <c r="N65" s="952"/>
      <c r="O65" s="952"/>
      <c r="P65" s="951"/>
      <c r="Q65" s="953"/>
      <c r="R65" s="962"/>
      <c r="S65" s="949"/>
      <c r="T65" s="949"/>
      <c r="U65" s="951"/>
      <c r="V65" s="952"/>
      <c r="W65" s="952"/>
      <c r="X65" s="951"/>
      <c r="Y65" s="953"/>
      <c r="Z65" s="612"/>
    </row>
    <row r="66" spans="1:26" ht="15.75" thickBot="1">
      <c r="A66" s="620"/>
      <c r="B66" s="963"/>
      <c r="C66" s="950"/>
      <c r="D66" s="950"/>
      <c r="E66" s="950"/>
      <c r="F66" s="950"/>
      <c r="G66" s="950"/>
      <c r="H66" s="950"/>
      <c r="I66" s="954"/>
      <c r="J66" s="963"/>
      <c r="K66" s="950"/>
      <c r="L66" s="950"/>
      <c r="M66" s="950"/>
      <c r="N66" s="950"/>
      <c r="O66" s="950"/>
      <c r="P66" s="950"/>
      <c r="Q66" s="954"/>
      <c r="R66" s="963"/>
      <c r="S66" s="950"/>
      <c r="T66" s="950"/>
      <c r="U66" s="950"/>
      <c r="V66" s="950"/>
      <c r="W66" s="950"/>
      <c r="X66" s="950"/>
      <c r="Y66" s="954"/>
      <c r="Z66" s="612"/>
    </row>
    <row r="67" spans="1:26">
      <c r="A67" s="620"/>
      <c r="B67" s="621"/>
      <c r="C67" s="621"/>
      <c r="D67" s="621"/>
      <c r="E67" s="621"/>
      <c r="F67" s="621"/>
      <c r="G67" s="621"/>
      <c r="H67" s="621"/>
      <c r="I67" s="621"/>
      <c r="J67" s="621"/>
      <c r="K67" s="621"/>
      <c r="L67" s="621"/>
      <c r="M67" s="621"/>
      <c r="N67" s="621"/>
      <c r="O67" s="621"/>
      <c r="P67" s="621"/>
      <c r="Q67" s="621"/>
      <c r="R67" s="621"/>
      <c r="S67" s="621"/>
      <c r="T67" s="621"/>
      <c r="U67" s="621"/>
      <c r="V67" s="621"/>
      <c r="W67" s="621"/>
      <c r="X67" s="621"/>
      <c r="Y67" s="621"/>
      <c r="Z67" s="612"/>
    </row>
    <row r="68" spans="1:26" ht="15.75" thickBot="1">
      <c r="A68" s="622"/>
      <c r="B68" s="623"/>
      <c r="C68" s="623"/>
      <c r="D68" s="623"/>
      <c r="E68" s="623"/>
      <c r="F68" s="623"/>
      <c r="G68" s="623"/>
      <c r="H68" s="623"/>
      <c r="I68" s="623"/>
      <c r="J68" s="623"/>
      <c r="K68" s="623"/>
      <c r="L68" s="623"/>
      <c r="M68" s="623"/>
      <c r="N68" s="623"/>
      <c r="O68" s="623"/>
      <c r="P68" s="623"/>
      <c r="Q68" s="623"/>
      <c r="R68" s="623"/>
      <c r="S68" s="623"/>
      <c r="T68" s="623"/>
      <c r="U68" s="623"/>
      <c r="V68" s="623"/>
      <c r="W68" s="623"/>
      <c r="X68" s="623"/>
      <c r="Y68" s="623"/>
      <c r="Z68" s="624"/>
    </row>
  </sheetData>
  <mergeCells count="378">
    <mergeCell ref="B2:D3"/>
    <mergeCell ref="E2:G3"/>
    <mergeCell ref="E6:G6"/>
    <mergeCell ref="H6:I6"/>
    <mergeCell ref="T11:T12"/>
    <mergeCell ref="T9:T10"/>
    <mergeCell ref="D11:D12"/>
    <mergeCell ref="E11:G12"/>
    <mergeCell ref="H11:I12"/>
    <mergeCell ref="T7:T8"/>
    <mergeCell ref="D9:D10"/>
    <mergeCell ref="E9:G10"/>
    <mergeCell ref="H9:I10"/>
    <mergeCell ref="K9:K10"/>
    <mergeCell ref="D7:D8"/>
    <mergeCell ref="E7:G8"/>
    <mergeCell ref="H7:I8"/>
    <mergeCell ref="K7:K8"/>
    <mergeCell ref="C9:C10"/>
    <mergeCell ref="C11:C12"/>
    <mergeCell ref="B7:B26"/>
    <mergeCell ref="S19:S20"/>
    <mergeCell ref="D15:D16"/>
    <mergeCell ref="E15:G16"/>
    <mergeCell ref="H15:I16"/>
    <mergeCell ref="K15:K16"/>
    <mergeCell ref="D13:D14"/>
    <mergeCell ref="E13:G14"/>
    <mergeCell ref="H13:I14"/>
    <mergeCell ref="K13:K14"/>
    <mergeCell ref="K11:K12"/>
    <mergeCell ref="D21:D22"/>
    <mergeCell ref="E21:G22"/>
    <mergeCell ref="H21:I22"/>
    <mergeCell ref="K21:K22"/>
    <mergeCell ref="D19:D20"/>
    <mergeCell ref="E19:G20"/>
    <mergeCell ref="H19:I20"/>
    <mergeCell ref="K19:K20"/>
    <mergeCell ref="K17:K18"/>
    <mergeCell ref="D17:D18"/>
    <mergeCell ref="E17:G18"/>
    <mergeCell ref="H17:I18"/>
    <mergeCell ref="H27:I28"/>
    <mergeCell ref="K27:K28"/>
    <mergeCell ref="D25:D26"/>
    <mergeCell ref="E25:G26"/>
    <mergeCell ref="H25:I26"/>
    <mergeCell ref="K25:K26"/>
    <mergeCell ref="K23:K24"/>
    <mergeCell ref="D23:D24"/>
    <mergeCell ref="E23:G24"/>
    <mergeCell ref="H23:I24"/>
    <mergeCell ref="K33:K34"/>
    <mergeCell ref="D31:D32"/>
    <mergeCell ref="E31:G32"/>
    <mergeCell ref="H31:I32"/>
    <mergeCell ref="K31:K32"/>
    <mergeCell ref="K29:K30"/>
    <mergeCell ref="T29:T30"/>
    <mergeCell ref="M29:O30"/>
    <mergeCell ref="P29:Q30"/>
    <mergeCell ref="D29:D30"/>
    <mergeCell ref="E29:G30"/>
    <mergeCell ref="H29:I30"/>
    <mergeCell ref="M31:O32"/>
    <mergeCell ref="P31:Q32"/>
    <mergeCell ref="L33:L34"/>
    <mergeCell ref="M33:O34"/>
    <mergeCell ref="P33:Q34"/>
    <mergeCell ref="T33:T34"/>
    <mergeCell ref="T31:T32"/>
    <mergeCell ref="K41:K42"/>
    <mergeCell ref="T41:T42"/>
    <mergeCell ref="L41:L42"/>
    <mergeCell ref="M41:O42"/>
    <mergeCell ref="P41:Q42"/>
    <mergeCell ref="R27:R46"/>
    <mergeCell ref="T39:T40"/>
    <mergeCell ref="D41:D42"/>
    <mergeCell ref="E41:G42"/>
    <mergeCell ref="H41:I42"/>
    <mergeCell ref="T37:T38"/>
    <mergeCell ref="D39:D40"/>
    <mergeCell ref="E39:G40"/>
    <mergeCell ref="H39:I40"/>
    <mergeCell ref="K39:K40"/>
    <mergeCell ref="D37:D38"/>
    <mergeCell ref="E37:G38"/>
    <mergeCell ref="H37:I38"/>
    <mergeCell ref="K37:K38"/>
    <mergeCell ref="K35:K36"/>
    <mergeCell ref="T35:T36"/>
    <mergeCell ref="L35:L36"/>
    <mergeCell ref="M35:O36"/>
    <mergeCell ref="P35:Q36"/>
    <mergeCell ref="T45:T46"/>
    <mergeCell ref="D47:D48"/>
    <mergeCell ref="E47:G48"/>
    <mergeCell ref="H47:I48"/>
    <mergeCell ref="T43:T44"/>
    <mergeCell ref="D45:D46"/>
    <mergeCell ref="E45:G46"/>
    <mergeCell ref="H45:I46"/>
    <mergeCell ref="K45:K46"/>
    <mergeCell ref="D43:D44"/>
    <mergeCell ref="E43:G44"/>
    <mergeCell ref="H43:I44"/>
    <mergeCell ref="K43:K44"/>
    <mergeCell ref="L43:L44"/>
    <mergeCell ref="M43:O44"/>
    <mergeCell ref="P43:Q44"/>
    <mergeCell ref="L45:L46"/>
    <mergeCell ref="M45:O46"/>
    <mergeCell ref="P45:Q46"/>
    <mergeCell ref="S45:S46"/>
    <mergeCell ref="C13:C14"/>
    <mergeCell ref="C15:C16"/>
    <mergeCell ref="C17:C18"/>
    <mergeCell ref="C19:C20"/>
    <mergeCell ref="D55:D56"/>
    <mergeCell ref="E55:G56"/>
    <mergeCell ref="H55:I56"/>
    <mergeCell ref="D53:D54"/>
    <mergeCell ref="E53:G54"/>
    <mergeCell ref="H53:I54"/>
    <mergeCell ref="D51:D52"/>
    <mergeCell ref="E51:G52"/>
    <mergeCell ref="H51:I52"/>
    <mergeCell ref="D49:D50"/>
    <mergeCell ref="E49:G50"/>
    <mergeCell ref="H49:I50"/>
    <mergeCell ref="D35:D36"/>
    <mergeCell ref="E35:G36"/>
    <mergeCell ref="H35:I36"/>
    <mergeCell ref="D33:D34"/>
    <mergeCell ref="E33:G34"/>
    <mergeCell ref="H33:I34"/>
    <mergeCell ref="D27:D28"/>
    <mergeCell ref="E27:G28"/>
    <mergeCell ref="B27:B46"/>
    <mergeCell ref="M6:O6"/>
    <mergeCell ref="P6:Q6"/>
    <mergeCell ref="J7:J26"/>
    <mergeCell ref="L7:L8"/>
    <mergeCell ref="M7:O8"/>
    <mergeCell ref="P7:Q8"/>
    <mergeCell ref="L9:L10"/>
    <mergeCell ref="M9:O10"/>
    <mergeCell ref="C45:C46"/>
    <mergeCell ref="C33:C34"/>
    <mergeCell ref="C35:C36"/>
    <mergeCell ref="C37:C38"/>
    <mergeCell ref="C39:C40"/>
    <mergeCell ref="C41:C42"/>
    <mergeCell ref="C43:C44"/>
    <mergeCell ref="C21:C22"/>
    <mergeCell ref="C23:C24"/>
    <mergeCell ref="C25:C26"/>
    <mergeCell ref="C27:C28"/>
    <mergeCell ref="C29:C30"/>
    <mergeCell ref="C31:C32"/>
    <mergeCell ref="C7:C8"/>
    <mergeCell ref="L31:L32"/>
    <mergeCell ref="U6:W6"/>
    <mergeCell ref="X6:Y6"/>
    <mergeCell ref="R7:R26"/>
    <mergeCell ref="S7:S8"/>
    <mergeCell ref="U7:W8"/>
    <mergeCell ref="X7:Y8"/>
    <mergeCell ref="S9:S10"/>
    <mergeCell ref="L19:L20"/>
    <mergeCell ref="M19:O20"/>
    <mergeCell ref="P19:Q20"/>
    <mergeCell ref="L21:L22"/>
    <mergeCell ref="M21:O22"/>
    <mergeCell ref="P21:Q22"/>
    <mergeCell ref="L15:L16"/>
    <mergeCell ref="M15:O16"/>
    <mergeCell ref="P15:Q16"/>
    <mergeCell ref="L17:L18"/>
    <mergeCell ref="M17:O18"/>
    <mergeCell ref="P17:Q18"/>
    <mergeCell ref="P9:Q10"/>
    <mergeCell ref="L11:L12"/>
    <mergeCell ref="M11:O12"/>
    <mergeCell ref="P11:Q12"/>
    <mergeCell ref="L13:L14"/>
    <mergeCell ref="U9:W10"/>
    <mergeCell ref="X9:Y10"/>
    <mergeCell ref="S11:S12"/>
    <mergeCell ref="U11:W12"/>
    <mergeCell ref="X11:Y12"/>
    <mergeCell ref="S13:S14"/>
    <mergeCell ref="U13:W14"/>
    <mergeCell ref="X13:Y14"/>
    <mergeCell ref="L25:L26"/>
    <mergeCell ref="M25:O26"/>
    <mergeCell ref="P25:Q26"/>
    <mergeCell ref="M13:O14"/>
    <mergeCell ref="P13:Q14"/>
    <mergeCell ref="T25:T26"/>
    <mergeCell ref="T23:T24"/>
    <mergeCell ref="L23:L24"/>
    <mergeCell ref="M23:O24"/>
    <mergeCell ref="P23:Q24"/>
    <mergeCell ref="S23:S24"/>
    <mergeCell ref="T21:T22"/>
    <mergeCell ref="T19:T20"/>
    <mergeCell ref="T17:T18"/>
    <mergeCell ref="T15:T16"/>
    <mergeCell ref="T13:T14"/>
    <mergeCell ref="U19:W20"/>
    <mergeCell ref="X19:Y20"/>
    <mergeCell ref="S21:S22"/>
    <mergeCell ref="U21:W22"/>
    <mergeCell ref="X21:Y22"/>
    <mergeCell ref="S15:S16"/>
    <mergeCell ref="U15:W16"/>
    <mergeCell ref="X15:Y16"/>
    <mergeCell ref="S17:S18"/>
    <mergeCell ref="U17:W18"/>
    <mergeCell ref="X17:Y18"/>
    <mergeCell ref="U23:W24"/>
    <mergeCell ref="X23:Y24"/>
    <mergeCell ref="S25:S26"/>
    <mergeCell ref="U25:W26"/>
    <mergeCell ref="X25:Y26"/>
    <mergeCell ref="L27:L28"/>
    <mergeCell ref="M27:O28"/>
    <mergeCell ref="P27:Q28"/>
    <mergeCell ref="L29:L30"/>
    <mergeCell ref="T27:T28"/>
    <mergeCell ref="S27:S28"/>
    <mergeCell ref="U27:W28"/>
    <mergeCell ref="X27:Y28"/>
    <mergeCell ref="S29:S30"/>
    <mergeCell ref="U29:W30"/>
    <mergeCell ref="X29:Y30"/>
    <mergeCell ref="L37:L38"/>
    <mergeCell ref="M37:O38"/>
    <mergeCell ref="P37:Q38"/>
    <mergeCell ref="L39:L40"/>
    <mergeCell ref="M39:O40"/>
    <mergeCell ref="P39:Q40"/>
    <mergeCell ref="S31:S32"/>
    <mergeCell ref="U31:W32"/>
    <mergeCell ref="X31:Y32"/>
    <mergeCell ref="S33:S34"/>
    <mergeCell ref="U33:W34"/>
    <mergeCell ref="X33:Y34"/>
    <mergeCell ref="S41:S42"/>
    <mergeCell ref="U41:W42"/>
    <mergeCell ref="X41:Y42"/>
    <mergeCell ref="S43:S44"/>
    <mergeCell ref="U43:W44"/>
    <mergeCell ref="X43:Y44"/>
    <mergeCell ref="U35:W36"/>
    <mergeCell ref="X35:Y36"/>
    <mergeCell ref="S37:S38"/>
    <mergeCell ref="U37:W38"/>
    <mergeCell ref="X37:Y38"/>
    <mergeCell ref="S39:S40"/>
    <mergeCell ref="U39:W40"/>
    <mergeCell ref="X39:Y40"/>
    <mergeCell ref="S35:S36"/>
    <mergeCell ref="U45:W46"/>
    <mergeCell ref="X45:Y46"/>
    <mergeCell ref="B47:B66"/>
    <mergeCell ref="C57:C58"/>
    <mergeCell ref="D57:D58"/>
    <mergeCell ref="E57:G58"/>
    <mergeCell ref="H57:I58"/>
    <mergeCell ref="C59:C60"/>
    <mergeCell ref="D59:D60"/>
    <mergeCell ref="J27:J46"/>
    <mergeCell ref="C47:C48"/>
    <mergeCell ref="C49:C50"/>
    <mergeCell ref="C51:C52"/>
    <mergeCell ref="C53:C54"/>
    <mergeCell ref="C55:C56"/>
    <mergeCell ref="T55:T56"/>
    <mergeCell ref="K55:K56"/>
    <mergeCell ref="K53:K54"/>
    <mergeCell ref="T53:T54"/>
    <mergeCell ref="L53:L54"/>
    <mergeCell ref="M53:O54"/>
    <mergeCell ref="P53:Q54"/>
    <mergeCell ref="R47:R66"/>
    <mergeCell ref="C63:C64"/>
    <mergeCell ref="D63:D64"/>
    <mergeCell ref="E63:G64"/>
    <mergeCell ref="H63:I64"/>
    <mergeCell ref="C65:C66"/>
    <mergeCell ref="D65:D66"/>
    <mergeCell ref="E65:G66"/>
    <mergeCell ref="H65:I66"/>
    <mergeCell ref="E59:G60"/>
    <mergeCell ref="H59:I60"/>
    <mergeCell ref="C61:C62"/>
    <mergeCell ref="D61:D62"/>
    <mergeCell ref="E61:G62"/>
    <mergeCell ref="H61:I62"/>
    <mergeCell ref="L55:L56"/>
    <mergeCell ref="M55:O56"/>
    <mergeCell ref="P55:Q56"/>
    <mergeCell ref="K57:K58"/>
    <mergeCell ref="L57:L58"/>
    <mergeCell ref="M57:O58"/>
    <mergeCell ref="P57:Q58"/>
    <mergeCell ref="J47:J66"/>
    <mergeCell ref="L47:L48"/>
    <mergeCell ref="M47:O48"/>
    <mergeCell ref="P47:Q48"/>
    <mergeCell ref="L49:L50"/>
    <mergeCell ref="M49:O50"/>
    <mergeCell ref="P49:Q50"/>
    <mergeCell ref="L51:L52"/>
    <mergeCell ref="M51:O52"/>
    <mergeCell ref="P51:Q52"/>
    <mergeCell ref="K51:K52"/>
    <mergeCell ref="K49:K50"/>
    <mergeCell ref="K47:K48"/>
    <mergeCell ref="K63:K64"/>
    <mergeCell ref="L63:L64"/>
    <mergeCell ref="M63:O64"/>
    <mergeCell ref="P63:Q64"/>
    <mergeCell ref="K65:K66"/>
    <mergeCell ref="L65:L66"/>
    <mergeCell ref="M65:O66"/>
    <mergeCell ref="P65:Q66"/>
    <mergeCell ref="K59:K60"/>
    <mergeCell ref="L59:L60"/>
    <mergeCell ref="M59:O60"/>
    <mergeCell ref="P59:Q60"/>
    <mergeCell ref="K61:K62"/>
    <mergeCell ref="L61:L62"/>
    <mergeCell ref="M61:O62"/>
    <mergeCell ref="P61:Q62"/>
    <mergeCell ref="S55:S56"/>
    <mergeCell ref="U55:W56"/>
    <mergeCell ref="X55:Y56"/>
    <mergeCell ref="U47:W48"/>
    <mergeCell ref="X47:Y48"/>
    <mergeCell ref="S49:S50"/>
    <mergeCell ref="U49:W50"/>
    <mergeCell ref="X49:Y50"/>
    <mergeCell ref="S51:S52"/>
    <mergeCell ref="U51:W52"/>
    <mergeCell ref="X51:Y52"/>
    <mergeCell ref="T51:T52"/>
    <mergeCell ref="T49:T50"/>
    <mergeCell ref="T47:T48"/>
    <mergeCell ref="S47:S48"/>
    <mergeCell ref="S65:S66"/>
    <mergeCell ref="T65:T66"/>
    <mergeCell ref="U65:W66"/>
    <mergeCell ref="X65:Y66"/>
    <mergeCell ref="K2:P3"/>
    <mergeCell ref="S61:S62"/>
    <mergeCell ref="T61:T62"/>
    <mergeCell ref="U61:W62"/>
    <mergeCell ref="X61:Y62"/>
    <mergeCell ref="S63:S64"/>
    <mergeCell ref="T63:T64"/>
    <mergeCell ref="U63:W64"/>
    <mergeCell ref="X63:Y64"/>
    <mergeCell ref="S57:S58"/>
    <mergeCell ref="T57:T58"/>
    <mergeCell ref="U57:W58"/>
    <mergeCell ref="X57:Y58"/>
    <mergeCell ref="S59:S60"/>
    <mergeCell ref="T59:T60"/>
    <mergeCell ref="U59:W60"/>
    <mergeCell ref="X59:Y60"/>
    <mergeCell ref="S53:S54"/>
    <mergeCell ref="U53:W54"/>
    <mergeCell ref="X53:Y54"/>
  </mergeCells>
  <phoneticPr fontId="2"/>
  <pageMargins left="0.7" right="0.7" top="0.75" bottom="0.75" header="0.3" footer="0.3"/>
  <pageSetup paperSize="8" scale="8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FAFD-4A1D-4D4F-93C3-1EE22D3A860F}">
  <sheetPr>
    <pageSetUpPr fitToPage="1"/>
  </sheetPr>
  <dimension ref="A1:AD88"/>
  <sheetViews>
    <sheetView topLeftCell="A41" zoomScaleNormal="100" workbookViewId="0">
      <selection activeCell="U18" sqref="U18"/>
    </sheetView>
  </sheetViews>
  <sheetFormatPr defaultColWidth="14.42578125" defaultRowHeight="15"/>
  <cols>
    <col min="1" max="1" width="3.42578125" customWidth="1"/>
    <col min="2" max="17" width="9" customWidth="1"/>
    <col min="18" max="18" width="3.85546875" customWidth="1"/>
    <col min="19" max="27" width="9" customWidth="1"/>
  </cols>
  <sheetData>
    <row r="1" spans="1:30" s="4" customFormat="1" ht="12.75" customHeight="1">
      <c r="A1" s="613"/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255"/>
      <c r="S1" s="261"/>
      <c r="T1" s="261"/>
      <c r="U1" s="261"/>
      <c r="V1" s="261"/>
      <c r="W1" s="590"/>
      <c r="X1" s="590"/>
      <c r="Y1" s="590"/>
      <c r="Z1" s="590"/>
      <c r="AA1" s="590"/>
      <c r="AB1" s="590"/>
      <c r="AC1" s="590"/>
      <c r="AD1" s="590"/>
    </row>
    <row r="2" spans="1:30" s="4" customFormat="1" ht="12.75" customHeight="1">
      <c r="A2" s="256"/>
      <c r="B2" s="967" t="str">
        <f>見積内訳書!L2</f>
        <v>浅野誠一郎</v>
      </c>
      <c r="C2" s="967"/>
      <c r="D2" s="967"/>
      <c r="E2" s="968" t="s">
        <v>475</v>
      </c>
      <c r="F2" s="968"/>
      <c r="G2" s="968"/>
      <c r="H2" s="955" t="s">
        <v>476</v>
      </c>
      <c r="I2" s="955"/>
      <c r="J2" s="955"/>
      <c r="K2" s="955"/>
      <c r="L2" s="955"/>
      <c r="M2" s="955"/>
      <c r="N2" s="625"/>
      <c r="O2" s="625"/>
      <c r="P2" s="625"/>
      <c r="Q2" s="590"/>
      <c r="R2" s="591"/>
      <c r="S2" s="590"/>
      <c r="T2" s="590"/>
      <c r="U2" s="590"/>
      <c r="V2" s="261"/>
      <c r="W2" s="590"/>
      <c r="X2" s="590"/>
      <c r="Y2" s="590"/>
      <c r="Z2" s="590"/>
      <c r="AA2" s="590"/>
      <c r="AB2" s="590"/>
      <c r="AC2" s="590"/>
      <c r="AD2" s="590"/>
    </row>
    <row r="3" spans="1:30" s="4" customFormat="1" ht="12.75" customHeight="1">
      <c r="A3" s="256"/>
      <c r="B3" s="967"/>
      <c r="C3" s="967"/>
      <c r="D3" s="967"/>
      <c r="E3" s="968"/>
      <c r="F3" s="968"/>
      <c r="G3" s="968"/>
      <c r="H3" s="955"/>
      <c r="I3" s="955"/>
      <c r="J3" s="955"/>
      <c r="K3" s="955"/>
      <c r="L3" s="955"/>
      <c r="M3" s="955"/>
      <c r="N3" s="625"/>
      <c r="O3" s="625"/>
      <c r="P3" s="625"/>
      <c r="Q3" s="590"/>
      <c r="R3" s="591"/>
      <c r="S3" s="590"/>
      <c r="T3" s="590"/>
      <c r="U3" s="590"/>
      <c r="V3" s="261"/>
      <c r="W3" s="590"/>
      <c r="X3" s="590"/>
      <c r="Y3" s="590"/>
      <c r="Z3" s="590"/>
      <c r="AA3" s="590"/>
    </row>
    <row r="4" spans="1:30" s="4" customFormat="1" ht="12.75" customHeight="1">
      <c r="A4" s="256"/>
      <c r="B4" s="590"/>
      <c r="C4" s="590"/>
      <c r="D4" s="617"/>
      <c r="E4" s="590"/>
      <c r="F4" s="590"/>
      <c r="G4" s="590"/>
      <c r="H4" s="625"/>
      <c r="I4" s="625"/>
      <c r="J4" s="625"/>
      <c r="K4" s="625"/>
      <c r="L4" s="625"/>
      <c r="M4" s="625"/>
      <c r="N4" s="590"/>
      <c r="O4" s="590"/>
      <c r="P4" s="590"/>
      <c r="Q4" s="590"/>
      <c r="R4" s="591"/>
      <c r="S4" s="590"/>
      <c r="T4" s="590"/>
      <c r="U4" s="590"/>
      <c r="V4" s="261"/>
      <c r="W4" s="590"/>
      <c r="X4" s="590"/>
      <c r="Y4" s="590"/>
      <c r="Z4" s="590"/>
      <c r="AA4" s="590"/>
    </row>
    <row r="5" spans="1:30" s="4" customFormat="1" ht="12.75" customHeight="1" thickBot="1">
      <c r="A5" s="256"/>
      <c r="B5" s="590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1"/>
      <c r="Z5" s="590"/>
      <c r="AA5" s="590"/>
    </row>
    <row r="6" spans="1:30" s="4" customFormat="1" ht="12.75" customHeight="1" thickTop="1" thickBot="1">
      <c r="A6" s="256"/>
      <c r="B6" s="609" t="s">
        <v>488</v>
      </c>
      <c r="C6" s="608" t="s">
        <v>482</v>
      </c>
      <c r="D6" s="608" t="s">
        <v>477</v>
      </c>
      <c r="E6" s="964" t="s">
        <v>478</v>
      </c>
      <c r="F6" s="965"/>
      <c r="G6" s="966"/>
      <c r="H6" s="964" t="s">
        <v>479</v>
      </c>
      <c r="I6" s="966"/>
      <c r="J6" s="609" t="s">
        <v>488</v>
      </c>
      <c r="K6" s="608" t="s">
        <v>482</v>
      </c>
      <c r="L6" s="608" t="s">
        <v>477</v>
      </c>
      <c r="M6" s="964" t="s">
        <v>478</v>
      </c>
      <c r="N6" s="965"/>
      <c r="O6" s="966"/>
      <c r="P6" s="964" t="s">
        <v>479</v>
      </c>
      <c r="Q6" s="966"/>
      <c r="R6" s="591"/>
    </row>
    <row r="7" spans="1:30" s="4" customFormat="1" ht="12.75" customHeight="1">
      <c r="A7" s="256"/>
      <c r="B7" s="961" t="s">
        <v>506</v>
      </c>
      <c r="C7" s="960" t="s">
        <v>481</v>
      </c>
      <c r="D7" s="960" t="s">
        <v>497</v>
      </c>
      <c r="E7" s="956" t="s">
        <v>507</v>
      </c>
      <c r="F7" s="957"/>
      <c r="G7" s="957"/>
      <c r="H7" s="956"/>
      <c r="I7" s="959"/>
      <c r="J7" s="961" t="s">
        <v>491</v>
      </c>
      <c r="K7" s="960" t="s">
        <v>481</v>
      </c>
      <c r="L7" s="960" t="s">
        <v>497</v>
      </c>
      <c r="M7" s="956" t="s">
        <v>480</v>
      </c>
      <c r="N7" s="957"/>
      <c r="O7" s="957"/>
      <c r="P7" s="956"/>
      <c r="Q7" s="959"/>
      <c r="R7" s="591"/>
    </row>
    <row r="8" spans="1:30" s="4" customFormat="1" ht="12.75" customHeight="1">
      <c r="A8" s="256"/>
      <c r="B8" s="962"/>
      <c r="C8" s="952"/>
      <c r="D8" s="952"/>
      <c r="E8" s="952"/>
      <c r="F8" s="958"/>
      <c r="G8" s="952"/>
      <c r="H8" s="952"/>
      <c r="I8" s="953"/>
      <c r="J8" s="962"/>
      <c r="K8" s="952"/>
      <c r="L8" s="952"/>
      <c r="M8" s="952"/>
      <c r="N8" s="958"/>
      <c r="O8" s="952"/>
      <c r="P8" s="952"/>
      <c r="Q8" s="953"/>
      <c r="R8" s="591"/>
    </row>
    <row r="9" spans="1:30" s="4" customFormat="1" ht="12.75" customHeight="1">
      <c r="A9" s="256"/>
      <c r="B9" s="962"/>
      <c r="C9" s="949" t="s">
        <v>483</v>
      </c>
      <c r="D9" s="949" t="s">
        <v>497</v>
      </c>
      <c r="E9" s="951"/>
      <c r="F9" s="952"/>
      <c r="G9" s="952"/>
      <c r="H9" s="951"/>
      <c r="I9" s="953"/>
      <c r="J9" s="962"/>
      <c r="K9" s="949" t="s">
        <v>483</v>
      </c>
      <c r="L9" s="949" t="s">
        <v>497</v>
      </c>
      <c r="M9" s="951"/>
      <c r="N9" s="952"/>
      <c r="O9" s="952"/>
      <c r="P9" s="951"/>
      <c r="Q9" s="953"/>
      <c r="R9" s="591"/>
    </row>
    <row r="10" spans="1:30" s="4" customFormat="1" ht="12.75" customHeight="1">
      <c r="A10" s="256"/>
      <c r="B10" s="962"/>
      <c r="C10" s="952"/>
      <c r="D10" s="952"/>
      <c r="E10" s="952"/>
      <c r="F10" s="952"/>
      <c r="G10" s="952"/>
      <c r="H10" s="952"/>
      <c r="I10" s="953"/>
      <c r="J10" s="962"/>
      <c r="K10" s="952"/>
      <c r="L10" s="952"/>
      <c r="M10" s="952"/>
      <c r="N10" s="952"/>
      <c r="O10" s="952"/>
      <c r="P10" s="952"/>
      <c r="Q10" s="953"/>
      <c r="R10" s="591"/>
    </row>
    <row r="11" spans="1:30" s="4" customFormat="1" ht="12.75" customHeight="1">
      <c r="A11" s="256"/>
      <c r="B11" s="962"/>
      <c r="C11" s="949" t="s">
        <v>134</v>
      </c>
      <c r="D11" s="949" t="s">
        <v>498</v>
      </c>
      <c r="E11" s="951"/>
      <c r="F11" s="952"/>
      <c r="G11" s="952"/>
      <c r="H11" s="951"/>
      <c r="I11" s="953"/>
      <c r="J11" s="962"/>
      <c r="K11" s="949" t="s">
        <v>134</v>
      </c>
      <c r="L11" s="949" t="s">
        <v>498</v>
      </c>
      <c r="M11" s="951"/>
      <c r="N11" s="952"/>
      <c r="O11" s="952"/>
      <c r="P11" s="951"/>
      <c r="Q11" s="953"/>
      <c r="R11" s="591"/>
    </row>
    <row r="12" spans="1:30" s="4" customFormat="1" ht="12.75" customHeight="1">
      <c r="A12" s="256"/>
      <c r="B12" s="962"/>
      <c r="C12" s="952"/>
      <c r="D12" s="952"/>
      <c r="E12" s="952"/>
      <c r="F12" s="952"/>
      <c r="G12" s="952"/>
      <c r="H12" s="952"/>
      <c r="I12" s="953"/>
      <c r="J12" s="962"/>
      <c r="K12" s="952"/>
      <c r="L12" s="952"/>
      <c r="M12" s="952"/>
      <c r="N12" s="952"/>
      <c r="O12" s="952"/>
      <c r="P12" s="952"/>
      <c r="Q12" s="953"/>
      <c r="R12" s="591"/>
    </row>
    <row r="13" spans="1:30" s="4" customFormat="1" ht="12.75" customHeight="1">
      <c r="A13" s="256"/>
      <c r="B13" s="962"/>
      <c r="C13" s="949" t="s">
        <v>484</v>
      </c>
      <c r="D13" s="949" t="s">
        <v>499</v>
      </c>
      <c r="E13" s="951"/>
      <c r="F13" s="952"/>
      <c r="G13" s="952"/>
      <c r="H13" s="951"/>
      <c r="I13" s="953"/>
      <c r="J13" s="962"/>
      <c r="K13" s="949" t="s">
        <v>484</v>
      </c>
      <c r="L13" s="949" t="s">
        <v>499</v>
      </c>
      <c r="M13" s="951"/>
      <c r="N13" s="952"/>
      <c r="O13" s="952"/>
      <c r="P13" s="951"/>
      <c r="Q13" s="953"/>
      <c r="R13" s="591"/>
    </row>
    <row r="14" spans="1:30" s="4" customFormat="1" ht="12.75" customHeight="1">
      <c r="A14" s="256"/>
      <c r="B14" s="962"/>
      <c r="C14" s="952"/>
      <c r="D14" s="952"/>
      <c r="E14" s="952"/>
      <c r="F14" s="952"/>
      <c r="G14" s="952"/>
      <c r="H14" s="952"/>
      <c r="I14" s="953"/>
      <c r="J14" s="962"/>
      <c r="K14" s="952"/>
      <c r="L14" s="952"/>
      <c r="M14" s="952"/>
      <c r="N14" s="952"/>
      <c r="O14" s="952"/>
      <c r="P14" s="952"/>
      <c r="Q14" s="953"/>
      <c r="R14" s="591"/>
    </row>
    <row r="15" spans="1:30" s="4" customFormat="1" ht="12.75" customHeight="1">
      <c r="A15" s="256"/>
      <c r="B15" s="962"/>
      <c r="C15" s="949" t="s">
        <v>130</v>
      </c>
      <c r="D15" s="949" t="s">
        <v>500</v>
      </c>
      <c r="E15" s="951"/>
      <c r="F15" s="952"/>
      <c r="G15" s="952"/>
      <c r="H15" s="951"/>
      <c r="I15" s="953"/>
      <c r="J15" s="962"/>
      <c r="K15" s="949" t="s">
        <v>130</v>
      </c>
      <c r="L15" s="949" t="s">
        <v>500</v>
      </c>
      <c r="M15" s="951"/>
      <c r="N15" s="952"/>
      <c r="O15" s="952"/>
      <c r="P15" s="951"/>
      <c r="Q15" s="953"/>
      <c r="R15" s="591"/>
    </row>
    <row r="16" spans="1:30" s="4" customFormat="1" ht="12.75" customHeight="1">
      <c r="A16" s="256"/>
      <c r="B16" s="962"/>
      <c r="C16" s="952"/>
      <c r="D16" s="952"/>
      <c r="E16" s="952"/>
      <c r="F16" s="952"/>
      <c r="G16" s="952"/>
      <c r="H16" s="952"/>
      <c r="I16" s="953"/>
      <c r="J16" s="962"/>
      <c r="K16" s="952"/>
      <c r="L16" s="952"/>
      <c r="M16" s="952"/>
      <c r="N16" s="952"/>
      <c r="O16" s="952"/>
      <c r="P16" s="952"/>
      <c r="Q16" s="953"/>
      <c r="R16" s="591"/>
    </row>
    <row r="17" spans="1:18" s="4" customFormat="1" ht="12.75" customHeight="1">
      <c r="A17" s="256"/>
      <c r="B17" s="962"/>
      <c r="C17" s="949" t="s">
        <v>485</v>
      </c>
      <c r="D17" s="949" t="s">
        <v>501</v>
      </c>
      <c r="E17" s="951"/>
      <c r="F17" s="952"/>
      <c r="G17" s="952"/>
      <c r="H17" s="951"/>
      <c r="I17" s="953"/>
      <c r="J17" s="962"/>
      <c r="K17" s="949" t="s">
        <v>485</v>
      </c>
      <c r="L17" s="949" t="s">
        <v>501</v>
      </c>
      <c r="M17" s="951"/>
      <c r="N17" s="952"/>
      <c r="O17" s="952"/>
      <c r="P17" s="951"/>
      <c r="Q17" s="953"/>
      <c r="R17" s="591"/>
    </row>
    <row r="18" spans="1:18" s="4" customFormat="1" ht="12.75" customHeight="1">
      <c r="A18" s="256"/>
      <c r="B18" s="962"/>
      <c r="C18" s="952"/>
      <c r="D18" s="952"/>
      <c r="E18" s="952"/>
      <c r="F18" s="952"/>
      <c r="G18" s="952"/>
      <c r="H18" s="952"/>
      <c r="I18" s="953"/>
      <c r="J18" s="962"/>
      <c r="K18" s="952"/>
      <c r="L18" s="952"/>
      <c r="M18" s="952"/>
      <c r="N18" s="952"/>
      <c r="O18" s="952"/>
      <c r="P18" s="952"/>
      <c r="Q18" s="953"/>
      <c r="R18" s="591"/>
    </row>
    <row r="19" spans="1:18" s="4" customFormat="1" ht="12.75" customHeight="1">
      <c r="A19" s="256"/>
      <c r="B19" s="962"/>
      <c r="C19" s="949" t="s">
        <v>486</v>
      </c>
      <c r="D19" s="949" t="s">
        <v>502</v>
      </c>
      <c r="E19" s="951"/>
      <c r="F19" s="952"/>
      <c r="G19" s="952"/>
      <c r="H19" s="951"/>
      <c r="I19" s="953"/>
      <c r="J19" s="962"/>
      <c r="K19" s="949" t="s">
        <v>486</v>
      </c>
      <c r="L19" s="949" t="s">
        <v>502</v>
      </c>
      <c r="M19" s="951"/>
      <c r="N19" s="952"/>
      <c r="O19" s="952"/>
      <c r="P19" s="951"/>
      <c r="Q19" s="953"/>
      <c r="R19" s="591"/>
    </row>
    <row r="20" spans="1:18" s="4" customFormat="1" ht="12.75" customHeight="1">
      <c r="A20" s="256"/>
      <c r="B20" s="962"/>
      <c r="C20" s="952"/>
      <c r="D20" s="952"/>
      <c r="E20" s="952"/>
      <c r="F20" s="952"/>
      <c r="G20" s="952"/>
      <c r="H20" s="952"/>
      <c r="I20" s="953"/>
      <c r="J20" s="962"/>
      <c r="K20" s="952"/>
      <c r="L20" s="952"/>
      <c r="M20" s="952"/>
      <c r="N20" s="952"/>
      <c r="O20" s="952"/>
      <c r="P20" s="952"/>
      <c r="Q20" s="953"/>
      <c r="R20" s="591"/>
    </row>
    <row r="21" spans="1:18" s="4" customFormat="1" ht="12.75" customHeight="1">
      <c r="A21" s="256"/>
      <c r="B21" s="962"/>
      <c r="C21" s="949" t="s">
        <v>487</v>
      </c>
      <c r="D21" s="949" t="s">
        <v>499</v>
      </c>
      <c r="E21" s="951"/>
      <c r="F21" s="952"/>
      <c r="G21" s="952"/>
      <c r="H21" s="951"/>
      <c r="I21" s="953"/>
      <c r="J21" s="962"/>
      <c r="K21" s="949" t="s">
        <v>487</v>
      </c>
      <c r="L21" s="949" t="s">
        <v>491</v>
      </c>
      <c r="M21" s="951"/>
      <c r="N21" s="952"/>
      <c r="O21" s="952"/>
      <c r="P21" s="951"/>
      <c r="Q21" s="953"/>
      <c r="R21" s="591"/>
    </row>
    <row r="22" spans="1:18" s="4" customFormat="1" ht="12.75" customHeight="1">
      <c r="A22" s="256"/>
      <c r="B22" s="962"/>
      <c r="C22" s="952"/>
      <c r="D22" s="952"/>
      <c r="E22" s="952"/>
      <c r="F22" s="952"/>
      <c r="G22" s="952"/>
      <c r="H22" s="952"/>
      <c r="I22" s="953"/>
      <c r="J22" s="962"/>
      <c r="K22" s="952"/>
      <c r="L22" s="952"/>
      <c r="M22" s="952"/>
      <c r="N22" s="952"/>
      <c r="O22" s="952"/>
      <c r="P22" s="952"/>
      <c r="Q22" s="953"/>
      <c r="R22" s="591"/>
    </row>
    <row r="23" spans="1:18" s="4" customFormat="1" ht="12.75" customHeight="1">
      <c r="A23" s="256"/>
      <c r="B23" s="962"/>
      <c r="C23" s="949" t="s">
        <v>471</v>
      </c>
      <c r="D23" s="949"/>
      <c r="E23" s="951"/>
      <c r="F23" s="952"/>
      <c r="G23" s="952"/>
      <c r="H23" s="951"/>
      <c r="I23" s="953"/>
      <c r="J23" s="962"/>
      <c r="K23" s="949" t="s">
        <v>471</v>
      </c>
      <c r="L23" s="949"/>
      <c r="M23" s="951"/>
      <c r="N23" s="952"/>
      <c r="O23" s="952"/>
      <c r="P23" s="951"/>
      <c r="Q23" s="953"/>
      <c r="R23" s="591"/>
    </row>
    <row r="24" spans="1:18" s="4" customFormat="1" ht="12.75" customHeight="1">
      <c r="A24" s="256"/>
      <c r="B24" s="962"/>
      <c r="C24" s="952"/>
      <c r="D24" s="952"/>
      <c r="E24" s="952"/>
      <c r="F24" s="952"/>
      <c r="G24" s="952"/>
      <c r="H24" s="952"/>
      <c r="I24" s="953"/>
      <c r="J24" s="962"/>
      <c r="K24" s="952"/>
      <c r="L24" s="952"/>
      <c r="M24" s="952"/>
      <c r="N24" s="952"/>
      <c r="O24" s="952"/>
      <c r="P24" s="952"/>
      <c r="Q24" s="953"/>
      <c r="R24" s="591"/>
    </row>
    <row r="25" spans="1:18" s="4" customFormat="1" ht="12.75" customHeight="1">
      <c r="A25" s="256"/>
      <c r="B25" s="962"/>
      <c r="C25" s="949"/>
      <c r="D25" s="949"/>
      <c r="E25" s="951"/>
      <c r="F25" s="952"/>
      <c r="G25" s="952"/>
      <c r="H25" s="951"/>
      <c r="I25" s="953"/>
      <c r="J25" s="962"/>
      <c r="K25" s="949"/>
      <c r="L25" s="949"/>
      <c r="M25" s="951"/>
      <c r="N25" s="952"/>
      <c r="O25" s="952"/>
      <c r="P25" s="951"/>
      <c r="Q25" s="953"/>
      <c r="R25" s="591"/>
    </row>
    <row r="26" spans="1:18" s="4" customFormat="1" ht="12.75" customHeight="1" thickBot="1">
      <c r="A26" s="256"/>
      <c r="B26" s="963"/>
      <c r="C26" s="950"/>
      <c r="D26" s="950"/>
      <c r="E26" s="950"/>
      <c r="F26" s="950"/>
      <c r="G26" s="950"/>
      <c r="H26" s="950"/>
      <c r="I26" s="954"/>
      <c r="J26" s="963"/>
      <c r="K26" s="950"/>
      <c r="L26" s="950"/>
      <c r="M26" s="950"/>
      <c r="N26" s="950"/>
      <c r="O26" s="950"/>
      <c r="P26" s="950"/>
      <c r="Q26" s="954"/>
      <c r="R26" s="591"/>
    </row>
    <row r="27" spans="1:18" s="4" customFormat="1" ht="12.75" customHeight="1">
      <c r="A27" s="256"/>
      <c r="B27" s="961" t="s">
        <v>489</v>
      </c>
      <c r="C27" s="960" t="s">
        <v>481</v>
      </c>
      <c r="D27" s="960" t="s">
        <v>497</v>
      </c>
      <c r="E27" s="956" t="s">
        <v>480</v>
      </c>
      <c r="F27" s="957"/>
      <c r="G27" s="957"/>
      <c r="H27" s="956"/>
      <c r="I27" s="959"/>
      <c r="J27" s="961" t="s">
        <v>492</v>
      </c>
      <c r="K27" s="960" t="s">
        <v>481</v>
      </c>
      <c r="L27" s="960" t="s">
        <v>497</v>
      </c>
      <c r="M27" s="956" t="s">
        <v>480</v>
      </c>
      <c r="N27" s="957"/>
      <c r="O27" s="957"/>
      <c r="P27" s="956"/>
      <c r="Q27" s="959"/>
      <c r="R27" s="591"/>
    </row>
    <row r="28" spans="1:18" s="4" customFormat="1" ht="12.75" customHeight="1">
      <c r="A28" s="256"/>
      <c r="B28" s="962"/>
      <c r="C28" s="952"/>
      <c r="D28" s="952"/>
      <c r="E28" s="952"/>
      <c r="F28" s="958"/>
      <c r="G28" s="952"/>
      <c r="H28" s="952"/>
      <c r="I28" s="953"/>
      <c r="J28" s="962"/>
      <c r="K28" s="952"/>
      <c r="L28" s="952"/>
      <c r="M28" s="952"/>
      <c r="N28" s="958"/>
      <c r="O28" s="952"/>
      <c r="P28" s="952"/>
      <c r="Q28" s="953"/>
      <c r="R28" s="591"/>
    </row>
    <row r="29" spans="1:18" s="4" customFormat="1" ht="12.75" customHeight="1">
      <c r="A29" s="256"/>
      <c r="B29" s="962"/>
      <c r="C29" s="949" t="s">
        <v>483</v>
      </c>
      <c r="D29" s="949" t="s">
        <v>497</v>
      </c>
      <c r="E29" s="951"/>
      <c r="F29" s="952"/>
      <c r="G29" s="952"/>
      <c r="H29" s="951"/>
      <c r="I29" s="953"/>
      <c r="J29" s="962"/>
      <c r="K29" s="949" t="s">
        <v>483</v>
      </c>
      <c r="L29" s="949" t="s">
        <v>497</v>
      </c>
      <c r="M29" s="951"/>
      <c r="N29" s="952"/>
      <c r="O29" s="952"/>
      <c r="P29" s="951"/>
      <c r="Q29" s="953"/>
      <c r="R29" s="591"/>
    </row>
    <row r="30" spans="1:18" s="4" customFormat="1" ht="12.75" customHeight="1">
      <c r="A30" s="256"/>
      <c r="B30" s="962"/>
      <c r="C30" s="952"/>
      <c r="D30" s="952"/>
      <c r="E30" s="952"/>
      <c r="F30" s="952"/>
      <c r="G30" s="952"/>
      <c r="H30" s="952"/>
      <c r="I30" s="953"/>
      <c r="J30" s="962"/>
      <c r="K30" s="952"/>
      <c r="L30" s="952"/>
      <c r="M30" s="952"/>
      <c r="N30" s="952"/>
      <c r="O30" s="952"/>
      <c r="P30" s="952"/>
      <c r="Q30" s="953"/>
      <c r="R30" s="591"/>
    </row>
    <row r="31" spans="1:18" s="4" customFormat="1" ht="12.75" customHeight="1">
      <c r="A31" s="256"/>
      <c r="B31" s="962"/>
      <c r="C31" s="949" t="s">
        <v>134</v>
      </c>
      <c r="D31" s="949" t="s">
        <v>498</v>
      </c>
      <c r="E31" s="951"/>
      <c r="F31" s="952"/>
      <c r="G31" s="952"/>
      <c r="H31" s="951"/>
      <c r="I31" s="953"/>
      <c r="J31" s="962"/>
      <c r="K31" s="949" t="s">
        <v>134</v>
      </c>
      <c r="L31" s="949" t="s">
        <v>498</v>
      </c>
      <c r="M31" s="951"/>
      <c r="N31" s="952"/>
      <c r="O31" s="952"/>
      <c r="P31" s="951"/>
      <c r="Q31" s="953"/>
      <c r="R31" s="591"/>
    </row>
    <row r="32" spans="1:18" s="4" customFormat="1" ht="12.75" customHeight="1">
      <c r="A32" s="256"/>
      <c r="B32" s="962"/>
      <c r="C32" s="952"/>
      <c r="D32" s="952"/>
      <c r="E32" s="952"/>
      <c r="F32" s="952"/>
      <c r="G32" s="952"/>
      <c r="H32" s="952"/>
      <c r="I32" s="953"/>
      <c r="J32" s="962"/>
      <c r="K32" s="952"/>
      <c r="L32" s="952"/>
      <c r="M32" s="952"/>
      <c r="N32" s="952"/>
      <c r="O32" s="952"/>
      <c r="P32" s="952"/>
      <c r="Q32" s="953"/>
      <c r="R32" s="591"/>
    </row>
    <row r="33" spans="1:18" s="4" customFormat="1" ht="12.75" customHeight="1">
      <c r="A33" s="256"/>
      <c r="B33" s="962"/>
      <c r="C33" s="949" t="s">
        <v>484</v>
      </c>
      <c r="D33" s="949" t="s">
        <v>499</v>
      </c>
      <c r="E33" s="951"/>
      <c r="F33" s="952"/>
      <c r="G33" s="952"/>
      <c r="H33" s="951"/>
      <c r="I33" s="953"/>
      <c r="J33" s="962"/>
      <c r="K33" s="949" t="s">
        <v>484</v>
      </c>
      <c r="L33" s="949" t="s">
        <v>499</v>
      </c>
      <c r="M33" s="951"/>
      <c r="N33" s="952"/>
      <c r="O33" s="952"/>
      <c r="P33" s="951"/>
      <c r="Q33" s="953"/>
      <c r="R33" s="591"/>
    </row>
    <row r="34" spans="1:18" s="4" customFormat="1" ht="12.75" customHeight="1">
      <c r="A34" s="256"/>
      <c r="B34" s="962"/>
      <c r="C34" s="952"/>
      <c r="D34" s="952"/>
      <c r="E34" s="952"/>
      <c r="F34" s="952"/>
      <c r="G34" s="952"/>
      <c r="H34" s="952"/>
      <c r="I34" s="953"/>
      <c r="J34" s="962"/>
      <c r="K34" s="952"/>
      <c r="L34" s="952"/>
      <c r="M34" s="952"/>
      <c r="N34" s="952"/>
      <c r="O34" s="952"/>
      <c r="P34" s="952"/>
      <c r="Q34" s="953"/>
      <c r="R34" s="591"/>
    </row>
    <row r="35" spans="1:18" s="4" customFormat="1" ht="12.75" customHeight="1">
      <c r="A35" s="256"/>
      <c r="B35" s="962"/>
      <c r="C35" s="949" t="s">
        <v>130</v>
      </c>
      <c r="D35" s="949" t="s">
        <v>500</v>
      </c>
      <c r="E35" s="951"/>
      <c r="F35" s="952"/>
      <c r="G35" s="952"/>
      <c r="H35" s="951"/>
      <c r="I35" s="953"/>
      <c r="J35" s="962"/>
      <c r="K35" s="949" t="s">
        <v>130</v>
      </c>
      <c r="L35" s="949" t="s">
        <v>500</v>
      </c>
      <c r="M35" s="951"/>
      <c r="N35" s="952"/>
      <c r="O35" s="952"/>
      <c r="P35" s="951"/>
      <c r="Q35" s="953"/>
      <c r="R35" s="591"/>
    </row>
    <row r="36" spans="1:18" s="4" customFormat="1" ht="12.75" customHeight="1">
      <c r="A36" s="256"/>
      <c r="B36" s="962"/>
      <c r="C36" s="952"/>
      <c r="D36" s="952"/>
      <c r="E36" s="952"/>
      <c r="F36" s="952"/>
      <c r="G36" s="952"/>
      <c r="H36" s="952"/>
      <c r="I36" s="953"/>
      <c r="J36" s="962"/>
      <c r="K36" s="952"/>
      <c r="L36" s="952"/>
      <c r="M36" s="952"/>
      <c r="N36" s="952"/>
      <c r="O36" s="952"/>
      <c r="P36" s="952"/>
      <c r="Q36" s="953"/>
      <c r="R36" s="591"/>
    </row>
    <row r="37" spans="1:18" s="4" customFormat="1" ht="12.75" customHeight="1">
      <c r="A37" s="256"/>
      <c r="B37" s="962"/>
      <c r="C37" s="949" t="s">
        <v>485</v>
      </c>
      <c r="D37" s="949" t="s">
        <v>501</v>
      </c>
      <c r="E37" s="951"/>
      <c r="F37" s="952"/>
      <c r="G37" s="952"/>
      <c r="H37" s="951"/>
      <c r="I37" s="953"/>
      <c r="J37" s="962"/>
      <c r="K37" s="949" t="s">
        <v>485</v>
      </c>
      <c r="L37" s="949" t="s">
        <v>501</v>
      </c>
      <c r="M37" s="951"/>
      <c r="N37" s="952"/>
      <c r="O37" s="952"/>
      <c r="P37" s="951"/>
      <c r="Q37" s="953"/>
      <c r="R37" s="591"/>
    </row>
    <row r="38" spans="1:18" s="4" customFormat="1" ht="12.75" customHeight="1">
      <c r="A38" s="256"/>
      <c r="B38" s="962"/>
      <c r="C38" s="952"/>
      <c r="D38" s="952"/>
      <c r="E38" s="952"/>
      <c r="F38" s="952"/>
      <c r="G38" s="952"/>
      <c r="H38" s="952"/>
      <c r="I38" s="953"/>
      <c r="J38" s="962"/>
      <c r="K38" s="952"/>
      <c r="L38" s="952"/>
      <c r="M38" s="952"/>
      <c r="N38" s="952"/>
      <c r="O38" s="952"/>
      <c r="P38" s="952"/>
      <c r="Q38" s="953"/>
      <c r="R38" s="591"/>
    </row>
    <row r="39" spans="1:18" s="4" customFormat="1" ht="12.75" customHeight="1">
      <c r="A39" s="256"/>
      <c r="B39" s="962"/>
      <c r="C39" s="949" t="s">
        <v>486</v>
      </c>
      <c r="D39" s="949" t="s">
        <v>502</v>
      </c>
      <c r="E39" s="951"/>
      <c r="F39" s="952"/>
      <c r="G39" s="952"/>
      <c r="H39" s="951"/>
      <c r="I39" s="953"/>
      <c r="J39" s="962"/>
      <c r="K39" s="949" t="s">
        <v>486</v>
      </c>
      <c r="L39" s="949" t="s">
        <v>502</v>
      </c>
      <c r="M39" s="951"/>
      <c r="N39" s="952"/>
      <c r="O39" s="952"/>
      <c r="P39" s="951"/>
      <c r="Q39" s="953"/>
      <c r="R39" s="591"/>
    </row>
    <row r="40" spans="1:18" s="4" customFormat="1" ht="12.75" customHeight="1">
      <c r="A40" s="256"/>
      <c r="B40" s="962"/>
      <c r="C40" s="952"/>
      <c r="D40" s="952"/>
      <c r="E40" s="952"/>
      <c r="F40" s="952"/>
      <c r="G40" s="952"/>
      <c r="H40" s="952"/>
      <c r="I40" s="953"/>
      <c r="J40" s="962"/>
      <c r="K40" s="952"/>
      <c r="L40" s="952"/>
      <c r="M40" s="952"/>
      <c r="N40" s="952"/>
      <c r="O40" s="952"/>
      <c r="P40" s="952"/>
      <c r="Q40" s="953"/>
      <c r="R40" s="591"/>
    </row>
    <row r="41" spans="1:18" s="4" customFormat="1" ht="12.75" customHeight="1">
      <c r="A41" s="256"/>
      <c r="B41" s="962"/>
      <c r="C41" s="949" t="s">
        <v>487</v>
      </c>
      <c r="D41" s="949" t="s">
        <v>504</v>
      </c>
      <c r="E41" s="951"/>
      <c r="F41" s="952"/>
      <c r="G41" s="952"/>
      <c r="H41" s="951"/>
      <c r="I41" s="953"/>
      <c r="J41" s="962"/>
      <c r="K41" s="949" t="s">
        <v>487</v>
      </c>
      <c r="L41" s="949" t="s">
        <v>499</v>
      </c>
      <c r="M41" s="951"/>
      <c r="N41" s="952"/>
      <c r="O41" s="952"/>
      <c r="P41" s="951"/>
      <c r="Q41" s="953"/>
      <c r="R41" s="591"/>
    </row>
    <row r="42" spans="1:18" s="4" customFormat="1" ht="12.75" customHeight="1">
      <c r="A42" s="256"/>
      <c r="B42" s="962"/>
      <c r="C42" s="952"/>
      <c r="D42" s="952"/>
      <c r="E42" s="952"/>
      <c r="F42" s="952"/>
      <c r="G42" s="952"/>
      <c r="H42" s="952"/>
      <c r="I42" s="953"/>
      <c r="J42" s="962"/>
      <c r="K42" s="952"/>
      <c r="L42" s="952"/>
      <c r="M42" s="952"/>
      <c r="N42" s="952"/>
      <c r="O42" s="952"/>
      <c r="P42" s="952"/>
      <c r="Q42" s="953"/>
      <c r="R42" s="591"/>
    </row>
    <row r="43" spans="1:18" s="4" customFormat="1" ht="12.75" customHeight="1">
      <c r="A43" s="256"/>
      <c r="B43" s="962"/>
      <c r="C43" s="949" t="s">
        <v>487</v>
      </c>
      <c r="D43" s="949" t="s">
        <v>505</v>
      </c>
      <c r="E43" s="951"/>
      <c r="F43" s="952"/>
      <c r="G43" s="952"/>
      <c r="H43" s="951"/>
      <c r="I43" s="953"/>
      <c r="J43" s="962"/>
      <c r="K43" s="949" t="s">
        <v>471</v>
      </c>
      <c r="L43" s="949"/>
      <c r="M43" s="951"/>
      <c r="N43" s="952"/>
      <c r="O43" s="952"/>
      <c r="P43" s="951"/>
      <c r="Q43" s="953"/>
      <c r="R43" s="591"/>
    </row>
    <row r="44" spans="1:18" s="4" customFormat="1" ht="12.75" customHeight="1">
      <c r="A44" s="256"/>
      <c r="B44" s="962"/>
      <c r="C44" s="952"/>
      <c r="D44" s="952"/>
      <c r="E44" s="952"/>
      <c r="F44" s="952"/>
      <c r="G44" s="952"/>
      <c r="H44" s="952"/>
      <c r="I44" s="953"/>
      <c r="J44" s="962"/>
      <c r="K44" s="952"/>
      <c r="L44" s="952"/>
      <c r="M44" s="952"/>
      <c r="N44" s="952"/>
      <c r="O44" s="952"/>
      <c r="P44" s="952"/>
      <c r="Q44" s="953"/>
      <c r="R44" s="591"/>
    </row>
    <row r="45" spans="1:18" s="4" customFormat="1" ht="12.75" customHeight="1">
      <c r="A45" s="256"/>
      <c r="B45" s="962"/>
      <c r="C45" s="949" t="s">
        <v>471</v>
      </c>
      <c r="D45" s="949"/>
      <c r="E45" s="951"/>
      <c r="F45" s="952"/>
      <c r="G45" s="952"/>
      <c r="H45" s="951"/>
      <c r="I45" s="953"/>
      <c r="J45" s="962"/>
      <c r="K45" s="949"/>
      <c r="L45" s="949"/>
      <c r="M45" s="951"/>
      <c r="N45" s="952"/>
      <c r="O45" s="952"/>
      <c r="P45" s="951"/>
      <c r="Q45" s="953"/>
      <c r="R45" s="591"/>
    </row>
    <row r="46" spans="1:18" s="4" customFormat="1" ht="12.75" customHeight="1" thickBot="1">
      <c r="A46" s="256"/>
      <c r="B46" s="963"/>
      <c r="C46" s="950"/>
      <c r="D46" s="950"/>
      <c r="E46" s="950"/>
      <c r="F46" s="950"/>
      <c r="G46" s="950"/>
      <c r="H46" s="950"/>
      <c r="I46" s="954"/>
      <c r="J46" s="963"/>
      <c r="K46" s="950"/>
      <c r="L46" s="950"/>
      <c r="M46" s="950"/>
      <c r="N46" s="950"/>
      <c r="O46" s="950"/>
      <c r="P46" s="950"/>
      <c r="Q46" s="954"/>
      <c r="R46" s="591"/>
    </row>
    <row r="47" spans="1:18" s="4" customFormat="1" ht="12.75" customHeight="1">
      <c r="A47" s="256"/>
      <c r="B47" s="961" t="s">
        <v>490</v>
      </c>
      <c r="C47" s="960" t="s">
        <v>481</v>
      </c>
      <c r="D47" s="960" t="s">
        <v>497</v>
      </c>
      <c r="E47" s="956" t="s">
        <v>480</v>
      </c>
      <c r="F47" s="957"/>
      <c r="G47" s="957"/>
      <c r="H47" s="956"/>
      <c r="I47" s="959"/>
      <c r="J47" s="961" t="s">
        <v>493</v>
      </c>
      <c r="K47" s="960" t="s">
        <v>481</v>
      </c>
      <c r="L47" s="960" t="s">
        <v>497</v>
      </c>
      <c r="M47" s="956" t="s">
        <v>480</v>
      </c>
      <c r="N47" s="957"/>
      <c r="O47" s="957"/>
      <c r="P47" s="956"/>
      <c r="Q47" s="959"/>
      <c r="R47" s="591"/>
    </row>
    <row r="48" spans="1:18" s="4" customFormat="1" ht="12.75" customHeight="1">
      <c r="A48" s="256"/>
      <c r="B48" s="962"/>
      <c r="C48" s="952"/>
      <c r="D48" s="952"/>
      <c r="E48" s="952"/>
      <c r="F48" s="958"/>
      <c r="G48" s="952"/>
      <c r="H48" s="952"/>
      <c r="I48" s="953"/>
      <c r="J48" s="962"/>
      <c r="K48" s="952"/>
      <c r="L48" s="952"/>
      <c r="M48" s="952"/>
      <c r="N48" s="958"/>
      <c r="O48" s="952"/>
      <c r="P48" s="952"/>
      <c r="Q48" s="953"/>
      <c r="R48" s="591"/>
    </row>
    <row r="49" spans="1:18" s="4" customFormat="1" ht="12.75" customHeight="1">
      <c r="A49" s="256"/>
      <c r="B49" s="962"/>
      <c r="C49" s="949" t="s">
        <v>483</v>
      </c>
      <c r="D49" s="949" t="s">
        <v>497</v>
      </c>
      <c r="E49" s="951"/>
      <c r="F49" s="952"/>
      <c r="G49" s="952"/>
      <c r="H49" s="951"/>
      <c r="I49" s="953"/>
      <c r="J49" s="962"/>
      <c r="K49" s="949" t="s">
        <v>483</v>
      </c>
      <c r="L49" s="949" t="s">
        <v>497</v>
      </c>
      <c r="M49" s="951"/>
      <c r="N49" s="952"/>
      <c r="O49" s="952"/>
      <c r="P49" s="951"/>
      <c r="Q49" s="953"/>
      <c r="R49" s="591"/>
    </row>
    <row r="50" spans="1:18" s="4" customFormat="1" ht="12.75" customHeight="1">
      <c r="A50" s="256"/>
      <c r="B50" s="962"/>
      <c r="C50" s="952"/>
      <c r="D50" s="952"/>
      <c r="E50" s="952"/>
      <c r="F50" s="952"/>
      <c r="G50" s="952"/>
      <c r="H50" s="952"/>
      <c r="I50" s="953"/>
      <c r="J50" s="962"/>
      <c r="K50" s="952"/>
      <c r="L50" s="952"/>
      <c r="M50" s="952"/>
      <c r="N50" s="952"/>
      <c r="O50" s="952"/>
      <c r="P50" s="952"/>
      <c r="Q50" s="953"/>
      <c r="R50" s="591"/>
    </row>
    <row r="51" spans="1:18" s="4" customFormat="1" ht="12.75" customHeight="1">
      <c r="A51" s="256"/>
      <c r="B51" s="962"/>
      <c r="C51" s="949" t="s">
        <v>134</v>
      </c>
      <c r="D51" s="949" t="s">
        <v>498</v>
      </c>
      <c r="E51" s="951"/>
      <c r="F51" s="952"/>
      <c r="G51" s="952"/>
      <c r="H51" s="951"/>
      <c r="I51" s="953"/>
      <c r="J51" s="962"/>
      <c r="K51" s="949" t="s">
        <v>134</v>
      </c>
      <c r="L51" s="949" t="s">
        <v>498</v>
      </c>
      <c r="M51" s="951"/>
      <c r="N51" s="952"/>
      <c r="O51" s="952"/>
      <c r="P51" s="951"/>
      <c r="Q51" s="953"/>
      <c r="R51" s="591"/>
    </row>
    <row r="52" spans="1:18" s="4" customFormat="1" ht="12.75" customHeight="1">
      <c r="A52" s="256"/>
      <c r="B52" s="962"/>
      <c r="C52" s="952"/>
      <c r="D52" s="952"/>
      <c r="E52" s="952"/>
      <c r="F52" s="952"/>
      <c r="G52" s="952"/>
      <c r="H52" s="952"/>
      <c r="I52" s="953"/>
      <c r="J52" s="962"/>
      <c r="K52" s="952"/>
      <c r="L52" s="952"/>
      <c r="M52" s="952"/>
      <c r="N52" s="952"/>
      <c r="O52" s="952"/>
      <c r="P52" s="952"/>
      <c r="Q52" s="953"/>
      <c r="R52" s="591"/>
    </row>
    <row r="53" spans="1:18" s="4" customFormat="1" ht="12.75" customHeight="1">
      <c r="A53" s="256"/>
      <c r="B53" s="962"/>
      <c r="C53" s="949" t="s">
        <v>484</v>
      </c>
      <c r="D53" s="949" t="s">
        <v>499</v>
      </c>
      <c r="E53" s="951"/>
      <c r="F53" s="952"/>
      <c r="G53" s="952"/>
      <c r="H53" s="951"/>
      <c r="I53" s="953"/>
      <c r="J53" s="962"/>
      <c r="K53" s="949" t="s">
        <v>484</v>
      </c>
      <c r="L53" s="949" t="s">
        <v>499</v>
      </c>
      <c r="M53" s="951"/>
      <c r="N53" s="952"/>
      <c r="O53" s="952"/>
      <c r="P53" s="951"/>
      <c r="Q53" s="953"/>
      <c r="R53" s="591"/>
    </row>
    <row r="54" spans="1:18" s="4" customFormat="1" ht="12.75" customHeight="1">
      <c r="A54" s="256"/>
      <c r="B54" s="962"/>
      <c r="C54" s="952"/>
      <c r="D54" s="952"/>
      <c r="E54" s="952"/>
      <c r="F54" s="952"/>
      <c r="G54" s="952"/>
      <c r="H54" s="952"/>
      <c r="I54" s="953"/>
      <c r="J54" s="962"/>
      <c r="K54" s="952"/>
      <c r="L54" s="952"/>
      <c r="M54" s="952"/>
      <c r="N54" s="952"/>
      <c r="O54" s="952"/>
      <c r="P54" s="952"/>
      <c r="Q54" s="953"/>
      <c r="R54" s="591"/>
    </row>
    <row r="55" spans="1:18" s="4" customFormat="1" ht="12.75" customHeight="1">
      <c r="A55" s="256"/>
      <c r="B55" s="962"/>
      <c r="C55" s="949" t="s">
        <v>130</v>
      </c>
      <c r="D55" s="949" t="s">
        <v>500</v>
      </c>
      <c r="E55" s="951"/>
      <c r="F55" s="952"/>
      <c r="G55" s="952"/>
      <c r="H55" s="951"/>
      <c r="I55" s="953"/>
      <c r="J55" s="962"/>
      <c r="K55" s="949" t="s">
        <v>130</v>
      </c>
      <c r="L55" s="949" t="s">
        <v>500</v>
      </c>
      <c r="M55" s="951"/>
      <c r="N55" s="952"/>
      <c r="O55" s="952"/>
      <c r="P55" s="951"/>
      <c r="Q55" s="953"/>
      <c r="R55" s="591"/>
    </row>
    <row r="56" spans="1:18" s="4" customFormat="1" ht="12.75" customHeight="1">
      <c r="A56" s="256"/>
      <c r="B56" s="962"/>
      <c r="C56" s="952"/>
      <c r="D56" s="952"/>
      <c r="E56" s="952"/>
      <c r="F56" s="952"/>
      <c r="G56" s="952"/>
      <c r="H56" s="952"/>
      <c r="I56" s="953"/>
      <c r="J56" s="962"/>
      <c r="K56" s="952"/>
      <c r="L56" s="952"/>
      <c r="M56" s="952"/>
      <c r="N56" s="952"/>
      <c r="O56" s="952"/>
      <c r="P56" s="952"/>
      <c r="Q56" s="953"/>
      <c r="R56" s="591"/>
    </row>
    <row r="57" spans="1:18" s="4" customFormat="1" ht="12.75" customHeight="1">
      <c r="A57" s="256"/>
      <c r="B57" s="962"/>
      <c r="C57" s="949" t="s">
        <v>485</v>
      </c>
      <c r="D57" s="949" t="s">
        <v>501</v>
      </c>
      <c r="E57" s="951"/>
      <c r="F57" s="952"/>
      <c r="G57" s="952"/>
      <c r="H57" s="951"/>
      <c r="I57" s="953"/>
      <c r="J57" s="962"/>
      <c r="K57" s="949" t="s">
        <v>485</v>
      </c>
      <c r="L57" s="949" t="s">
        <v>501</v>
      </c>
      <c r="M57" s="951"/>
      <c r="N57" s="952"/>
      <c r="O57" s="952"/>
      <c r="P57" s="951"/>
      <c r="Q57" s="953"/>
      <c r="R57" s="591"/>
    </row>
    <row r="58" spans="1:18" s="4" customFormat="1" ht="12.75" customHeight="1">
      <c r="A58" s="618"/>
      <c r="B58" s="962"/>
      <c r="C58" s="952"/>
      <c r="D58" s="952"/>
      <c r="E58" s="952"/>
      <c r="F58" s="952"/>
      <c r="G58" s="952"/>
      <c r="H58" s="952"/>
      <c r="I58" s="953"/>
      <c r="J58" s="962"/>
      <c r="K58" s="952"/>
      <c r="L58" s="952"/>
      <c r="M58" s="952"/>
      <c r="N58" s="952"/>
      <c r="O58" s="952"/>
      <c r="P58" s="952"/>
      <c r="Q58" s="953"/>
      <c r="R58" s="591"/>
    </row>
    <row r="59" spans="1:18">
      <c r="A59" s="619"/>
      <c r="B59" s="962"/>
      <c r="C59" s="949" t="s">
        <v>486</v>
      </c>
      <c r="D59" s="949" t="s">
        <v>502</v>
      </c>
      <c r="E59" s="951"/>
      <c r="F59" s="952"/>
      <c r="G59" s="952"/>
      <c r="H59" s="951"/>
      <c r="I59" s="953"/>
      <c r="J59" s="962"/>
      <c r="K59" s="949" t="s">
        <v>486</v>
      </c>
      <c r="L59" s="949" t="s">
        <v>502</v>
      </c>
      <c r="M59" s="951"/>
      <c r="N59" s="952"/>
      <c r="O59" s="952"/>
      <c r="P59" s="951"/>
      <c r="Q59" s="953"/>
      <c r="R59" s="612"/>
    </row>
    <row r="60" spans="1:18">
      <c r="A60" s="620"/>
      <c r="B60" s="962"/>
      <c r="C60" s="952"/>
      <c r="D60" s="952"/>
      <c r="E60" s="952"/>
      <c r="F60" s="952"/>
      <c r="G60" s="952"/>
      <c r="H60" s="952"/>
      <c r="I60" s="953"/>
      <c r="J60" s="962"/>
      <c r="K60" s="952"/>
      <c r="L60" s="952"/>
      <c r="M60" s="952"/>
      <c r="N60" s="952"/>
      <c r="O60" s="952"/>
      <c r="P60" s="952"/>
      <c r="Q60" s="953"/>
      <c r="R60" s="612"/>
    </row>
    <row r="61" spans="1:18">
      <c r="A61" s="620"/>
      <c r="B61" s="962"/>
      <c r="C61" s="949" t="s">
        <v>487</v>
      </c>
      <c r="D61" s="949" t="s">
        <v>503</v>
      </c>
      <c r="E61" s="951"/>
      <c r="F61" s="952"/>
      <c r="G61" s="952"/>
      <c r="H61" s="951"/>
      <c r="I61" s="953"/>
      <c r="J61" s="962"/>
      <c r="K61" s="949" t="s">
        <v>487</v>
      </c>
      <c r="L61" s="949" t="s">
        <v>499</v>
      </c>
      <c r="M61" s="951"/>
      <c r="N61" s="952"/>
      <c r="O61" s="952"/>
      <c r="P61" s="951"/>
      <c r="Q61" s="953"/>
      <c r="R61" s="612"/>
    </row>
    <row r="62" spans="1:18">
      <c r="A62" s="620"/>
      <c r="B62" s="962"/>
      <c r="C62" s="952"/>
      <c r="D62" s="952"/>
      <c r="E62" s="952"/>
      <c r="F62" s="952"/>
      <c r="G62" s="952"/>
      <c r="H62" s="952"/>
      <c r="I62" s="953"/>
      <c r="J62" s="962"/>
      <c r="K62" s="952"/>
      <c r="L62" s="952"/>
      <c r="M62" s="952"/>
      <c r="N62" s="952"/>
      <c r="O62" s="952"/>
      <c r="P62" s="952"/>
      <c r="Q62" s="953"/>
      <c r="R62" s="612"/>
    </row>
    <row r="63" spans="1:18">
      <c r="A63" s="620"/>
      <c r="B63" s="962"/>
      <c r="C63" s="949" t="s">
        <v>471</v>
      </c>
      <c r="D63" s="949"/>
      <c r="E63" s="951"/>
      <c r="F63" s="952"/>
      <c r="G63" s="952"/>
      <c r="H63" s="951"/>
      <c r="I63" s="953"/>
      <c r="J63" s="962"/>
      <c r="K63" s="949" t="s">
        <v>471</v>
      </c>
      <c r="L63" s="949"/>
      <c r="M63" s="951"/>
      <c r="N63" s="952"/>
      <c r="O63" s="952"/>
      <c r="P63" s="951"/>
      <c r="Q63" s="953"/>
      <c r="R63" s="612"/>
    </row>
    <row r="64" spans="1:18">
      <c r="A64" s="620"/>
      <c r="B64" s="962"/>
      <c r="C64" s="952"/>
      <c r="D64" s="952"/>
      <c r="E64" s="952"/>
      <c r="F64" s="952"/>
      <c r="G64" s="952"/>
      <c r="H64" s="952"/>
      <c r="I64" s="953"/>
      <c r="J64" s="962"/>
      <c r="K64" s="952"/>
      <c r="L64" s="952"/>
      <c r="M64" s="952"/>
      <c r="N64" s="952"/>
      <c r="O64" s="952"/>
      <c r="P64" s="952"/>
      <c r="Q64" s="953"/>
      <c r="R64" s="612"/>
    </row>
    <row r="65" spans="1:18">
      <c r="A65" s="620"/>
      <c r="B65" s="962"/>
      <c r="C65" s="949"/>
      <c r="D65" s="949"/>
      <c r="E65" s="951"/>
      <c r="F65" s="952"/>
      <c r="G65" s="952"/>
      <c r="H65" s="951"/>
      <c r="I65" s="953"/>
      <c r="J65" s="962"/>
      <c r="K65" s="949"/>
      <c r="L65" s="949"/>
      <c r="M65" s="951"/>
      <c r="N65" s="952"/>
      <c r="O65" s="952"/>
      <c r="P65" s="951"/>
      <c r="Q65" s="953"/>
      <c r="R65" s="612"/>
    </row>
    <row r="66" spans="1:18" ht="15.75" thickBot="1">
      <c r="A66" s="620"/>
      <c r="B66" s="963"/>
      <c r="C66" s="950"/>
      <c r="D66" s="950"/>
      <c r="E66" s="950"/>
      <c r="F66" s="950"/>
      <c r="G66" s="950"/>
      <c r="H66" s="950"/>
      <c r="I66" s="954"/>
      <c r="J66" s="963"/>
      <c r="K66" s="950"/>
      <c r="L66" s="950"/>
      <c r="M66" s="950"/>
      <c r="N66" s="950"/>
      <c r="O66" s="950"/>
      <c r="P66" s="950"/>
      <c r="Q66" s="954"/>
      <c r="R66" s="612"/>
    </row>
    <row r="67" spans="1:18" ht="14.45" customHeight="1">
      <c r="A67" s="620"/>
      <c r="B67" s="961" t="s">
        <v>490</v>
      </c>
      <c r="C67" s="960" t="s">
        <v>481</v>
      </c>
      <c r="D67" s="960" t="s">
        <v>497</v>
      </c>
      <c r="E67" s="956" t="s">
        <v>480</v>
      </c>
      <c r="F67" s="957"/>
      <c r="G67" s="957"/>
      <c r="H67" s="956"/>
      <c r="I67" s="959"/>
      <c r="J67" s="961" t="s">
        <v>493</v>
      </c>
      <c r="K67" s="960" t="s">
        <v>481</v>
      </c>
      <c r="L67" s="960" t="s">
        <v>497</v>
      </c>
      <c r="M67" s="956" t="s">
        <v>480</v>
      </c>
      <c r="N67" s="957"/>
      <c r="O67" s="957"/>
      <c r="P67" s="956"/>
      <c r="Q67" s="959"/>
      <c r="R67" s="612"/>
    </row>
    <row r="68" spans="1:18">
      <c r="A68" s="620"/>
      <c r="B68" s="962"/>
      <c r="C68" s="952"/>
      <c r="D68" s="952"/>
      <c r="E68" s="952"/>
      <c r="F68" s="958"/>
      <c r="G68" s="952"/>
      <c r="H68" s="952"/>
      <c r="I68" s="953"/>
      <c r="J68" s="962"/>
      <c r="K68" s="952"/>
      <c r="L68" s="952"/>
      <c r="M68" s="952"/>
      <c r="N68" s="958"/>
      <c r="O68" s="952"/>
      <c r="P68" s="952"/>
      <c r="Q68" s="953"/>
      <c r="R68" s="612"/>
    </row>
    <row r="69" spans="1:18">
      <c r="A69" s="620"/>
      <c r="B69" s="962"/>
      <c r="C69" s="949" t="s">
        <v>483</v>
      </c>
      <c r="D69" s="949" t="s">
        <v>497</v>
      </c>
      <c r="E69" s="951"/>
      <c r="F69" s="952"/>
      <c r="G69" s="952"/>
      <c r="H69" s="951"/>
      <c r="I69" s="953"/>
      <c r="J69" s="962"/>
      <c r="K69" s="949" t="s">
        <v>483</v>
      </c>
      <c r="L69" s="949" t="s">
        <v>497</v>
      </c>
      <c r="M69" s="951"/>
      <c r="N69" s="952"/>
      <c r="O69" s="952"/>
      <c r="P69" s="951"/>
      <c r="Q69" s="953"/>
      <c r="R69" s="612"/>
    </row>
    <row r="70" spans="1:18">
      <c r="A70" s="620"/>
      <c r="B70" s="962"/>
      <c r="C70" s="952"/>
      <c r="D70" s="952"/>
      <c r="E70" s="952"/>
      <c r="F70" s="952"/>
      <c r="G70" s="952"/>
      <c r="H70" s="952"/>
      <c r="I70" s="953"/>
      <c r="J70" s="962"/>
      <c r="K70" s="952"/>
      <c r="L70" s="952"/>
      <c r="M70" s="952"/>
      <c r="N70" s="952"/>
      <c r="O70" s="952"/>
      <c r="P70" s="952"/>
      <c r="Q70" s="953"/>
      <c r="R70" s="612"/>
    </row>
    <row r="71" spans="1:18">
      <c r="A71" s="620"/>
      <c r="B71" s="962"/>
      <c r="C71" s="949" t="s">
        <v>134</v>
      </c>
      <c r="D71" s="949" t="s">
        <v>498</v>
      </c>
      <c r="E71" s="951"/>
      <c r="F71" s="952"/>
      <c r="G71" s="952"/>
      <c r="H71" s="951"/>
      <c r="I71" s="953"/>
      <c r="J71" s="962"/>
      <c r="K71" s="949" t="s">
        <v>134</v>
      </c>
      <c r="L71" s="949" t="s">
        <v>498</v>
      </c>
      <c r="M71" s="951"/>
      <c r="N71" s="952"/>
      <c r="O71" s="952"/>
      <c r="P71" s="951"/>
      <c r="Q71" s="953"/>
      <c r="R71" s="612"/>
    </row>
    <row r="72" spans="1:18">
      <c r="A72" s="620"/>
      <c r="B72" s="962"/>
      <c r="C72" s="952"/>
      <c r="D72" s="952"/>
      <c r="E72" s="952"/>
      <c r="F72" s="952"/>
      <c r="G72" s="952"/>
      <c r="H72" s="952"/>
      <c r="I72" s="953"/>
      <c r="J72" s="962"/>
      <c r="K72" s="952"/>
      <c r="L72" s="952"/>
      <c r="M72" s="952"/>
      <c r="N72" s="952"/>
      <c r="O72" s="952"/>
      <c r="P72" s="952"/>
      <c r="Q72" s="953"/>
      <c r="R72" s="612"/>
    </row>
    <row r="73" spans="1:18">
      <c r="A73" s="620"/>
      <c r="B73" s="962"/>
      <c r="C73" s="949" t="s">
        <v>484</v>
      </c>
      <c r="D73" s="949" t="s">
        <v>499</v>
      </c>
      <c r="E73" s="951"/>
      <c r="F73" s="952"/>
      <c r="G73" s="952"/>
      <c r="H73" s="951"/>
      <c r="I73" s="953"/>
      <c r="J73" s="962"/>
      <c r="K73" s="949" t="s">
        <v>484</v>
      </c>
      <c r="L73" s="949" t="s">
        <v>499</v>
      </c>
      <c r="M73" s="951"/>
      <c r="N73" s="952"/>
      <c r="O73" s="952"/>
      <c r="P73" s="951"/>
      <c r="Q73" s="953"/>
      <c r="R73" s="612"/>
    </row>
    <row r="74" spans="1:18">
      <c r="A74" s="620"/>
      <c r="B74" s="962"/>
      <c r="C74" s="952"/>
      <c r="D74" s="952"/>
      <c r="E74" s="952"/>
      <c r="F74" s="952"/>
      <c r="G74" s="952"/>
      <c r="H74" s="952"/>
      <c r="I74" s="953"/>
      <c r="J74" s="962"/>
      <c r="K74" s="952"/>
      <c r="L74" s="952"/>
      <c r="M74" s="952"/>
      <c r="N74" s="952"/>
      <c r="O74" s="952"/>
      <c r="P74" s="952"/>
      <c r="Q74" s="953"/>
      <c r="R74" s="612"/>
    </row>
    <row r="75" spans="1:18">
      <c r="A75" s="620"/>
      <c r="B75" s="962"/>
      <c r="C75" s="949" t="s">
        <v>130</v>
      </c>
      <c r="D75" s="949" t="s">
        <v>500</v>
      </c>
      <c r="E75" s="951"/>
      <c r="F75" s="952"/>
      <c r="G75" s="952"/>
      <c r="H75" s="951"/>
      <c r="I75" s="953"/>
      <c r="J75" s="962"/>
      <c r="K75" s="949" t="s">
        <v>130</v>
      </c>
      <c r="L75" s="949" t="s">
        <v>500</v>
      </c>
      <c r="M75" s="951"/>
      <c r="N75" s="952"/>
      <c r="O75" s="952"/>
      <c r="P75" s="951"/>
      <c r="Q75" s="953"/>
      <c r="R75" s="612"/>
    </row>
    <row r="76" spans="1:18">
      <c r="A76" s="620"/>
      <c r="B76" s="962"/>
      <c r="C76" s="952"/>
      <c r="D76" s="952"/>
      <c r="E76" s="952"/>
      <c r="F76" s="952"/>
      <c r="G76" s="952"/>
      <c r="H76" s="952"/>
      <c r="I76" s="953"/>
      <c r="J76" s="962"/>
      <c r="K76" s="952"/>
      <c r="L76" s="952"/>
      <c r="M76" s="952"/>
      <c r="N76" s="952"/>
      <c r="O76" s="952"/>
      <c r="P76" s="952"/>
      <c r="Q76" s="953"/>
      <c r="R76" s="612"/>
    </row>
    <row r="77" spans="1:18">
      <c r="A77" s="620"/>
      <c r="B77" s="962"/>
      <c r="C77" s="949" t="s">
        <v>485</v>
      </c>
      <c r="D77" s="949" t="s">
        <v>501</v>
      </c>
      <c r="E77" s="951"/>
      <c r="F77" s="952"/>
      <c r="G77" s="952"/>
      <c r="H77" s="951"/>
      <c r="I77" s="953"/>
      <c r="J77" s="962"/>
      <c r="K77" s="949" t="s">
        <v>485</v>
      </c>
      <c r="L77" s="949" t="s">
        <v>501</v>
      </c>
      <c r="M77" s="951"/>
      <c r="N77" s="952"/>
      <c r="O77" s="952"/>
      <c r="P77" s="951"/>
      <c r="Q77" s="953"/>
      <c r="R77" s="612"/>
    </row>
    <row r="78" spans="1:18">
      <c r="A78" s="620"/>
      <c r="B78" s="962"/>
      <c r="C78" s="952"/>
      <c r="D78" s="952"/>
      <c r="E78" s="952"/>
      <c r="F78" s="952"/>
      <c r="G78" s="952"/>
      <c r="H78" s="952"/>
      <c r="I78" s="953"/>
      <c r="J78" s="962"/>
      <c r="K78" s="952"/>
      <c r="L78" s="952"/>
      <c r="M78" s="952"/>
      <c r="N78" s="952"/>
      <c r="O78" s="952"/>
      <c r="P78" s="952"/>
      <c r="Q78" s="953"/>
      <c r="R78" s="612"/>
    </row>
    <row r="79" spans="1:18">
      <c r="A79" s="620"/>
      <c r="B79" s="962"/>
      <c r="C79" s="949" t="s">
        <v>486</v>
      </c>
      <c r="D79" s="949" t="s">
        <v>502</v>
      </c>
      <c r="E79" s="951"/>
      <c r="F79" s="952"/>
      <c r="G79" s="952"/>
      <c r="H79" s="951"/>
      <c r="I79" s="953"/>
      <c r="J79" s="962"/>
      <c r="K79" s="949" t="s">
        <v>486</v>
      </c>
      <c r="L79" s="949" t="s">
        <v>502</v>
      </c>
      <c r="M79" s="951"/>
      <c r="N79" s="952"/>
      <c r="O79" s="952"/>
      <c r="P79" s="951"/>
      <c r="Q79" s="953"/>
      <c r="R79" s="612"/>
    </row>
    <row r="80" spans="1:18">
      <c r="A80" s="620"/>
      <c r="B80" s="962"/>
      <c r="C80" s="952"/>
      <c r="D80" s="952"/>
      <c r="E80" s="952"/>
      <c r="F80" s="952"/>
      <c r="G80" s="952"/>
      <c r="H80" s="952"/>
      <c r="I80" s="953"/>
      <c r="J80" s="962"/>
      <c r="K80" s="952"/>
      <c r="L80" s="952"/>
      <c r="M80" s="952"/>
      <c r="N80" s="952"/>
      <c r="O80" s="952"/>
      <c r="P80" s="952"/>
      <c r="Q80" s="953"/>
      <c r="R80" s="612"/>
    </row>
    <row r="81" spans="1:18">
      <c r="A81" s="620"/>
      <c r="B81" s="962"/>
      <c r="C81" s="949" t="s">
        <v>487</v>
      </c>
      <c r="D81" s="949" t="s">
        <v>503</v>
      </c>
      <c r="E81" s="951"/>
      <c r="F81" s="952"/>
      <c r="G81" s="952"/>
      <c r="H81" s="951"/>
      <c r="I81" s="953"/>
      <c r="J81" s="962"/>
      <c r="K81" s="949" t="s">
        <v>487</v>
      </c>
      <c r="L81" s="949" t="s">
        <v>499</v>
      </c>
      <c r="M81" s="951"/>
      <c r="N81" s="952"/>
      <c r="O81" s="952"/>
      <c r="P81" s="951"/>
      <c r="Q81" s="953"/>
      <c r="R81" s="612"/>
    </row>
    <row r="82" spans="1:18">
      <c r="A82" s="620"/>
      <c r="B82" s="962"/>
      <c r="C82" s="952"/>
      <c r="D82" s="952"/>
      <c r="E82" s="952"/>
      <c r="F82" s="952"/>
      <c r="G82" s="952"/>
      <c r="H82" s="952"/>
      <c r="I82" s="953"/>
      <c r="J82" s="962"/>
      <c r="K82" s="952"/>
      <c r="L82" s="952"/>
      <c r="M82" s="952"/>
      <c r="N82" s="952"/>
      <c r="O82" s="952"/>
      <c r="P82" s="952"/>
      <c r="Q82" s="953"/>
      <c r="R82" s="612"/>
    </row>
    <row r="83" spans="1:18">
      <c r="A83" s="620"/>
      <c r="B83" s="962"/>
      <c r="C83" s="949" t="s">
        <v>471</v>
      </c>
      <c r="D83" s="949"/>
      <c r="E83" s="951"/>
      <c r="F83" s="952"/>
      <c r="G83" s="952"/>
      <c r="H83" s="951"/>
      <c r="I83" s="953"/>
      <c r="J83" s="962"/>
      <c r="K83" s="949" t="s">
        <v>471</v>
      </c>
      <c r="L83" s="949"/>
      <c r="M83" s="951"/>
      <c r="N83" s="952"/>
      <c r="O83" s="952"/>
      <c r="P83" s="951"/>
      <c r="Q83" s="953"/>
      <c r="R83" s="612"/>
    </row>
    <row r="84" spans="1:18">
      <c r="A84" s="620"/>
      <c r="B84" s="962"/>
      <c r="C84" s="952"/>
      <c r="D84" s="952"/>
      <c r="E84" s="952"/>
      <c r="F84" s="952"/>
      <c r="G84" s="952"/>
      <c r="H84" s="952"/>
      <c r="I84" s="953"/>
      <c r="J84" s="962"/>
      <c r="K84" s="952"/>
      <c r="L84" s="952"/>
      <c r="M84" s="952"/>
      <c r="N84" s="952"/>
      <c r="O84" s="952"/>
      <c r="P84" s="952"/>
      <c r="Q84" s="953"/>
      <c r="R84" s="612"/>
    </row>
    <row r="85" spans="1:18">
      <c r="A85" s="620"/>
      <c r="B85" s="962"/>
      <c r="C85" s="949"/>
      <c r="D85" s="949"/>
      <c r="E85" s="951"/>
      <c r="F85" s="952"/>
      <c r="G85" s="952"/>
      <c r="H85" s="951"/>
      <c r="I85" s="953"/>
      <c r="J85" s="962"/>
      <c r="K85" s="949"/>
      <c r="L85" s="949"/>
      <c r="M85" s="951"/>
      <c r="N85" s="952"/>
      <c r="O85" s="952"/>
      <c r="P85" s="951"/>
      <c r="Q85" s="953"/>
      <c r="R85" s="612"/>
    </row>
    <row r="86" spans="1:18" ht="15.75" thickBot="1">
      <c r="A86" s="620"/>
      <c r="B86" s="963"/>
      <c r="C86" s="950"/>
      <c r="D86" s="950"/>
      <c r="E86" s="950"/>
      <c r="F86" s="950"/>
      <c r="G86" s="950"/>
      <c r="H86" s="950"/>
      <c r="I86" s="954"/>
      <c r="J86" s="963"/>
      <c r="K86" s="950"/>
      <c r="L86" s="950"/>
      <c r="M86" s="950"/>
      <c r="N86" s="950"/>
      <c r="O86" s="950"/>
      <c r="P86" s="950"/>
      <c r="Q86" s="954"/>
      <c r="R86" s="612"/>
    </row>
    <row r="87" spans="1:18">
      <c r="A87" s="620"/>
      <c r="B87" s="621"/>
      <c r="C87" s="621"/>
      <c r="D87" s="621"/>
      <c r="E87" s="621"/>
      <c r="F87" s="621"/>
      <c r="G87" s="621"/>
      <c r="H87" s="621"/>
      <c r="I87" s="621"/>
      <c r="J87" s="621"/>
      <c r="K87" s="621"/>
      <c r="L87" s="621"/>
      <c r="M87" s="621"/>
      <c r="N87" s="621"/>
      <c r="O87" s="621"/>
      <c r="P87" s="621"/>
      <c r="Q87" s="621"/>
      <c r="R87" s="612"/>
    </row>
    <row r="88" spans="1:18" ht="15.75" thickBot="1">
      <c r="A88" s="622"/>
      <c r="B88" s="623"/>
      <c r="C88" s="623"/>
      <c r="D88" s="623"/>
      <c r="E88" s="623"/>
      <c r="F88" s="623"/>
      <c r="G88" s="623"/>
      <c r="H88" s="623"/>
      <c r="I88" s="623"/>
      <c r="J88" s="623"/>
      <c r="K88" s="623"/>
      <c r="L88" s="623"/>
      <c r="M88" s="623"/>
      <c r="N88" s="623"/>
      <c r="O88" s="623"/>
      <c r="P88" s="623"/>
      <c r="Q88" s="623"/>
      <c r="R88" s="624"/>
    </row>
  </sheetData>
  <mergeCells count="335">
    <mergeCell ref="B2:D3"/>
    <mergeCell ref="E2:G3"/>
    <mergeCell ref="E6:G6"/>
    <mergeCell ref="H6:I6"/>
    <mergeCell ref="M6:O6"/>
    <mergeCell ref="P6:Q6"/>
    <mergeCell ref="H2:M3"/>
    <mergeCell ref="C9:C10"/>
    <mergeCell ref="D9:D10"/>
    <mergeCell ref="E9:G10"/>
    <mergeCell ref="H9:I10"/>
    <mergeCell ref="K9:K10"/>
    <mergeCell ref="L9:L10"/>
    <mergeCell ref="M9:O10"/>
    <mergeCell ref="P9:Q10"/>
    <mergeCell ref="M7:O8"/>
    <mergeCell ref="P7:Q8"/>
    <mergeCell ref="C7:C8"/>
    <mergeCell ref="D7:D8"/>
    <mergeCell ref="E7:G8"/>
    <mergeCell ref="H7:I8"/>
    <mergeCell ref="J7:J26"/>
    <mergeCell ref="K7:K8"/>
    <mergeCell ref="L7:L8"/>
    <mergeCell ref="D13:D14"/>
    <mergeCell ref="E13:G14"/>
    <mergeCell ref="H13:I14"/>
    <mergeCell ref="K13:K14"/>
    <mergeCell ref="L13:L14"/>
    <mergeCell ref="M13:O14"/>
    <mergeCell ref="P13:Q14"/>
    <mergeCell ref="C11:C12"/>
    <mergeCell ref="D11:D12"/>
    <mergeCell ref="E11:G12"/>
    <mergeCell ref="H11:I12"/>
    <mergeCell ref="K11:K12"/>
    <mergeCell ref="L11:L12"/>
    <mergeCell ref="M11:O12"/>
    <mergeCell ref="P11:Q12"/>
    <mergeCell ref="L19:L20"/>
    <mergeCell ref="M19:O20"/>
    <mergeCell ref="P19:Q20"/>
    <mergeCell ref="L17:L18"/>
    <mergeCell ref="M17:O18"/>
    <mergeCell ref="P17:Q18"/>
    <mergeCell ref="P15:Q16"/>
    <mergeCell ref="C17:C18"/>
    <mergeCell ref="D17:D18"/>
    <mergeCell ref="E17:G18"/>
    <mergeCell ref="H17:I18"/>
    <mergeCell ref="K17:K18"/>
    <mergeCell ref="C15:C16"/>
    <mergeCell ref="D15:D16"/>
    <mergeCell ref="E15:G16"/>
    <mergeCell ref="H15:I16"/>
    <mergeCell ref="K15:K16"/>
    <mergeCell ref="L15:L16"/>
    <mergeCell ref="M15:O16"/>
    <mergeCell ref="L25:L26"/>
    <mergeCell ref="M25:O26"/>
    <mergeCell ref="P25:Q26"/>
    <mergeCell ref="L23:L24"/>
    <mergeCell ref="M23:O24"/>
    <mergeCell ref="P23:Q24"/>
    <mergeCell ref="P21:Q22"/>
    <mergeCell ref="C23:C24"/>
    <mergeCell ref="D23:D24"/>
    <mergeCell ref="E23:G24"/>
    <mergeCell ref="H23:I24"/>
    <mergeCell ref="K23:K24"/>
    <mergeCell ref="C21:C22"/>
    <mergeCell ref="D21:D22"/>
    <mergeCell ref="E21:G22"/>
    <mergeCell ref="H21:I22"/>
    <mergeCell ref="K21:K22"/>
    <mergeCell ref="L21:L22"/>
    <mergeCell ref="M21:O22"/>
    <mergeCell ref="B27:B46"/>
    <mergeCell ref="C27:C28"/>
    <mergeCell ref="D27:D28"/>
    <mergeCell ref="E27:G28"/>
    <mergeCell ref="H27:I28"/>
    <mergeCell ref="J27:J46"/>
    <mergeCell ref="K27:K28"/>
    <mergeCell ref="C25:C26"/>
    <mergeCell ref="D25:D26"/>
    <mergeCell ref="E25:G26"/>
    <mergeCell ref="H25:I26"/>
    <mergeCell ref="K25:K26"/>
    <mergeCell ref="B7:B26"/>
    <mergeCell ref="C29:C30"/>
    <mergeCell ref="D29:D30"/>
    <mergeCell ref="E29:G30"/>
    <mergeCell ref="H29:I30"/>
    <mergeCell ref="K29:K30"/>
    <mergeCell ref="C19:C20"/>
    <mergeCell ref="D19:D20"/>
    <mergeCell ref="E19:G20"/>
    <mergeCell ref="H19:I20"/>
    <mergeCell ref="K19:K20"/>
    <mergeCell ref="C13:C14"/>
    <mergeCell ref="L29:L30"/>
    <mergeCell ref="M29:O30"/>
    <mergeCell ref="P29:Q30"/>
    <mergeCell ref="L27:L28"/>
    <mergeCell ref="M27:O28"/>
    <mergeCell ref="P27:Q28"/>
    <mergeCell ref="C33:C34"/>
    <mergeCell ref="D33:D34"/>
    <mergeCell ref="E33:G34"/>
    <mergeCell ref="H33:I34"/>
    <mergeCell ref="K33:K34"/>
    <mergeCell ref="L33:L34"/>
    <mergeCell ref="M33:O34"/>
    <mergeCell ref="P33:Q34"/>
    <mergeCell ref="C31:C32"/>
    <mergeCell ref="D31:D32"/>
    <mergeCell ref="E31:G32"/>
    <mergeCell ref="H31:I32"/>
    <mergeCell ref="K31:K32"/>
    <mergeCell ref="L31:L32"/>
    <mergeCell ref="M31:O32"/>
    <mergeCell ref="P31:Q32"/>
    <mergeCell ref="M37:O38"/>
    <mergeCell ref="P37:Q38"/>
    <mergeCell ref="C37:C38"/>
    <mergeCell ref="D37:D38"/>
    <mergeCell ref="E37:G38"/>
    <mergeCell ref="H37:I38"/>
    <mergeCell ref="K37:K38"/>
    <mergeCell ref="L37:L38"/>
    <mergeCell ref="M35:O36"/>
    <mergeCell ref="P35:Q36"/>
    <mergeCell ref="C35:C36"/>
    <mergeCell ref="D35:D36"/>
    <mergeCell ref="E35:G36"/>
    <mergeCell ref="H35:I36"/>
    <mergeCell ref="K35:K36"/>
    <mergeCell ref="L35:L36"/>
    <mergeCell ref="M41:O42"/>
    <mergeCell ref="P41:Q42"/>
    <mergeCell ref="C41:C42"/>
    <mergeCell ref="D41:D42"/>
    <mergeCell ref="E41:G42"/>
    <mergeCell ref="H41:I42"/>
    <mergeCell ref="K41:K42"/>
    <mergeCell ref="L41:L42"/>
    <mergeCell ref="M39:O40"/>
    <mergeCell ref="P39:Q40"/>
    <mergeCell ref="C39:C40"/>
    <mergeCell ref="D39:D40"/>
    <mergeCell ref="E39:G40"/>
    <mergeCell ref="H39:I40"/>
    <mergeCell ref="K39:K40"/>
    <mergeCell ref="L39:L40"/>
    <mergeCell ref="M45:O46"/>
    <mergeCell ref="P45:Q46"/>
    <mergeCell ref="C45:C46"/>
    <mergeCell ref="D45:D46"/>
    <mergeCell ref="E45:G46"/>
    <mergeCell ref="H45:I46"/>
    <mergeCell ref="K45:K46"/>
    <mergeCell ref="L45:L46"/>
    <mergeCell ref="M43:O44"/>
    <mergeCell ref="P43:Q44"/>
    <mergeCell ref="C43:C44"/>
    <mergeCell ref="D43:D44"/>
    <mergeCell ref="E43:G44"/>
    <mergeCell ref="H43:I44"/>
    <mergeCell ref="K43:K44"/>
    <mergeCell ref="L43:L44"/>
    <mergeCell ref="K47:K48"/>
    <mergeCell ref="L47:L48"/>
    <mergeCell ref="M47:O48"/>
    <mergeCell ref="P47:Q48"/>
    <mergeCell ref="P49:Q50"/>
    <mergeCell ref="P51:Q52"/>
    <mergeCell ref="B47:B66"/>
    <mergeCell ref="C47:C48"/>
    <mergeCell ref="D47:D48"/>
    <mergeCell ref="E47:G48"/>
    <mergeCell ref="H47:I48"/>
    <mergeCell ref="J47:J66"/>
    <mergeCell ref="C51:C52"/>
    <mergeCell ref="D51:D52"/>
    <mergeCell ref="E51:G52"/>
    <mergeCell ref="H51:I52"/>
    <mergeCell ref="K51:K52"/>
    <mergeCell ref="L51:L52"/>
    <mergeCell ref="M51:O52"/>
    <mergeCell ref="C49:C50"/>
    <mergeCell ref="D49:D50"/>
    <mergeCell ref="E49:G50"/>
    <mergeCell ref="H49:I50"/>
    <mergeCell ref="K49:K50"/>
    <mergeCell ref="L49:L50"/>
    <mergeCell ref="M49:O50"/>
    <mergeCell ref="P53:Q54"/>
    <mergeCell ref="C55:C56"/>
    <mergeCell ref="D55:D56"/>
    <mergeCell ref="E55:G56"/>
    <mergeCell ref="H55:I56"/>
    <mergeCell ref="K55:K56"/>
    <mergeCell ref="C53:C54"/>
    <mergeCell ref="D53:D54"/>
    <mergeCell ref="E53:G54"/>
    <mergeCell ref="H53:I54"/>
    <mergeCell ref="K53:K54"/>
    <mergeCell ref="L53:L54"/>
    <mergeCell ref="M53:O54"/>
    <mergeCell ref="C57:C58"/>
    <mergeCell ref="D57:D58"/>
    <mergeCell ref="E57:G58"/>
    <mergeCell ref="H57:I58"/>
    <mergeCell ref="K57:K58"/>
    <mergeCell ref="L57:L58"/>
    <mergeCell ref="M57:O58"/>
    <mergeCell ref="P57:Q58"/>
    <mergeCell ref="L55:L56"/>
    <mergeCell ref="M55:O56"/>
    <mergeCell ref="P55:Q56"/>
    <mergeCell ref="P59:Q60"/>
    <mergeCell ref="C61:C62"/>
    <mergeCell ref="D61:D62"/>
    <mergeCell ref="E61:G62"/>
    <mergeCell ref="H61:I62"/>
    <mergeCell ref="K61:K62"/>
    <mergeCell ref="C59:C60"/>
    <mergeCell ref="D59:D60"/>
    <mergeCell ref="E59:G60"/>
    <mergeCell ref="H59:I60"/>
    <mergeCell ref="K59:K60"/>
    <mergeCell ref="L59:L60"/>
    <mergeCell ref="M59:O60"/>
    <mergeCell ref="C63:C64"/>
    <mergeCell ref="D63:D64"/>
    <mergeCell ref="E63:G64"/>
    <mergeCell ref="H63:I64"/>
    <mergeCell ref="K63:K64"/>
    <mergeCell ref="L63:L64"/>
    <mergeCell ref="M63:O64"/>
    <mergeCell ref="P63:Q64"/>
    <mergeCell ref="L61:L62"/>
    <mergeCell ref="M61:O62"/>
    <mergeCell ref="P61:Q62"/>
    <mergeCell ref="P65:Q66"/>
    <mergeCell ref="B67:B86"/>
    <mergeCell ref="C67:C68"/>
    <mergeCell ref="D67:D68"/>
    <mergeCell ref="E67:G68"/>
    <mergeCell ref="H67:I68"/>
    <mergeCell ref="C65:C66"/>
    <mergeCell ref="D65:D66"/>
    <mergeCell ref="E65:G66"/>
    <mergeCell ref="H65:I66"/>
    <mergeCell ref="K65:K66"/>
    <mergeCell ref="L65:L66"/>
    <mergeCell ref="M65:O66"/>
    <mergeCell ref="L69:L70"/>
    <mergeCell ref="M69:O70"/>
    <mergeCell ref="P69:Q70"/>
    <mergeCell ref="C71:C72"/>
    <mergeCell ref="D71:D72"/>
    <mergeCell ref="E71:G72"/>
    <mergeCell ref="H71:I72"/>
    <mergeCell ref="K71:K72"/>
    <mergeCell ref="L71:L72"/>
    <mergeCell ref="M71:O72"/>
    <mergeCell ref="J67:J86"/>
    <mergeCell ref="K67:K68"/>
    <mergeCell ref="L67:L68"/>
    <mergeCell ref="M67:O68"/>
    <mergeCell ref="P67:Q68"/>
    <mergeCell ref="C69:C70"/>
    <mergeCell ref="D69:D70"/>
    <mergeCell ref="E69:G70"/>
    <mergeCell ref="H69:I70"/>
    <mergeCell ref="K69:K70"/>
    <mergeCell ref="P71:Q72"/>
    <mergeCell ref="C73:C74"/>
    <mergeCell ref="D73:D74"/>
    <mergeCell ref="E73:G74"/>
    <mergeCell ref="H73:I74"/>
    <mergeCell ref="K73:K74"/>
    <mergeCell ref="L73:L74"/>
    <mergeCell ref="M73:O74"/>
    <mergeCell ref="P73:Q74"/>
    <mergeCell ref="M75:O76"/>
    <mergeCell ref="P75:Q76"/>
    <mergeCell ref="C77:C78"/>
    <mergeCell ref="D77:D78"/>
    <mergeCell ref="E77:G78"/>
    <mergeCell ref="H77:I78"/>
    <mergeCell ref="K77:K78"/>
    <mergeCell ref="L77:L78"/>
    <mergeCell ref="M77:O78"/>
    <mergeCell ref="P77:Q78"/>
    <mergeCell ref="C75:C76"/>
    <mergeCell ref="D75:D76"/>
    <mergeCell ref="E75:G76"/>
    <mergeCell ref="H75:I76"/>
    <mergeCell ref="K75:K76"/>
    <mergeCell ref="L75:L76"/>
    <mergeCell ref="M79:O80"/>
    <mergeCell ref="P79:Q80"/>
    <mergeCell ref="C81:C82"/>
    <mergeCell ref="D81:D82"/>
    <mergeCell ref="E81:G82"/>
    <mergeCell ref="H81:I82"/>
    <mergeCell ref="K81:K82"/>
    <mergeCell ref="L81:L82"/>
    <mergeCell ref="M81:O82"/>
    <mergeCell ref="P81:Q82"/>
    <mergeCell ref="C79:C80"/>
    <mergeCell ref="D79:D80"/>
    <mergeCell ref="E79:G80"/>
    <mergeCell ref="H79:I80"/>
    <mergeCell ref="K79:K80"/>
    <mergeCell ref="L79:L80"/>
    <mergeCell ref="M83:O84"/>
    <mergeCell ref="P83:Q84"/>
    <mergeCell ref="C85:C86"/>
    <mergeCell ref="D85:D86"/>
    <mergeCell ref="E85:G86"/>
    <mergeCell ref="H85:I86"/>
    <mergeCell ref="K85:K86"/>
    <mergeCell ref="L85:L86"/>
    <mergeCell ref="M85:O86"/>
    <mergeCell ref="P85:Q86"/>
    <mergeCell ref="C83:C84"/>
    <mergeCell ref="D83:D84"/>
    <mergeCell ref="E83:G84"/>
    <mergeCell ref="H83:I84"/>
    <mergeCell ref="K83:K84"/>
    <mergeCell ref="L83:L84"/>
  </mergeCells>
  <phoneticPr fontId="2"/>
  <printOptions horizontalCentered="1" verticalCentered="1"/>
  <pageMargins left="0.13779527559055119" right="0.13779527559055119" top="0" bottom="0" header="0" footer="0"/>
  <pageSetup paperSize="9" scale="6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  <pageSetUpPr fitToPage="1"/>
  </sheetPr>
  <dimension ref="A1:R54"/>
  <sheetViews>
    <sheetView workbookViewId="0">
      <selection activeCell="U42" sqref="U42"/>
    </sheetView>
  </sheetViews>
  <sheetFormatPr defaultColWidth="9" defaultRowHeight="13.5"/>
  <cols>
    <col min="1" max="1" width="2.140625" style="24" customWidth="1"/>
    <col min="2" max="2" width="17.85546875" style="24" customWidth="1"/>
    <col min="3" max="18" width="7.5703125" style="24" customWidth="1"/>
    <col min="19" max="16384" width="9" style="24"/>
  </cols>
  <sheetData>
    <row r="1" spans="1:18" ht="9.9499999999999993" customHeight="1"/>
    <row r="2" spans="1:18" ht="9.9499999999999993" customHeight="1">
      <c r="B2" s="988" t="s">
        <v>65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</row>
    <row r="3" spans="1:18" ht="9.9499999999999993" customHeight="1">
      <c r="B3" s="988"/>
      <c r="C3" s="988"/>
      <c r="D3" s="988"/>
      <c r="E3" s="988"/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</row>
    <row r="4" spans="1:18" ht="9.9499999999999993" customHeight="1">
      <c r="B4" s="988"/>
      <c r="C4" s="988"/>
      <c r="D4" s="988"/>
      <c r="E4" s="988"/>
      <c r="F4" s="988"/>
      <c r="G4" s="988"/>
      <c r="H4" s="988"/>
      <c r="I4" s="988"/>
      <c r="J4" s="988"/>
      <c r="K4" s="988"/>
      <c r="L4" s="988"/>
      <c r="M4" s="988"/>
      <c r="N4" s="988"/>
      <c r="O4" s="988"/>
      <c r="P4" s="988"/>
      <c r="Q4" s="988"/>
      <c r="R4" s="988"/>
    </row>
    <row r="5" spans="1:18" ht="9.9499999999999993" customHeight="1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8" ht="9.9499999999999993" customHeight="1">
      <c r="A6" s="25" t="s">
        <v>66</v>
      </c>
      <c r="B6" s="989" t="s">
        <v>67</v>
      </c>
      <c r="C6" s="981">
        <f>見積内訳書!A33</f>
        <v>0</v>
      </c>
      <c r="D6" s="981"/>
      <c r="E6" s="983" t="s">
        <v>90</v>
      </c>
      <c r="F6" s="983"/>
      <c r="G6" s="983"/>
      <c r="H6" s="27"/>
      <c r="I6" s="26"/>
      <c r="J6" s="26"/>
      <c r="K6" s="26"/>
      <c r="L6" s="26"/>
      <c r="M6" s="991" t="s">
        <v>68</v>
      </c>
      <c r="N6" s="991"/>
      <c r="O6" s="992">
        <f>見積内訳書!L10</f>
        <v>0</v>
      </c>
      <c r="P6" s="992"/>
      <c r="Q6" s="992"/>
    </row>
    <row r="7" spans="1:18" ht="9.9499999999999993" customHeight="1">
      <c r="A7" s="25"/>
      <c r="B7" s="990"/>
      <c r="C7" s="982"/>
      <c r="D7" s="982"/>
      <c r="E7" s="984"/>
      <c r="F7" s="984"/>
      <c r="G7" s="984"/>
      <c r="H7" s="27"/>
      <c r="I7" s="26"/>
      <c r="J7" s="26"/>
      <c r="K7" s="26"/>
      <c r="L7" s="26"/>
      <c r="M7" s="991"/>
      <c r="N7" s="991"/>
      <c r="O7" s="992"/>
      <c r="P7" s="992"/>
      <c r="Q7" s="992"/>
    </row>
    <row r="8" spans="1:18" ht="9.9499999999999993" customHeight="1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8"/>
      <c r="N8" s="28"/>
      <c r="O8" s="28"/>
      <c r="P8" s="28"/>
      <c r="Q8" s="28"/>
    </row>
    <row r="9" spans="1:18">
      <c r="A9" s="25"/>
      <c r="B9" s="977"/>
      <c r="C9" s="972"/>
      <c r="D9" s="973"/>
      <c r="E9" s="987"/>
      <c r="F9" s="973"/>
      <c r="G9" s="987"/>
      <c r="H9" s="973"/>
      <c r="I9" s="987"/>
      <c r="J9" s="973"/>
      <c r="K9" s="987"/>
      <c r="L9" s="973"/>
      <c r="M9" s="987"/>
      <c r="N9" s="973"/>
      <c r="O9" s="993"/>
      <c r="P9" s="994"/>
      <c r="Q9" s="987"/>
      <c r="R9" s="995"/>
    </row>
    <row r="10" spans="1:18" ht="13.5" customHeight="1">
      <c r="A10" s="25"/>
      <c r="B10" s="978"/>
      <c r="C10" s="974" t="s">
        <v>69</v>
      </c>
      <c r="D10" s="975"/>
      <c r="E10" s="979" t="s">
        <v>70</v>
      </c>
      <c r="F10" s="975"/>
      <c r="G10" s="979" t="s">
        <v>50</v>
      </c>
      <c r="H10" s="975"/>
      <c r="I10" s="979" t="s">
        <v>51</v>
      </c>
      <c r="J10" s="975"/>
      <c r="K10" s="979" t="s">
        <v>52</v>
      </c>
      <c r="L10" s="975"/>
      <c r="M10" s="979" t="s">
        <v>53</v>
      </c>
      <c r="N10" s="975"/>
      <c r="O10" s="985" t="s">
        <v>54</v>
      </c>
      <c r="P10" s="986"/>
      <c r="Q10" s="979" t="s">
        <v>69</v>
      </c>
      <c r="R10" s="980"/>
    </row>
    <row r="11" spans="1:18" ht="13.5" customHeight="1">
      <c r="A11" s="25"/>
      <c r="B11" s="978"/>
      <c r="C11" s="29" t="s">
        <v>71</v>
      </c>
      <c r="D11" s="30" t="s">
        <v>72</v>
      </c>
      <c r="E11" s="29" t="s">
        <v>71</v>
      </c>
      <c r="F11" s="30" t="s">
        <v>72</v>
      </c>
      <c r="G11" s="29" t="s">
        <v>71</v>
      </c>
      <c r="H11" s="30" t="s">
        <v>72</v>
      </c>
      <c r="I11" s="29" t="s">
        <v>71</v>
      </c>
      <c r="J11" s="30" t="s">
        <v>72</v>
      </c>
      <c r="K11" s="29" t="s">
        <v>71</v>
      </c>
      <c r="L11" s="30" t="s">
        <v>72</v>
      </c>
      <c r="M11" s="29" t="s">
        <v>71</v>
      </c>
      <c r="N11" s="30" t="s">
        <v>72</v>
      </c>
      <c r="O11" s="31" t="s">
        <v>71</v>
      </c>
      <c r="P11" s="32" t="s">
        <v>72</v>
      </c>
      <c r="Q11" s="29" t="s">
        <v>71</v>
      </c>
      <c r="R11" s="33" t="s">
        <v>72</v>
      </c>
    </row>
    <row r="12" spans="1:18" ht="7.5" customHeight="1">
      <c r="A12" s="25"/>
      <c r="B12" s="976" t="s">
        <v>73</v>
      </c>
      <c r="C12" s="34"/>
      <c r="D12" s="35"/>
      <c r="E12" s="36"/>
      <c r="F12" s="35"/>
      <c r="G12" s="37"/>
      <c r="H12" s="38"/>
      <c r="I12" s="38"/>
      <c r="J12" s="38"/>
      <c r="K12" s="38"/>
      <c r="L12" s="38"/>
      <c r="M12" s="37"/>
      <c r="N12" s="38"/>
      <c r="O12" s="39"/>
      <c r="P12" s="40"/>
      <c r="Q12" s="37"/>
      <c r="R12" s="41"/>
    </row>
    <row r="13" spans="1:18" ht="6" customHeight="1">
      <c r="A13" s="25"/>
      <c r="B13" s="976"/>
      <c r="C13" s="42"/>
      <c r="D13" s="43"/>
      <c r="E13" s="44"/>
      <c r="F13" s="43"/>
      <c r="G13" s="45"/>
      <c r="H13" s="46"/>
      <c r="I13" s="46"/>
      <c r="J13" s="46"/>
      <c r="K13" s="46"/>
      <c r="L13" s="46"/>
      <c r="M13" s="45"/>
      <c r="N13" s="46"/>
      <c r="O13" s="47"/>
      <c r="P13" s="48"/>
      <c r="Q13" s="45"/>
      <c r="R13" s="49"/>
    </row>
    <row r="14" spans="1:18" ht="12.95" customHeight="1">
      <c r="A14" s="25"/>
      <c r="B14" s="976"/>
      <c r="C14" s="50"/>
      <c r="D14" s="51"/>
      <c r="E14" s="52"/>
      <c r="F14" s="51"/>
      <c r="G14" s="53"/>
      <c r="H14" s="54"/>
      <c r="I14" s="54"/>
      <c r="J14" s="54"/>
      <c r="K14" s="54"/>
      <c r="L14" s="54"/>
      <c r="M14" s="53"/>
      <c r="N14" s="54"/>
      <c r="O14" s="55"/>
      <c r="P14" s="56"/>
      <c r="Q14" s="53"/>
      <c r="R14" s="57"/>
    </row>
    <row r="15" spans="1:18" ht="12.95" customHeight="1">
      <c r="A15" s="25"/>
      <c r="B15" s="976"/>
      <c r="C15" s="58" t="s">
        <v>74</v>
      </c>
      <c r="D15" s="59"/>
      <c r="E15" s="59"/>
      <c r="F15" s="59"/>
      <c r="G15" s="60"/>
      <c r="H15" s="59"/>
      <c r="I15" s="59"/>
      <c r="J15" s="59"/>
      <c r="K15" s="59"/>
      <c r="L15" s="59"/>
      <c r="M15" s="60"/>
      <c r="N15" s="59"/>
      <c r="O15" s="61"/>
      <c r="P15" s="62"/>
      <c r="Q15" s="60"/>
      <c r="R15" s="63"/>
    </row>
    <row r="16" spans="1:18" ht="6" customHeight="1">
      <c r="B16" s="976" t="s">
        <v>75</v>
      </c>
      <c r="C16" s="64"/>
      <c r="D16" s="64"/>
      <c r="E16" s="65"/>
      <c r="F16" s="64"/>
      <c r="G16" s="66"/>
      <c r="H16" s="65"/>
      <c r="I16" s="65"/>
      <c r="J16" s="65"/>
      <c r="K16" s="65"/>
      <c r="L16" s="65"/>
      <c r="M16" s="66"/>
      <c r="N16" s="65"/>
      <c r="O16" s="67"/>
      <c r="P16" s="68"/>
      <c r="Q16" s="66"/>
      <c r="R16" s="69"/>
    </row>
    <row r="17" spans="2:18" ht="6" customHeight="1">
      <c r="B17" s="976"/>
      <c r="C17" s="70"/>
      <c r="D17" s="71"/>
      <c r="E17" s="72"/>
      <c r="F17" s="71"/>
      <c r="G17" s="73"/>
      <c r="H17" s="72"/>
      <c r="I17" s="72"/>
      <c r="J17" s="72"/>
      <c r="K17" s="72"/>
      <c r="L17" s="72"/>
      <c r="M17" s="73"/>
      <c r="N17" s="72"/>
      <c r="O17" s="74"/>
      <c r="P17" s="75"/>
      <c r="Q17" s="73"/>
      <c r="R17" s="76"/>
    </row>
    <row r="18" spans="2:18" ht="12.95" customHeight="1">
      <c r="B18" s="976"/>
      <c r="C18" s="77"/>
      <c r="D18" s="77"/>
      <c r="E18" s="78"/>
      <c r="F18" s="77"/>
      <c r="G18" s="79"/>
      <c r="H18" s="78"/>
      <c r="I18" s="78"/>
      <c r="J18" s="78"/>
      <c r="K18" s="78"/>
      <c r="L18" s="78"/>
      <c r="M18" s="79"/>
      <c r="N18" s="78"/>
      <c r="O18" s="80"/>
      <c r="P18" s="81"/>
      <c r="Q18" s="79"/>
      <c r="R18" s="82"/>
    </row>
    <row r="19" spans="2:18" ht="12.95" customHeight="1">
      <c r="B19" s="976"/>
      <c r="C19" s="58" t="s">
        <v>76</v>
      </c>
      <c r="D19" s="59"/>
      <c r="E19" s="59"/>
      <c r="F19" s="59"/>
      <c r="G19" s="60"/>
      <c r="H19" s="59"/>
      <c r="I19" s="59"/>
      <c r="J19" s="59"/>
      <c r="K19" s="59"/>
      <c r="L19" s="59"/>
      <c r="M19" s="60"/>
      <c r="N19" s="59"/>
      <c r="O19" s="61"/>
      <c r="P19" s="62"/>
      <c r="Q19" s="60"/>
      <c r="R19" s="63"/>
    </row>
    <row r="20" spans="2:18" ht="6" customHeight="1">
      <c r="B20" s="976" t="s">
        <v>77</v>
      </c>
      <c r="C20" s="64"/>
      <c r="D20" s="64"/>
      <c r="E20" s="65"/>
      <c r="F20" s="64"/>
      <c r="G20" s="66"/>
      <c r="H20" s="65"/>
      <c r="I20" s="65"/>
      <c r="J20" s="65"/>
      <c r="K20" s="65"/>
      <c r="L20" s="65"/>
      <c r="M20" s="66"/>
      <c r="N20" s="65"/>
      <c r="O20" s="67"/>
      <c r="P20" s="68"/>
      <c r="Q20" s="66"/>
      <c r="R20" s="69"/>
    </row>
    <row r="21" spans="2:18" ht="6" customHeight="1">
      <c r="B21" s="976"/>
      <c r="C21" s="71"/>
      <c r="D21" s="70"/>
      <c r="E21" s="72"/>
      <c r="F21" s="71"/>
      <c r="G21" s="73"/>
      <c r="H21" s="72"/>
      <c r="I21" s="72"/>
      <c r="J21" s="72"/>
      <c r="K21" s="72"/>
      <c r="L21" s="72"/>
      <c r="M21" s="73"/>
      <c r="N21" s="72"/>
      <c r="O21" s="74"/>
      <c r="P21" s="75"/>
      <c r="Q21" s="73"/>
      <c r="R21" s="76"/>
    </row>
    <row r="22" spans="2:18" ht="12.95" customHeight="1">
      <c r="B22" s="976"/>
      <c r="C22" s="77"/>
      <c r="D22" s="77"/>
      <c r="E22" s="78"/>
      <c r="F22" s="77"/>
      <c r="G22" s="79"/>
      <c r="H22" s="78"/>
      <c r="I22" s="78"/>
      <c r="J22" s="78"/>
      <c r="K22" s="78"/>
      <c r="L22" s="78"/>
      <c r="M22" s="79"/>
      <c r="N22" s="78"/>
      <c r="O22" s="80"/>
      <c r="P22" s="81"/>
      <c r="Q22" s="79"/>
      <c r="R22" s="82"/>
    </row>
    <row r="23" spans="2:18" ht="12.95" customHeight="1">
      <c r="B23" s="976"/>
      <c r="C23" s="58"/>
      <c r="D23" s="59" t="s">
        <v>78</v>
      </c>
      <c r="E23" s="59"/>
      <c r="F23" s="59"/>
      <c r="G23" s="60"/>
      <c r="H23" s="59"/>
      <c r="I23" s="59"/>
      <c r="J23" s="59"/>
      <c r="K23" s="59"/>
      <c r="L23" s="59"/>
      <c r="M23" s="60"/>
      <c r="N23" s="59"/>
      <c r="O23" s="61"/>
      <c r="P23" s="62"/>
      <c r="Q23" s="60"/>
      <c r="R23" s="63"/>
    </row>
    <row r="24" spans="2:18" ht="6" customHeight="1">
      <c r="B24" s="976" t="s">
        <v>79</v>
      </c>
      <c r="C24" s="64"/>
      <c r="D24" s="64"/>
      <c r="E24" s="65"/>
      <c r="F24" s="64"/>
      <c r="G24" s="66"/>
      <c r="H24" s="65"/>
      <c r="I24" s="65"/>
      <c r="J24" s="65"/>
      <c r="K24" s="65"/>
      <c r="L24" s="65"/>
      <c r="M24" s="66"/>
      <c r="N24" s="65"/>
      <c r="O24" s="67"/>
      <c r="P24" s="68"/>
      <c r="Q24" s="66"/>
      <c r="R24" s="69"/>
    </row>
    <row r="25" spans="2:18" ht="6" customHeight="1">
      <c r="B25" s="976"/>
      <c r="C25" s="71"/>
      <c r="D25" s="83"/>
      <c r="E25" s="70"/>
      <c r="F25" s="71"/>
      <c r="G25" s="73"/>
      <c r="H25" s="72"/>
      <c r="I25" s="72"/>
      <c r="J25" s="72"/>
      <c r="K25" s="72"/>
      <c r="L25" s="72"/>
      <c r="M25" s="73"/>
      <c r="N25" s="72"/>
      <c r="O25" s="74"/>
      <c r="P25" s="75"/>
      <c r="Q25" s="73"/>
      <c r="R25" s="76"/>
    </row>
    <row r="26" spans="2:18" ht="12.95" customHeight="1">
      <c r="B26" s="976"/>
      <c r="C26" s="77"/>
      <c r="D26" s="84"/>
      <c r="E26" s="77"/>
      <c r="F26" s="77"/>
      <c r="G26" s="79"/>
      <c r="H26" s="78"/>
      <c r="I26" s="78"/>
      <c r="J26" s="78"/>
      <c r="K26" s="78"/>
      <c r="L26" s="78"/>
      <c r="M26" s="79"/>
      <c r="N26" s="78"/>
      <c r="O26" s="80"/>
      <c r="P26" s="81"/>
      <c r="Q26" s="79"/>
      <c r="R26" s="82"/>
    </row>
    <row r="27" spans="2:18" ht="12.95" customHeight="1">
      <c r="B27" s="976"/>
      <c r="C27" s="58"/>
      <c r="D27" s="85"/>
      <c r="E27" s="59" t="s">
        <v>80</v>
      </c>
      <c r="F27" s="59"/>
      <c r="G27" s="60"/>
      <c r="H27" s="59"/>
      <c r="I27" s="59"/>
      <c r="J27" s="59"/>
      <c r="K27" s="59"/>
      <c r="L27" s="59"/>
      <c r="M27" s="60"/>
      <c r="N27" s="59"/>
      <c r="O27" s="61"/>
      <c r="P27" s="62"/>
      <c r="Q27" s="60"/>
      <c r="R27" s="63"/>
    </row>
    <row r="28" spans="2:18" ht="6" customHeight="1">
      <c r="B28" s="976" t="s">
        <v>81</v>
      </c>
      <c r="C28" s="64"/>
      <c r="D28" s="64"/>
      <c r="E28" s="65"/>
      <c r="F28" s="64"/>
      <c r="G28" s="66"/>
      <c r="H28" s="65"/>
      <c r="I28" s="65"/>
      <c r="J28" s="65"/>
      <c r="K28" s="65"/>
      <c r="L28" s="65"/>
      <c r="M28" s="66"/>
      <c r="N28" s="65"/>
      <c r="O28" s="67"/>
      <c r="P28" s="68"/>
      <c r="Q28" s="66"/>
      <c r="R28" s="69"/>
    </row>
    <row r="29" spans="2:18" ht="6" customHeight="1">
      <c r="B29" s="976"/>
      <c r="C29" s="71"/>
      <c r="D29" s="71"/>
      <c r="E29" s="86"/>
      <c r="F29" s="70"/>
      <c r="G29" s="87"/>
      <c r="H29" s="86"/>
      <c r="I29" s="86"/>
      <c r="J29" s="86"/>
      <c r="K29" s="86"/>
      <c r="L29" s="86"/>
      <c r="M29" s="87"/>
      <c r="N29" s="86"/>
      <c r="O29" s="74"/>
      <c r="P29" s="75"/>
      <c r="Q29" s="73"/>
      <c r="R29" s="76"/>
    </row>
    <row r="30" spans="2:18" ht="12.95" customHeight="1">
      <c r="B30" s="976"/>
      <c r="C30" s="77"/>
      <c r="D30" s="77"/>
      <c r="E30" s="88"/>
      <c r="F30" s="84"/>
      <c r="G30" s="89"/>
      <c r="H30" s="88"/>
      <c r="I30" s="88"/>
      <c r="J30" s="88"/>
      <c r="K30" s="88"/>
      <c r="L30" s="88"/>
      <c r="M30" s="89"/>
      <c r="N30" s="88"/>
      <c r="O30" s="80"/>
      <c r="P30" s="81"/>
      <c r="Q30" s="79"/>
      <c r="R30" s="82"/>
    </row>
    <row r="31" spans="2:18" ht="12.95" customHeight="1">
      <c r="B31" s="976"/>
      <c r="C31" s="58"/>
      <c r="D31" s="59"/>
      <c r="E31" s="85"/>
      <c r="F31" s="85" t="s">
        <v>82</v>
      </c>
      <c r="G31" s="90"/>
      <c r="H31" s="85"/>
      <c r="I31" s="85"/>
      <c r="J31" s="85"/>
      <c r="K31" s="85"/>
      <c r="L31" s="85"/>
      <c r="M31" s="90"/>
      <c r="N31" s="85"/>
      <c r="O31" s="61"/>
      <c r="P31" s="62"/>
      <c r="Q31" s="60"/>
      <c r="R31" s="63"/>
    </row>
    <row r="32" spans="2:18" ht="6" customHeight="1">
      <c r="B32" s="976" t="s">
        <v>83</v>
      </c>
      <c r="C32" s="64"/>
      <c r="D32" s="64"/>
      <c r="E32" s="91"/>
      <c r="F32" s="92"/>
      <c r="G32" s="93"/>
      <c r="H32" s="91"/>
      <c r="I32" s="91"/>
      <c r="J32" s="91"/>
      <c r="K32" s="91"/>
      <c r="L32" s="91"/>
      <c r="M32" s="93"/>
      <c r="N32" s="91"/>
      <c r="O32" s="67"/>
      <c r="P32" s="68"/>
      <c r="Q32" s="66"/>
      <c r="R32" s="69"/>
    </row>
    <row r="33" spans="2:18" ht="6" customHeight="1">
      <c r="B33" s="976"/>
      <c r="C33" s="71"/>
      <c r="D33" s="71"/>
      <c r="E33" s="86"/>
      <c r="F33" s="83"/>
      <c r="G33" s="94"/>
      <c r="H33" s="95"/>
      <c r="I33" s="86"/>
      <c r="J33" s="86"/>
      <c r="K33" s="86"/>
      <c r="L33" s="86"/>
      <c r="M33" s="87"/>
      <c r="N33" s="86"/>
      <c r="O33" s="74"/>
      <c r="P33" s="75"/>
      <c r="Q33" s="73"/>
      <c r="R33" s="76"/>
    </row>
    <row r="34" spans="2:18" ht="12.95" customHeight="1">
      <c r="B34" s="976"/>
      <c r="C34" s="77"/>
      <c r="D34" s="77"/>
      <c r="E34" s="88"/>
      <c r="F34" s="84"/>
      <c r="G34" s="89"/>
      <c r="H34" s="88"/>
      <c r="I34" s="88"/>
      <c r="J34" s="88"/>
      <c r="K34" s="88"/>
      <c r="L34" s="88"/>
      <c r="M34" s="89"/>
      <c r="N34" s="88"/>
      <c r="O34" s="80"/>
      <c r="P34" s="81"/>
      <c r="Q34" s="79"/>
      <c r="R34" s="82"/>
    </row>
    <row r="35" spans="2:18" ht="12.95" customHeight="1">
      <c r="B35" s="976"/>
      <c r="C35" s="58"/>
      <c r="D35" s="59"/>
      <c r="E35" s="85"/>
      <c r="F35" s="85"/>
      <c r="G35" s="90" t="s">
        <v>84</v>
      </c>
      <c r="H35" s="85"/>
      <c r="I35" s="85"/>
      <c r="J35" s="85"/>
      <c r="K35" s="85"/>
      <c r="L35" s="85"/>
      <c r="M35" s="90"/>
      <c r="N35" s="85"/>
      <c r="O35" s="61"/>
      <c r="P35" s="62"/>
      <c r="Q35" s="60"/>
      <c r="R35" s="63"/>
    </row>
    <row r="36" spans="2:18" ht="6" customHeight="1">
      <c r="B36" s="976" t="s">
        <v>85</v>
      </c>
      <c r="C36" s="64"/>
      <c r="D36" s="64"/>
      <c r="E36" s="64"/>
      <c r="F36" s="64"/>
      <c r="G36" s="64"/>
      <c r="H36" s="64"/>
      <c r="I36" s="91"/>
      <c r="J36" s="91"/>
      <c r="K36" s="91"/>
      <c r="L36" s="91"/>
      <c r="M36" s="93"/>
      <c r="N36" s="91"/>
      <c r="O36" s="67"/>
      <c r="P36" s="68"/>
      <c r="Q36" s="66"/>
      <c r="R36" s="69"/>
    </row>
    <row r="37" spans="2:18" ht="6" customHeight="1">
      <c r="B37" s="976"/>
      <c r="C37" s="71"/>
      <c r="D37" s="71"/>
      <c r="E37" s="71"/>
      <c r="F37" s="71"/>
      <c r="G37" s="71"/>
      <c r="H37" s="71"/>
      <c r="I37" s="95"/>
      <c r="J37" s="95"/>
      <c r="K37" s="86"/>
      <c r="L37" s="86"/>
      <c r="M37" s="87"/>
      <c r="N37" s="86"/>
      <c r="O37" s="74"/>
      <c r="P37" s="75"/>
      <c r="Q37" s="73"/>
      <c r="R37" s="76"/>
    </row>
    <row r="38" spans="2:18" ht="12.95" customHeight="1">
      <c r="B38" s="976"/>
      <c r="C38" s="77"/>
      <c r="D38" s="77"/>
      <c r="E38" s="77"/>
      <c r="F38" s="77"/>
      <c r="G38" s="77"/>
      <c r="H38" s="77"/>
      <c r="I38" s="88"/>
      <c r="J38" s="88"/>
      <c r="K38" s="88"/>
      <c r="L38" s="88"/>
      <c r="M38" s="89"/>
      <c r="N38" s="88"/>
      <c r="O38" s="80"/>
      <c r="P38" s="81"/>
      <c r="Q38" s="79"/>
      <c r="R38" s="82"/>
    </row>
    <row r="39" spans="2:18" ht="12.95" customHeight="1">
      <c r="B39" s="976"/>
      <c r="C39" s="58"/>
      <c r="D39" s="59"/>
      <c r="E39" s="58"/>
      <c r="F39" s="59"/>
      <c r="G39" s="58"/>
      <c r="H39" s="59"/>
      <c r="I39" s="85" t="s">
        <v>86</v>
      </c>
      <c r="J39" s="85"/>
      <c r="K39" s="85"/>
      <c r="L39" s="85"/>
      <c r="M39" s="90"/>
      <c r="N39" s="85"/>
      <c r="O39" s="61"/>
      <c r="P39" s="62"/>
      <c r="Q39" s="60"/>
      <c r="R39" s="63"/>
    </row>
    <row r="40" spans="2:18" ht="6" customHeight="1">
      <c r="B40" s="976"/>
      <c r="C40" s="64"/>
      <c r="D40" s="64"/>
      <c r="E40" s="65"/>
      <c r="F40" s="64"/>
      <c r="G40" s="66"/>
      <c r="H40" s="65"/>
      <c r="I40" s="65"/>
      <c r="J40" s="65"/>
      <c r="K40" s="65"/>
      <c r="L40" s="65"/>
      <c r="M40" s="66"/>
      <c r="N40" s="65"/>
      <c r="O40" s="67"/>
      <c r="P40" s="68"/>
      <c r="Q40" s="66"/>
      <c r="R40" s="69"/>
    </row>
    <row r="41" spans="2:18" ht="6" customHeight="1">
      <c r="B41" s="976"/>
      <c r="C41" s="71"/>
      <c r="D41" s="71"/>
      <c r="E41" s="72"/>
      <c r="F41" s="71"/>
      <c r="G41" s="73"/>
      <c r="H41" s="72"/>
      <c r="I41" s="72"/>
      <c r="J41" s="72"/>
      <c r="K41" s="72"/>
      <c r="L41" s="72"/>
      <c r="M41" s="73"/>
      <c r="N41" s="72"/>
      <c r="O41" s="74"/>
      <c r="P41" s="75"/>
      <c r="Q41" s="73"/>
      <c r="R41" s="76"/>
    </row>
    <row r="42" spans="2:18" ht="12.95" customHeight="1">
      <c r="B42" s="976"/>
      <c r="C42" s="77"/>
      <c r="D42" s="77"/>
      <c r="E42" s="78"/>
      <c r="F42" s="77"/>
      <c r="G42" s="79"/>
      <c r="H42" s="78"/>
      <c r="I42" s="78"/>
      <c r="J42" s="78"/>
      <c r="K42" s="78"/>
      <c r="L42" s="78"/>
      <c r="M42" s="79"/>
      <c r="N42" s="78"/>
      <c r="O42" s="80"/>
      <c r="P42" s="81"/>
      <c r="Q42" s="79"/>
      <c r="R42" s="82"/>
    </row>
    <row r="43" spans="2:18" ht="12.95" customHeight="1">
      <c r="B43" s="976"/>
      <c r="C43" s="58"/>
      <c r="D43" s="59"/>
      <c r="E43" s="59"/>
      <c r="F43" s="59"/>
      <c r="G43" s="60"/>
      <c r="H43" s="59"/>
      <c r="I43" s="59"/>
      <c r="J43" s="59"/>
      <c r="K43" s="59"/>
      <c r="L43" s="59"/>
      <c r="M43" s="60"/>
      <c r="N43" s="59"/>
      <c r="O43" s="61"/>
      <c r="P43" s="62"/>
      <c r="Q43" s="60"/>
      <c r="R43" s="63"/>
    </row>
    <row r="44" spans="2:18" ht="6" customHeight="1">
      <c r="B44" s="976"/>
      <c r="C44" s="64"/>
      <c r="D44" s="64"/>
      <c r="E44" s="65"/>
      <c r="F44" s="64"/>
      <c r="G44" s="66"/>
      <c r="H44" s="65"/>
      <c r="I44" s="65"/>
      <c r="J44" s="65"/>
      <c r="K44" s="65"/>
      <c r="L44" s="65"/>
      <c r="M44" s="66"/>
      <c r="N44" s="65"/>
      <c r="O44" s="67"/>
      <c r="P44" s="68"/>
      <c r="Q44" s="66"/>
      <c r="R44" s="69"/>
    </row>
    <row r="45" spans="2:18" ht="6" customHeight="1">
      <c r="B45" s="976"/>
      <c r="C45" s="71"/>
      <c r="D45" s="71"/>
      <c r="E45" s="72"/>
      <c r="F45" s="71"/>
      <c r="G45" s="73"/>
      <c r="H45" s="72"/>
      <c r="I45" s="72"/>
      <c r="J45" s="72"/>
      <c r="K45" s="72"/>
      <c r="L45" s="72"/>
      <c r="M45" s="73"/>
      <c r="N45" s="72"/>
      <c r="O45" s="74"/>
      <c r="P45" s="75"/>
      <c r="Q45" s="73"/>
      <c r="R45" s="76"/>
    </row>
    <row r="46" spans="2:18" ht="12.95" customHeight="1">
      <c r="B46" s="976"/>
      <c r="C46" s="77"/>
      <c r="D46" s="77"/>
      <c r="E46" s="78"/>
      <c r="F46" s="77"/>
      <c r="G46" s="79"/>
      <c r="H46" s="78"/>
      <c r="I46" s="78"/>
      <c r="J46" s="78"/>
      <c r="K46" s="78"/>
      <c r="L46" s="78"/>
      <c r="M46" s="79"/>
      <c r="N46" s="78"/>
      <c r="O46" s="80"/>
      <c r="P46" s="81"/>
      <c r="Q46" s="79"/>
      <c r="R46" s="82"/>
    </row>
    <row r="47" spans="2:18" ht="12.75" customHeight="1">
      <c r="B47" s="976"/>
      <c r="C47" s="96"/>
      <c r="D47" s="97"/>
      <c r="E47" s="98"/>
      <c r="F47" s="98"/>
      <c r="G47" s="99"/>
      <c r="H47" s="98"/>
      <c r="I47" s="98"/>
      <c r="J47" s="98"/>
      <c r="K47" s="98"/>
      <c r="L47" s="98"/>
      <c r="M47" s="99"/>
      <c r="N47" s="98"/>
      <c r="O47" s="100"/>
      <c r="P47" s="101"/>
      <c r="Q47" s="99"/>
      <c r="R47" s="102"/>
    </row>
    <row r="48" spans="2:18" ht="6" customHeight="1">
      <c r="B48" s="976"/>
      <c r="C48" s="64"/>
      <c r="D48" s="64"/>
      <c r="E48" s="65"/>
      <c r="F48" s="64"/>
      <c r="G48" s="66"/>
      <c r="H48" s="65"/>
      <c r="I48" s="65"/>
      <c r="J48" s="65"/>
      <c r="K48" s="65"/>
      <c r="L48" s="65"/>
      <c r="M48" s="66"/>
      <c r="N48" s="65"/>
      <c r="O48" s="67"/>
      <c r="P48" s="68"/>
      <c r="Q48" s="66"/>
      <c r="R48" s="69"/>
    </row>
    <row r="49" spans="2:18" ht="6" customHeight="1">
      <c r="B49" s="976"/>
      <c r="C49" s="103"/>
      <c r="D49" s="43"/>
      <c r="E49" s="44"/>
      <c r="F49" s="43"/>
      <c r="G49" s="45"/>
      <c r="H49" s="46"/>
      <c r="I49" s="46"/>
      <c r="J49" s="46"/>
      <c r="K49" s="46"/>
      <c r="L49" s="46"/>
      <c r="M49" s="45"/>
      <c r="N49" s="46"/>
      <c r="O49" s="47"/>
      <c r="P49" s="48"/>
      <c r="Q49" s="45"/>
      <c r="R49" s="49"/>
    </row>
    <row r="50" spans="2:18" ht="12.95" customHeight="1">
      <c r="B50" s="976"/>
      <c r="C50" s="50"/>
      <c r="D50" s="51"/>
      <c r="E50" s="52"/>
      <c r="F50" s="51"/>
      <c r="G50" s="53"/>
      <c r="H50" s="54"/>
      <c r="I50" s="54"/>
      <c r="J50" s="54"/>
      <c r="K50" s="54"/>
      <c r="L50" s="54"/>
      <c r="M50" s="53"/>
      <c r="N50" s="54"/>
      <c r="O50" s="55"/>
      <c r="P50" s="56"/>
      <c r="Q50" s="53"/>
      <c r="R50" s="57"/>
    </row>
    <row r="51" spans="2:18" ht="12.75" customHeight="1">
      <c r="B51" s="976"/>
      <c r="C51" s="104"/>
      <c r="D51" s="105"/>
      <c r="E51" s="106"/>
      <c r="F51" s="106"/>
      <c r="G51" s="107"/>
      <c r="H51" s="106"/>
      <c r="I51" s="106"/>
      <c r="J51" s="106"/>
      <c r="K51" s="106"/>
      <c r="L51" s="106"/>
      <c r="M51" s="107"/>
      <c r="N51" s="106"/>
      <c r="O51" s="108"/>
      <c r="P51" s="109"/>
      <c r="Q51" s="107"/>
      <c r="R51" s="110"/>
    </row>
    <row r="52" spans="2:18">
      <c r="B52" s="969" t="s">
        <v>87</v>
      </c>
      <c r="C52" s="111" t="s">
        <v>88</v>
      </c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3"/>
    </row>
    <row r="53" spans="2:18">
      <c r="B53" s="970"/>
      <c r="C53" s="114" t="s">
        <v>89</v>
      </c>
      <c r="R53" s="115"/>
    </row>
    <row r="54" spans="2:18">
      <c r="B54" s="971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7"/>
    </row>
  </sheetData>
  <mergeCells count="34">
    <mergeCell ref="B2:R4"/>
    <mergeCell ref="B6:B7"/>
    <mergeCell ref="M6:N7"/>
    <mergeCell ref="O6:Q7"/>
    <mergeCell ref="O9:P9"/>
    <mergeCell ref="E9:F9"/>
    <mergeCell ref="G9:H9"/>
    <mergeCell ref="Q9:R9"/>
    <mergeCell ref="Q10:R10"/>
    <mergeCell ref="C6:D7"/>
    <mergeCell ref="E6:G7"/>
    <mergeCell ref="E10:F10"/>
    <mergeCell ref="G10:H10"/>
    <mergeCell ref="I10:J10"/>
    <mergeCell ref="K10:L10"/>
    <mergeCell ref="M10:N10"/>
    <mergeCell ref="O10:P10"/>
    <mergeCell ref="I9:J9"/>
    <mergeCell ref="K9:L9"/>
    <mergeCell ref="M9:N9"/>
    <mergeCell ref="B52:B54"/>
    <mergeCell ref="C9:D9"/>
    <mergeCell ref="C10:D10"/>
    <mergeCell ref="B12:B15"/>
    <mergeCell ref="B16:B19"/>
    <mergeCell ref="B20:B23"/>
    <mergeCell ref="B24:B27"/>
    <mergeCell ref="B28:B31"/>
    <mergeCell ref="B9:B11"/>
    <mergeCell ref="B32:B35"/>
    <mergeCell ref="B36:B39"/>
    <mergeCell ref="B40:B43"/>
    <mergeCell ref="B44:B47"/>
    <mergeCell ref="B48:B51"/>
  </mergeCells>
  <phoneticPr fontId="2"/>
  <printOptions horizontalCentered="1" verticalCentered="1"/>
  <pageMargins left="0.70866141732283472" right="0.70866141732283472" top="0.74803149606299213" bottom="0.74803149606299213" header="0" footer="0"/>
  <pageSetup paperSize="9" scale="8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54"/>
  <sheetViews>
    <sheetView workbookViewId="0">
      <selection activeCell="AF44" sqref="AF44"/>
    </sheetView>
  </sheetViews>
  <sheetFormatPr defaultColWidth="9" defaultRowHeight="13.5"/>
  <cols>
    <col min="1" max="1" width="2.140625" style="24" customWidth="1"/>
    <col min="2" max="2" width="14.85546875" style="24" customWidth="1"/>
    <col min="3" max="34" width="4.5703125" style="24" customWidth="1"/>
    <col min="35" max="16384" width="9" style="24"/>
  </cols>
  <sheetData>
    <row r="1" spans="1:30" ht="9.9499999999999993" customHeight="1"/>
    <row r="2" spans="1:30" ht="9.9499999999999993" customHeight="1">
      <c r="B2" s="988" t="s">
        <v>65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  <c r="S2" s="988"/>
      <c r="T2" s="988"/>
      <c r="U2" s="988"/>
      <c r="V2" s="988"/>
      <c r="W2" s="988"/>
      <c r="X2" s="988"/>
      <c r="Y2" s="988"/>
      <c r="Z2" s="988"/>
      <c r="AA2" s="988"/>
      <c r="AB2" s="988"/>
      <c r="AC2" s="988"/>
    </row>
    <row r="3" spans="1:30" ht="9.9499999999999993" customHeight="1">
      <c r="B3" s="988"/>
      <c r="C3" s="988"/>
      <c r="D3" s="988"/>
      <c r="E3" s="988"/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</row>
    <row r="4" spans="1:30" ht="9.9499999999999993" customHeight="1">
      <c r="B4" s="988"/>
      <c r="C4" s="988"/>
      <c r="D4" s="988"/>
      <c r="E4" s="988"/>
      <c r="F4" s="988"/>
      <c r="G4" s="988"/>
      <c r="H4" s="988"/>
      <c r="I4" s="988"/>
      <c r="J4" s="988"/>
      <c r="K4" s="988"/>
      <c r="L4" s="988"/>
      <c r="M4" s="988"/>
      <c r="N4" s="988"/>
      <c r="O4" s="988"/>
      <c r="P4" s="988"/>
      <c r="Q4" s="988"/>
      <c r="R4" s="988"/>
      <c r="S4" s="988"/>
      <c r="T4" s="988"/>
      <c r="U4" s="988"/>
      <c r="V4" s="988"/>
      <c r="W4" s="988"/>
      <c r="X4" s="988"/>
      <c r="Y4" s="988"/>
      <c r="Z4" s="988"/>
      <c r="AA4" s="988"/>
      <c r="AB4" s="988"/>
      <c r="AC4" s="988"/>
    </row>
    <row r="5" spans="1:30" ht="9.9499999999999993" customHeight="1">
      <c r="A5" s="25"/>
      <c r="B5" s="26"/>
      <c r="C5" s="981">
        <f>見積内訳書!A33</f>
        <v>0</v>
      </c>
      <c r="D5" s="981"/>
      <c r="E5" s="981"/>
      <c r="F5" s="981"/>
      <c r="G5" s="983" t="s">
        <v>90</v>
      </c>
      <c r="H5" s="983"/>
      <c r="I5" s="983"/>
      <c r="J5" s="983"/>
      <c r="K5" s="26"/>
      <c r="L5" s="26"/>
    </row>
    <row r="6" spans="1:30" ht="9.9499999999999993" customHeight="1">
      <c r="A6" s="25" t="s">
        <v>66</v>
      </c>
      <c r="B6" s="989" t="s">
        <v>67</v>
      </c>
      <c r="C6" s="981"/>
      <c r="D6" s="981"/>
      <c r="E6" s="981"/>
      <c r="F6" s="981"/>
      <c r="G6" s="983"/>
      <c r="H6" s="983"/>
      <c r="I6" s="983"/>
      <c r="J6" s="983"/>
      <c r="K6" s="26"/>
      <c r="L6" s="26"/>
      <c r="M6" s="118"/>
      <c r="N6" s="118"/>
      <c r="O6" s="118"/>
      <c r="P6" s="118"/>
      <c r="Q6" s="118"/>
      <c r="W6" s="991" t="s">
        <v>91</v>
      </c>
      <c r="X6" s="991"/>
      <c r="Y6" s="992">
        <f>見積内訳書!L10</f>
        <v>0</v>
      </c>
      <c r="Z6" s="992"/>
      <c r="AA6" s="992"/>
    </row>
    <row r="7" spans="1:30" ht="9.9499999999999993" customHeight="1">
      <c r="A7" s="25"/>
      <c r="B7" s="990"/>
      <c r="C7" s="982"/>
      <c r="D7" s="982"/>
      <c r="E7" s="982"/>
      <c r="F7" s="982"/>
      <c r="G7" s="984"/>
      <c r="H7" s="984"/>
      <c r="I7" s="984"/>
      <c r="J7" s="984"/>
      <c r="K7" s="26"/>
      <c r="L7" s="26"/>
      <c r="M7" s="118"/>
      <c r="N7" s="118"/>
      <c r="O7" s="118"/>
      <c r="P7" s="118"/>
      <c r="Q7" s="118"/>
      <c r="W7" s="991"/>
      <c r="X7" s="991"/>
      <c r="Y7" s="992"/>
      <c r="Z7" s="992"/>
      <c r="AA7" s="992"/>
    </row>
    <row r="8" spans="1:30" ht="9.9499999999999993" customHeight="1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116"/>
      <c r="N8" s="116"/>
      <c r="O8" s="116"/>
      <c r="P8" s="116"/>
      <c r="Q8" s="116"/>
    </row>
    <row r="9" spans="1:30">
      <c r="A9" s="25"/>
      <c r="B9" s="977"/>
      <c r="C9" s="972"/>
      <c r="D9" s="973"/>
      <c r="E9" s="972"/>
      <c r="F9" s="973"/>
      <c r="G9" s="972"/>
      <c r="H9" s="973"/>
      <c r="I9" s="972"/>
      <c r="J9" s="973"/>
      <c r="K9" s="972"/>
      <c r="L9" s="973"/>
      <c r="M9" s="972"/>
      <c r="N9" s="973"/>
      <c r="O9" s="972"/>
      <c r="P9" s="973"/>
      <c r="Q9" s="972"/>
      <c r="R9" s="973"/>
      <c r="S9" s="972"/>
      <c r="T9" s="973"/>
      <c r="U9" s="972"/>
      <c r="V9" s="973"/>
      <c r="W9" s="972"/>
      <c r="X9" s="973"/>
      <c r="Y9" s="972"/>
      <c r="Z9" s="973"/>
      <c r="AA9" s="972"/>
      <c r="AB9" s="973"/>
      <c r="AC9" s="987"/>
      <c r="AD9" s="995"/>
    </row>
    <row r="10" spans="1:30" ht="13.5" customHeight="1">
      <c r="A10" s="25"/>
      <c r="B10" s="978"/>
      <c r="C10" s="974" t="s">
        <v>69</v>
      </c>
      <c r="D10" s="975"/>
      <c r="E10" s="979" t="s">
        <v>70</v>
      </c>
      <c r="F10" s="975"/>
      <c r="G10" s="979" t="s">
        <v>50</v>
      </c>
      <c r="H10" s="975"/>
      <c r="I10" s="979" t="s">
        <v>51</v>
      </c>
      <c r="J10" s="975"/>
      <c r="K10" s="979" t="s">
        <v>52</v>
      </c>
      <c r="L10" s="975"/>
      <c r="M10" s="979" t="s">
        <v>53</v>
      </c>
      <c r="N10" s="975"/>
      <c r="O10" s="985" t="s">
        <v>54</v>
      </c>
      <c r="P10" s="986"/>
      <c r="Q10" s="979" t="s">
        <v>69</v>
      </c>
      <c r="R10" s="975"/>
      <c r="S10" s="979" t="s">
        <v>49</v>
      </c>
      <c r="T10" s="975"/>
      <c r="U10" s="979" t="s">
        <v>50</v>
      </c>
      <c r="V10" s="975"/>
      <c r="W10" s="979" t="s">
        <v>51</v>
      </c>
      <c r="X10" s="975"/>
      <c r="Y10" s="979" t="s">
        <v>52</v>
      </c>
      <c r="Z10" s="975"/>
      <c r="AA10" s="979" t="s">
        <v>53</v>
      </c>
      <c r="AB10" s="975"/>
      <c r="AC10" s="979" t="s">
        <v>54</v>
      </c>
      <c r="AD10" s="980"/>
    </row>
    <row r="11" spans="1:30" ht="13.5" customHeight="1">
      <c r="A11" s="25"/>
      <c r="B11" s="978"/>
      <c r="C11" s="29" t="s">
        <v>71</v>
      </c>
      <c r="D11" s="30" t="s">
        <v>72</v>
      </c>
      <c r="E11" s="29" t="s">
        <v>71</v>
      </c>
      <c r="F11" s="30" t="s">
        <v>72</v>
      </c>
      <c r="G11" s="29" t="s">
        <v>71</v>
      </c>
      <c r="H11" s="30" t="s">
        <v>72</v>
      </c>
      <c r="I11" s="29" t="s">
        <v>71</v>
      </c>
      <c r="J11" s="30" t="s">
        <v>72</v>
      </c>
      <c r="K11" s="29" t="s">
        <v>71</v>
      </c>
      <c r="L11" s="30" t="s">
        <v>72</v>
      </c>
      <c r="M11" s="29" t="s">
        <v>71</v>
      </c>
      <c r="N11" s="30" t="s">
        <v>72</v>
      </c>
      <c r="O11" s="31" t="s">
        <v>71</v>
      </c>
      <c r="P11" s="32" t="s">
        <v>72</v>
      </c>
      <c r="Q11" s="29" t="s">
        <v>71</v>
      </c>
      <c r="R11" s="30" t="s">
        <v>72</v>
      </c>
      <c r="S11" s="29" t="s">
        <v>71</v>
      </c>
      <c r="T11" s="30" t="s">
        <v>72</v>
      </c>
      <c r="U11" s="29" t="s">
        <v>71</v>
      </c>
      <c r="V11" s="30" t="s">
        <v>72</v>
      </c>
      <c r="W11" s="29" t="s">
        <v>71</v>
      </c>
      <c r="X11" s="30" t="s">
        <v>72</v>
      </c>
      <c r="Y11" s="29" t="s">
        <v>71</v>
      </c>
      <c r="Z11" s="30" t="s">
        <v>72</v>
      </c>
      <c r="AA11" s="29" t="s">
        <v>71</v>
      </c>
      <c r="AB11" s="30" t="s">
        <v>72</v>
      </c>
      <c r="AC11" s="29" t="s">
        <v>71</v>
      </c>
      <c r="AD11" s="33" t="s">
        <v>72</v>
      </c>
    </row>
    <row r="12" spans="1:30" ht="7.5" customHeight="1">
      <c r="A12" s="25"/>
      <c r="B12" s="999" t="s">
        <v>73</v>
      </c>
      <c r="C12" s="34"/>
      <c r="D12" s="35"/>
      <c r="E12" s="36"/>
      <c r="F12" s="35"/>
      <c r="G12" s="37"/>
      <c r="H12" s="38"/>
      <c r="I12" s="38"/>
      <c r="J12" s="38"/>
      <c r="K12" s="38"/>
      <c r="L12" s="38"/>
      <c r="M12" s="37"/>
      <c r="N12" s="38"/>
      <c r="O12" s="39"/>
      <c r="P12" s="40"/>
      <c r="Q12" s="37"/>
      <c r="R12" s="38"/>
      <c r="S12" s="37"/>
      <c r="T12" s="38"/>
      <c r="U12" s="37"/>
      <c r="V12" s="38"/>
      <c r="W12" s="37"/>
      <c r="X12" s="38"/>
      <c r="Y12" s="37"/>
      <c r="Z12" s="38"/>
      <c r="AA12" s="37"/>
      <c r="AB12" s="38"/>
      <c r="AC12" s="37"/>
      <c r="AD12" s="41"/>
    </row>
    <row r="13" spans="1:30" ht="6" customHeight="1">
      <c r="A13" s="25"/>
      <c r="B13" s="999"/>
      <c r="C13" s="103"/>
      <c r="D13" s="119"/>
      <c r="E13" s="120"/>
      <c r="F13" s="43"/>
      <c r="G13" s="45"/>
      <c r="H13" s="46"/>
      <c r="I13" s="46"/>
      <c r="J13" s="46"/>
      <c r="K13" s="46"/>
      <c r="L13" s="46"/>
      <c r="M13" s="45"/>
      <c r="N13" s="46"/>
      <c r="O13" s="47"/>
      <c r="P13" s="48"/>
      <c r="Q13" s="45"/>
      <c r="R13" s="46"/>
      <c r="S13" s="45"/>
      <c r="T13" s="46"/>
      <c r="U13" s="45"/>
      <c r="V13" s="46"/>
      <c r="W13" s="45"/>
      <c r="X13" s="46"/>
      <c r="Y13" s="45"/>
      <c r="Z13" s="46"/>
      <c r="AA13" s="45"/>
      <c r="AB13" s="46"/>
      <c r="AC13" s="45"/>
      <c r="AD13" s="49"/>
    </row>
    <row r="14" spans="1:30" ht="12.95" customHeight="1">
      <c r="A14" s="25"/>
      <c r="B14" s="999"/>
      <c r="C14" s="50"/>
      <c r="D14" s="121"/>
      <c r="E14" s="122"/>
      <c r="F14" s="51"/>
      <c r="G14" s="53"/>
      <c r="H14" s="54"/>
      <c r="I14" s="54"/>
      <c r="J14" s="54"/>
      <c r="K14" s="54"/>
      <c r="L14" s="54"/>
      <c r="M14" s="53"/>
      <c r="N14" s="54"/>
      <c r="O14" s="55"/>
      <c r="P14" s="56"/>
      <c r="Q14" s="53"/>
      <c r="R14" s="54"/>
      <c r="S14" s="53"/>
      <c r="T14" s="54"/>
      <c r="U14" s="53"/>
      <c r="V14" s="54"/>
      <c r="W14" s="53"/>
      <c r="X14" s="54"/>
      <c r="Y14" s="53"/>
      <c r="Z14" s="54"/>
      <c r="AA14" s="53"/>
      <c r="AB14" s="54"/>
      <c r="AC14" s="53"/>
      <c r="AD14" s="57"/>
    </row>
    <row r="15" spans="1:30" ht="12.95" customHeight="1">
      <c r="A15" s="25"/>
      <c r="B15" s="999"/>
      <c r="C15" s="123"/>
      <c r="D15" s="124"/>
      <c r="E15" s="124"/>
      <c r="F15" s="125"/>
      <c r="G15" s="126"/>
      <c r="H15" s="125"/>
      <c r="I15" s="125"/>
      <c r="J15" s="125"/>
      <c r="K15" s="125"/>
      <c r="L15" s="125"/>
      <c r="M15" s="126"/>
      <c r="N15" s="125"/>
      <c r="O15" s="127"/>
      <c r="P15" s="128"/>
      <c r="Q15" s="126"/>
      <c r="R15" s="125"/>
      <c r="S15" s="126"/>
      <c r="T15" s="125"/>
      <c r="U15" s="126"/>
      <c r="V15" s="125"/>
      <c r="W15" s="126"/>
      <c r="X15" s="125"/>
      <c r="Y15" s="126"/>
      <c r="Z15" s="125"/>
      <c r="AA15" s="126"/>
      <c r="AB15" s="125"/>
      <c r="AC15" s="126"/>
      <c r="AD15" s="129"/>
    </row>
    <row r="16" spans="1:30" ht="6" customHeight="1">
      <c r="B16" s="999" t="s">
        <v>75</v>
      </c>
      <c r="C16" s="34"/>
      <c r="D16" s="130"/>
      <c r="E16" s="131"/>
      <c r="F16" s="35"/>
      <c r="G16" s="37"/>
      <c r="H16" s="38"/>
      <c r="I16" s="38"/>
      <c r="J16" s="38"/>
      <c r="K16" s="38"/>
      <c r="L16" s="38"/>
      <c r="M16" s="37"/>
      <c r="N16" s="38"/>
      <c r="O16" s="39"/>
      <c r="P16" s="40"/>
      <c r="Q16" s="37"/>
      <c r="R16" s="38"/>
      <c r="S16" s="37"/>
      <c r="T16" s="38"/>
      <c r="U16" s="37"/>
      <c r="V16" s="38"/>
      <c r="W16" s="37"/>
      <c r="X16" s="38"/>
      <c r="Y16" s="37"/>
      <c r="Z16" s="38"/>
      <c r="AA16" s="37"/>
      <c r="AB16" s="38"/>
      <c r="AC16" s="37"/>
      <c r="AD16" s="41"/>
    </row>
    <row r="17" spans="2:30" ht="6" customHeight="1">
      <c r="B17" s="999"/>
      <c r="C17" s="103"/>
      <c r="D17" s="119"/>
      <c r="E17" s="120"/>
      <c r="F17" s="43"/>
      <c r="G17" s="45"/>
      <c r="H17" s="46"/>
      <c r="I17" s="46"/>
      <c r="J17" s="46"/>
      <c r="K17" s="46"/>
      <c r="L17" s="46"/>
      <c r="M17" s="45"/>
      <c r="N17" s="46"/>
      <c r="O17" s="47"/>
      <c r="P17" s="48"/>
      <c r="Q17" s="45"/>
      <c r="R17" s="46"/>
      <c r="S17" s="45"/>
      <c r="T17" s="46"/>
      <c r="U17" s="45"/>
      <c r="V17" s="46"/>
      <c r="W17" s="45"/>
      <c r="X17" s="46"/>
      <c r="Y17" s="45"/>
      <c r="Z17" s="46"/>
      <c r="AA17" s="45"/>
      <c r="AB17" s="46"/>
      <c r="AC17" s="45"/>
      <c r="AD17" s="49"/>
    </row>
    <row r="18" spans="2:30" ht="12.95" customHeight="1">
      <c r="B18" s="999"/>
      <c r="C18" s="50"/>
      <c r="D18" s="121"/>
      <c r="E18" s="122"/>
      <c r="F18" s="51"/>
      <c r="G18" s="53"/>
      <c r="H18" s="54"/>
      <c r="I18" s="54"/>
      <c r="J18" s="54"/>
      <c r="K18" s="54"/>
      <c r="L18" s="54"/>
      <c r="M18" s="53"/>
      <c r="N18" s="54"/>
      <c r="O18" s="55"/>
      <c r="P18" s="56"/>
      <c r="Q18" s="53"/>
      <c r="R18" s="54"/>
      <c r="S18" s="53"/>
      <c r="T18" s="54"/>
      <c r="U18" s="53"/>
      <c r="V18" s="54"/>
      <c r="W18" s="53"/>
      <c r="X18" s="54"/>
      <c r="Y18" s="53"/>
      <c r="Z18" s="54"/>
      <c r="AA18" s="53"/>
      <c r="AB18" s="54"/>
      <c r="AC18" s="53"/>
      <c r="AD18" s="57"/>
    </row>
    <row r="19" spans="2:30" ht="12.95" customHeight="1">
      <c r="B19" s="999"/>
      <c r="C19" s="123"/>
      <c r="D19" s="124"/>
      <c r="E19" s="124"/>
      <c r="F19" s="125"/>
      <c r="G19" s="126"/>
      <c r="H19" s="125"/>
      <c r="I19" s="125"/>
      <c r="J19" s="125"/>
      <c r="K19" s="125"/>
      <c r="L19" s="125"/>
      <c r="M19" s="126"/>
      <c r="N19" s="125"/>
      <c r="O19" s="127"/>
      <c r="P19" s="128"/>
      <c r="Q19" s="126"/>
      <c r="R19" s="125"/>
      <c r="S19" s="126"/>
      <c r="T19" s="125"/>
      <c r="U19" s="126"/>
      <c r="V19" s="125"/>
      <c r="W19" s="126"/>
      <c r="X19" s="125"/>
      <c r="Y19" s="126"/>
      <c r="Z19" s="125"/>
      <c r="AA19" s="126"/>
      <c r="AB19" s="125"/>
      <c r="AC19" s="126"/>
      <c r="AD19" s="129"/>
    </row>
    <row r="20" spans="2:30" ht="6" customHeight="1">
      <c r="B20" s="999" t="s">
        <v>83</v>
      </c>
      <c r="C20" s="34"/>
      <c r="D20" s="130"/>
      <c r="E20" s="131"/>
      <c r="F20" s="35"/>
      <c r="G20" s="37"/>
      <c r="H20" s="38"/>
      <c r="I20" s="38"/>
      <c r="J20" s="38"/>
      <c r="K20" s="38"/>
      <c r="L20" s="38"/>
      <c r="M20" s="37"/>
      <c r="N20" s="38"/>
      <c r="O20" s="39"/>
      <c r="P20" s="40"/>
      <c r="Q20" s="37"/>
      <c r="R20" s="38"/>
      <c r="S20" s="37"/>
      <c r="T20" s="38"/>
      <c r="U20" s="37"/>
      <c r="V20" s="38"/>
      <c r="W20" s="37"/>
      <c r="X20" s="38"/>
      <c r="Y20" s="37"/>
      <c r="Z20" s="38"/>
      <c r="AA20" s="37"/>
      <c r="AB20" s="38"/>
      <c r="AC20" s="37"/>
      <c r="AD20" s="41"/>
    </row>
    <row r="21" spans="2:30" ht="6" customHeight="1">
      <c r="B21" s="999"/>
      <c r="C21" s="103"/>
      <c r="D21" s="119"/>
      <c r="E21" s="120"/>
      <c r="F21" s="43"/>
      <c r="G21" s="45"/>
      <c r="H21" s="46"/>
      <c r="I21" s="46"/>
      <c r="J21" s="46"/>
      <c r="K21" s="46"/>
      <c r="L21" s="46"/>
      <c r="M21" s="45"/>
      <c r="N21" s="46"/>
      <c r="O21" s="47"/>
      <c r="P21" s="48"/>
      <c r="Q21" s="45"/>
      <c r="R21" s="46"/>
      <c r="S21" s="45"/>
      <c r="T21" s="46"/>
      <c r="U21" s="45"/>
      <c r="V21" s="46"/>
      <c r="W21" s="45"/>
      <c r="X21" s="46"/>
      <c r="Y21" s="45"/>
      <c r="Z21" s="46"/>
      <c r="AA21" s="45"/>
      <c r="AB21" s="46"/>
      <c r="AC21" s="45"/>
      <c r="AD21" s="49"/>
    </row>
    <row r="22" spans="2:30" ht="12.95" customHeight="1">
      <c r="B22" s="999"/>
      <c r="C22" s="50"/>
      <c r="D22" s="121"/>
      <c r="E22" s="122"/>
      <c r="F22" s="51"/>
      <c r="G22" s="53"/>
      <c r="H22" s="54"/>
      <c r="I22" s="54"/>
      <c r="J22" s="54"/>
      <c r="K22" s="54"/>
      <c r="L22" s="54"/>
      <c r="M22" s="53"/>
      <c r="N22" s="54"/>
      <c r="O22" s="55"/>
      <c r="P22" s="56"/>
      <c r="Q22" s="53"/>
      <c r="R22" s="54"/>
      <c r="S22" s="53"/>
      <c r="T22" s="54"/>
      <c r="U22" s="53"/>
      <c r="V22" s="54"/>
      <c r="W22" s="53"/>
      <c r="X22" s="54"/>
      <c r="Y22" s="53"/>
      <c r="Z22" s="54"/>
      <c r="AA22" s="53"/>
      <c r="AB22" s="54"/>
      <c r="AC22" s="53"/>
      <c r="AD22" s="57"/>
    </row>
    <row r="23" spans="2:30" ht="12.95" customHeight="1">
      <c r="B23" s="999"/>
      <c r="C23" s="123"/>
      <c r="D23" s="124"/>
      <c r="E23" s="124"/>
      <c r="F23" s="125"/>
      <c r="G23" s="126"/>
      <c r="H23" s="125"/>
      <c r="I23" s="125"/>
      <c r="J23" s="125"/>
      <c r="K23" s="125"/>
      <c r="L23" s="125"/>
      <c r="M23" s="126"/>
      <c r="N23" s="125"/>
      <c r="O23" s="127"/>
      <c r="P23" s="128"/>
      <c r="Q23" s="126"/>
      <c r="R23" s="125"/>
      <c r="S23" s="126"/>
      <c r="T23" s="125"/>
      <c r="U23" s="126"/>
      <c r="V23" s="125"/>
      <c r="W23" s="126"/>
      <c r="X23" s="125"/>
      <c r="Y23" s="126"/>
      <c r="Z23" s="125"/>
      <c r="AA23" s="126"/>
      <c r="AB23" s="125"/>
      <c r="AC23" s="126"/>
      <c r="AD23" s="129"/>
    </row>
    <row r="24" spans="2:30" ht="6" customHeight="1">
      <c r="B24" s="999" t="s">
        <v>79</v>
      </c>
      <c r="C24" s="34"/>
      <c r="D24" s="130"/>
      <c r="E24" s="131"/>
      <c r="F24" s="35"/>
      <c r="G24" s="37"/>
      <c r="H24" s="38"/>
      <c r="I24" s="38"/>
      <c r="J24" s="38"/>
      <c r="K24" s="38"/>
      <c r="L24" s="38"/>
      <c r="M24" s="37"/>
      <c r="N24" s="38"/>
      <c r="O24" s="39"/>
      <c r="P24" s="40"/>
      <c r="Q24" s="37"/>
      <c r="R24" s="38"/>
      <c r="S24" s="37"/>
      <c r="T24" s="38"/>
      <c r="U24" s="37"/>
      <c r="V24" s="38"/>
      <c r="W24" s="37"/>
      <c r="X24" s="38"/>
      <c r="Y24" s="37"/>
      <c r="Z24" s="38"/>
      <c r="AA24" s="37"/>
      <c r="AB24" s="38"/>
      <c r="AC24" s="37"/>
      <c r="AD24" s="41"/>
    </row>
    <row r="25" spans="2:30" ht="6" customHeight="1">
      <c r="B25" s="999"/>
      <c r="C25" s="103"/>
      <c r="D25" s="119"/>
      <c r="E25" s="120"/>
      <c r="F25" s="43"/>
      <c r="G25" s="45"/>
      <c r="H25" s="46"/>
      <c r="I25" s="46"/>
      <c r="J25" s="46"/>
      <c r="K25" s="46"/>
      <c r="L25" s="46"/>
      <c r="M25" s="45"/>
      <c r="N25" s="46"/>
      <c r="O25" s="47"/>
      <c r="P25" s="48"/>
      <c r="Q25" s="45"/>
      <c r="R25" s="46"/>
      <c r="S25" s="45"/>
      <c r="T25" s="46"/>
      <c r="U25" s="45"/>
      <c r="V25" s="46"/>
      <c r="W25" s="45"/>
      <c r="X25" s="46"/>
      <c r="Y25" s="45"/>
      <c r="Z25" s="46"/>
      <c r="AA25" s="45"/>
      <c r="AB25" s="46"/>
      <c r="AC25" s="45"/>
      <c r="AD25" s="49"/>
    </row>
    <row r="26" spans="2:30" ht="12.95" customHeight="1">
      <c r="B26" s="999"/>
      <c r="C26" s="50"/>
      <c r="D26" s="121"/>
      <c r="E26" s="122"/>
      <c r="F26" s="51"/>
      <c r="G26" s="53"/>
      <c r="H26" s="54"/>
      <c r="I26" s="54"/>
      <c r="J26" s="54"/>
      <c r="K26" s="54"/>
      <c r="L26" s="54"/>
      <c r="M26" s="53"/>
      <c r="N26" s="54"/>
      <c r="O26" s="55"/>
      <c r="P26" s="56"/>
      <c r="Q26" s="53"/>
      <c r="R26" s="54"/>
      <c r="S26" s="53"/>
      <c r="T26" s="54"/>
      <c r="U26" s="53"/>
      <c r="V26" s="54"/>
      <c r="W26" s="53"/>
      <c r="X26" s="54"/>
      <c r="Y26" s="53"/>
      <c r="Z26" s="54"/>
      <c r="AA26" s="53"/>
      <c r="AB26" s="54"/>
      <c r="AC26" s="53"/>
      <c r="AD26" s="57"/>
    </row>
    <row r="27" spans="2:30" ht="12.95" customHeight="1">
      <c r="B27" s="999"/>
      <c r="C27" s="123"/>
      <c r="D27" s="124"/>
      <c r="E27" s="124"/>
      <c r="F27" s="125"/>
      <c r="G27" s="126"/>
      <c r="H27" s="125"/>
      <c r="I27" s="125"/>
      <c r="J27" s="125"/>
      <c r="K27" s="125"/>
      <c r="L27" s="125"/>
      <c r="M27" s="126"/>
      <c r="N27" s="125"/>
      <c r="O27" s="127"/>
      <c r="P27" s="128"/>
      <c r="Q27" s="126"/>
      <c r="R27" s="125"/>
      <c r="S27" s="126"/>
      <c r="T27" s="125"/>
      <c r="U27" s="126"/>
      <c r="V27" s="125"/>
      <c r="W27" s="126"/>
      <c r="X27" s="125"/>
      <c r="Y27" s="126"/>
      <c r="Z27" s="125"/>
      <c r="AA27" s="126"/>
      <c r="AB27" s="125"/>
      <c r="AC27" s="126"/>
      <c r="AD27" s="129"/>
    </row>
    <row r="28" spans="2:30" ht="6" customHeight="1">
      <c r="B28" s="999" t="s">
        <v>92</v>
      </c>
      <c r="C28" s="34"/>
      <c r="D28" s="130"/>
      <c r="E28" s="131"/>
      <c r="F28" s="35"/>
      <c r="G28" s="37"/>
      <c r="H28" s="38"/>
      <c r="I28" s="38"/>
      <c r="J28" s="38"/>
      <c r="K28" s="38"/>
      <c r="L28" s="38"/>
      <c r="M28" s="37"/>
      <c r="N28" s="38"/>
      <c r="O28" s="39"/>
      <c r="P28" s="40"/>
      <c r="Q28" s="37"/>
      <c r="R28" s="38"/>
      <c r="S28" s="37"/>
      <c r="T28" s="38"/>
      <c r="U28" s="37"/>
      <c r="V28" s="38"/>
      <c r="W28" s="37"/>
      <c r="X28" s="38"/>
      <c r="Y28" s="37"/>
      <c r="Z28" s="38"/>
      <c r="AA28" s="37"/>
      <c r="AB28" s="38"/>
      <c r="AC28" s="37"/>
      <c r="AD28" s="41"/>
    </row>
    <row r="29" spans="2:30" ht="6" customHeight="1">
      <c r="B29" s="999"/>
      <c r="C29" s="103"/>
      <c r="D29" s="119"/>
      <c r="E29" s="120"/>
      <c r="F29" s="43"/>
      <c r="G29" s="45"/>
      <c r="H29" s="46"/>
      <c r="I29" s="46"/>
      <c r="J29" s="46"/>
      <c r="K29" s="46"/>
      <c r="L29" s="46"/>
      <c r="M29" s="45"/>
      <c r="N29" s="46"/>
      <c r="O29" s="47"/>
      <c r="P29" s="48"/>
      <c r="Q29" s="45"/>
      <c r="R29" s="46"/>
      <c r="S29" s="45"/>
      <c r="T29" s="46"/>
      <c r="U29" s="45"/>
      <c r="V29" s="46"/>
      <c r="W29" s="45"/>
      <c r="X29" s="46"/>
      <c r="Y29" s="45"/>
      <c r="Z29" s="46"/>
      <c r="AA29" s="45"/>
      <c r="AB29" s="46"/>
      <c r="AC29" s="45"/>
      <c r="AD29" s="49"/>
    </row>
    <row r="30" spans="2:30" ht="12.95" customHeight="1">
      <c r="B30" s="999"/>
      <c r="C30" s="50"/>
      <c r="D30" s="121"/>
      <c r="E30" s="122"/>
      <c r="F30" s="51"/>
      <c r="G30" s="53"/>
      <c r="H30" s="54"/>
      <c r="I30" s="54"/>
      <c r="J30" s="54"/>
      <c r="K30" s="54"/>
      <c r="L30" s="54"/>
      <c r="M30" s="53"/>
      <c r="N30" s="54"/>
      <c r="O30" s="55"/>
      <c r="P30" s="56"/>
      <c r="Q30" s="53"/>
      <c r="R30" s="54"/>
      <c r="S30" s="53"/>
      <c r="T30" s="54"/>
      <c r="U30" s="53"/>
      <c r="V30" s="54"/>
      <c r="W30" s="53"/>
      <c r="X30" s="54"/>
      <c r="Y30" s="53"/>
      <c r="Z30" s="54"/>
      <c r="AA30" s="53"/>
      <c r="AB30" s="54"/>
      <c r="AC30" s="53"/>
      <c r="AD30" s="57"/>
    </row>
    <row r="31" spans="2:30" ht="12.95" customHeight="1">
      <c r="B31" s="999"/>
      <c r="C31" s="123"/>
      <c r="D31" s="124"/>
      <c r="E31" s="124"/>
      <c r="F31" s="125"/>
      <c r="G31" s="126"/>
      <c r="H31" s="125"/>
      <c r="I31" s="125"/>
      <c r="J31" s="125"/>
      <c r="K31" s="125"/>
      <c r="L31" s="125"/>
      <c r="M31" s="126"/>
      <c r="N31" s="125"/>
      <c r="O31" s="127"/>
      <c r="P31" s="128"/>
      <c r="Q31" s="126"/>
      <c r="R31" s="125"/>
      <c r="S31" s="126"/>
      <c r="T31" s="125"/>
      <c r="U31" s="126"/>
      <c r="V31" s="125"/>
      <c r="W31" s="126"/>
      <c r="X31" s="125"/>
      <c r="Y31" s="126"/>
      <c r="Z31" s="125"/>
      <c r="AA31" s="126"/>
      <c r="AB31" s="125"/>
      <c r="AC31" s="126"/>
      <c r="AD31" s="129"/>
    </row>
    <row r="32" spans="2:30" ht="6" customHeight="1">
      <c r="B32" s="999" t="s">
        <v>93</v>
      </c>
      <c r="C32" s="34"/>
      <c r="D32" s="130"/>
      <c r="E32" s="131"/>
      <c r="F32" s="35"/>
      <c r="G32" s="37"/>
      <c r="H32" s="38"/>
      <c r="I32" s="38"/>
      <c r="J32" s="38"/>
      <c r="K32" s="38"/>
      <c r="L32" s="38"/>
      <c r="M32" s="37"/>
      <c r="N32" s="38"/>
      <c r="O32" s="39"/>
      <c r="P32" s="40"/>
      <c r="Q32" s="37"/>
      <c r="R32" s="38"/>
      <c r="S32" s="37"/>
      <c r="T32" s="38"/>
      <c r="U32" s="37"/>
      <c r="V32" s="38"/>
      <c r="W32" s="37"/>
      <c r="X32" s="38"/>
      <c r="Y32" s="37"/>
      <c r="Z32" s="38"/>
      <c r="AA32" s="37"/>
      <c r="AB32" s="38"/>
      <c r="AC32" s="37"/>
      <c r="AD32" s="41"/>
    </row>
    <row r="33" spans="2:30" ht="6" customHeight="1">
      <c r="B33" s="999"/>
      <c r="C33" s="103"/>
      <c r="D33" s="119"/>
      <c r="E33" s="120"/>
      <c r="F33" s="43"/>
      <c r="G33" s="45"/>
      <c r="H33" s="46"/>
      <c r="I33" s="46"/>
      <c r="J33" s="46"/>
      <c r="K33" s="46"/>
      <c r="L33" s="46"/>
      <c r="M33" s="45"/>
      <c r="N33" s="46"/>
      <c r="O33" s="47"/>
      <c r="P33" s="48"/>
      <c r="Q33" s="45"/>
      <c r="R33" s="46"/>
      <c r="S33" s="45"/>
      <c r="T33" s="46"/>
      <c r="U33" s="45"/>
      <c r="V33" s="46"/>
      <c r="W33" s="45"/>
      <c r="X33" s="46"/>
      <c r="Y33" s="45"/>
      <c r="Z33" s="46"/>
      <c r="AA33" s="45"/>
      <c r="AB33" s="46"/>
      <c r="AC33" s="45"/>
      <c r="AD33" s="49"/>
    </row>
    <row r="34" spans="2:30" ht="12.95" customHeight="1">
      <c r="B34" s="999"/>
      <c r="C34" s="50"/>
      <c r="D34" s="121"/>
      <c r="E34" s="122"/>
      <c r="F34" s="51"/>
      <c r="G34" s="53"/>
      <c r="H34" s="54"/>
      <c r="I34" s="54"/>
      <c r="J34" s="54"/>
      <c r="K34" s="54"/>
      <c r="L34" s="54"/>
      <c r="M34" s="53"/>
      <c r="N34" s="54"/>
      <c r="O34" s="55"/>
      <c r="P34" s="56"/>
      <c r="Q34" s="53"/>
      <c r="R34" s="54"/>
      <c r="S34" s="53"/>
      <c r="T34" s="54"/>
      <c r="U34" s="53"/>
      <c r="V34" s="54"/>
      <c r="W34" s="53"/>
      <c r="X34" s="54"/>
      <c r="Y34" s="53"/>
      <c r="Z34" s="54"/>
      <c r="AA34" s="53"/>
      <c r="AB34" s="54"/>
      <c r="AC34" s="53"/>
      <c r="AD34" s="57"/>
    </row>
    <row r="35" spans="2:30" ht="12.95" customHeight="1">
      <c r="B35" s="999"/>
      <c r="C35" s="123"/>
      <c r="D35" s="124"/>
      <c r="E35" s="124"/>
      <c r="F35" s="125"/>
      <c r="G35" s="126"/>
      <c r="H35" s="125"/>
      <c r="I35" s="125"/>
      <c r="J35" s="125"/>
      <c r="K35" s="125"/>
      <c r="L35" s="125"/>
      <c r="M35" s="126"/>
      <c r="N35" s="125"/>
      <c r="O35" s="127"/>
      <c r="P35" s="128"/>
      <c r="Q35" s="126"/>
      <c r="R35" s="125"/>
      <c r="S35" s="126"/>
      <c r="T35" s="125"/>
      <c r="U35" s="126"/>
      <c r="V35" s="125"/>
      <c r="W35" s="126"/>
      <c r="X35" s="125"/>
      <c r="Y35" s="126"/>
      <c r="Z35" s="125"/>
      <c r="AA35" s="126"/>
      <c r="AB35" s="125"/>
      <c r="AC35" s="126"/>
      <c r="AD35" s="129"/>
    </row>
    <row r="36" spans="2:30" ht="6" customHeight="1">
      <c r="B36" s="999"/>
      <c r="C36" s="34"/>
      <c r="D36" s="130"/>
      <c r="E36" s="131"/>
      <c r="F36" s="35"/>
      <c r="G36" s="37"/>
      <c r="H36" s="38"/>
      <c r="I36" s="38"/>
      <c r="J36" s="38"/>
      <c r="K36" s="38"/>
      <c r="L36" s="38"/>
      <c r="M36" s="37"/>
      <c r="N36" s="38"/>
      <c r="O36" s="39"/>
      <c r="P36" s="40"/>
      <c r="Q36" s="37"/>
      <c r="R36" s="38"/>
      <c r="S36" s="37"/>
      <c r="T36" s="38"/>
      <c r="U36" s="37"/>
      <c r="V36" s="38"/>
      <c r="W36" s="37"/>
      <c r="X36" s="38"/>
      <c r="Y36" s="37"/>
      <c r="Z36" s="38"/>
      <c r="AA36" s="37"/>
      <c r="AB36" s="38"/>
      <c r="AC36" s="37"/>
      <c r="AD36" s="41"/>
    </row>
    <row r="37" spans="2:30" ht="6" customHeight="1">
      <c r="B37" s="999"/>
      <c r="C37" s="103"/>
      <c r="D37" s="119"/>
      <c r="E37" s="120"/>
      <c r="F37" s="43"/>
      <c r="G37" s="45"/>
      <c r="H37" s="46"/>
      <c r="I37" s="46"/>
      <c r="J37" s="46"/>
      <c r="K37" s="46"/>
      <c r="L37" s="46"/>
      <c r="M37" s="45"/>
      <c r="N37" s="46"/>
      <c r="O37" s="47"/>
      <c r="P37" s="48"/>
      <c r="Q37" s="45"/>
      <c r="R37" s="46"/>
      <c r="S37" s="45"/>
      <c r="T37" s="46"/>
      <c r="U37" s="45"/>
      <c r="V37" s="46"/>
      <c r="W37" s="45"/>
      <c r="X37" s="46"/>
      <c r="Y37" s="45"/>
      <c r="Z37" s="46"/>
      <c r="AA37" s="45"/>
      <c r="AB37" s="46"/>
      <c r="AC37" s="45"/>
      <c r="AD37" s="49"/>
    </row>
    <row r="38" spans="2:30" ht="12.95" customHeight="1">
      <c r="B38" s="999"/>
      <c r="C38" s="50"/>
      <c r="D38" s="121"/>
      <c r="E38" s="122"/>
      <c r="F38" s="121"/>
      <c r="G38" s="132"/>
      <c r="H38" s="133"/>
      <c r="I38" s="133"/>
      <c r="J38" s="133"/>
      <c r="K38" s="133"/>
      <c r="L38" s="133"/>
      <c r="M38" s="132"/>
      <c r="N38" s="133"/>
      <c r="O38" s="55"/>
      <c r="P38" s="56"/>
      <c r="Q38" s="53"/>
      <c r="R38" s="54"/>
      <c r="S38" s="53"/>
      <c r="T38" s="54"/>
      <c r="U38" s="53"/>
      <c r="V38" s="54"/>
      <c r="W38" s="53"/>
      <c r="X38" s="54"/>
      <c r="Y38" s="53"/>
      <c r="Z38" s="54"/>
      <c r="AA38" s="53"/>
      <c r="AB38" s="54"/>
      <c r="AC38" s="53"/>
      <c r="AD38" s="57"/>
    </row>
    <row r="39" spans="2:30" ht="12.95" customHeight="1">
      <c r="B39" s="999"/>
      <c r="C39" s="123"/>
      <c r="D39" s="124"/>
      <c r="E39" s="124"/>
      <c r="F39" s="124"/>
      <c r="G39" s="134"/>
      <c r="H39" s="124"/>
      <c r="I39" s="124"/>
      <c r="J39" s="124"/>
      <c r="K39" s="124"/>
      <c r="L39" s="124"/>
      <c r="M39" s="134"/>
      <c r="N39" s="124"/>
      <c r="O39" s="127"/>
      <c r="P39" s="128"/>
      <c r="Q39" s="126"/>
      <c r="R39" s="125"/>
      <c r="S39" s="126"/>
      <c r="T39" s="125"/>
      <c r="U39" s="126"/>
      <c r="V39" s="125"/>
      <c r="W39" s="126"/>
      <c r="X39" s="125"/>
      <c r="Y39" s="126"/>
      <c r="Z39" s="125"/>
      <c r="AA39" s="126"/>
      <c r="AB39" s="125"/>
      <c r="AC39" s="126"/>
      <c r="AD39" s="129"/>
    </row>
    <row r="40" spans="2:30" ht="6" customHeight="1">
      <c r="B40" s="999"/>
      <c r="C40" s="34"/>
      <c r="D40" s="130"/>
      <c r="E40" s="131"/>
      <c r="F40" s="130"/>
      <c r="G40" s="135"/>
      <c r="H40" s="136"/>
      <c r="I40" s="136"/>
      <c r="J40" s="136"/>
      <c r="K40" s="136"/>
      <c r="L40" s="136"/>
      <c r="M40" s="135"/>
      <c r="N40" s="136"/>
      <c r="O40" s="39"/>
      <c r="P40" s="40"/>
      <c r="Q40" s="37"/>
      <c r="R40" s="38"/>
      <c r="S40" s="37"/>
      <c r="T40" s="38"/>
      <c r="U40" s="37"/>
      <c r="V40" s="38"/>
      <c r="W40" s="37"/>
      <c r="X40" s="38"/>
      <c r="Y40" s="37"/>
      <c r="Z40" s="38"/>
      <c r="AA40" s="37"/>
      <c r="AB40" s="38"/>
      <c r="AC40" s="37"/>
      <c r="AD40" s="41"/>
    </row>
    <row r="41" spans="2:30" ht="6" customHeight="1">
      <c r="B41" s="999"/>
      <c r="C41" s="103"/>
      <c r="D41" s="119"/>
      <c r="E41" s="120"/>
      <c r="F41" s="119"/>
      <c r="G41" s="137"/>
      <c r="H41" s="138"/>
      <c r="I41" s="138"/>
      <c r="J41" s="138"/>
      <c r="K41" s="138"/>
      <c r="L41" s="138"/>
      <c r="M41" s="137"/>
      <c r="N41" s="138"/>
      <c r="O41" s="47"/>
      <c r="P41" s="48"/>
      <c r="Q41" s="45"/>
      <c r="R41" s="46"/>
      <c r="S41" s="45"/>
      <c r="T41" s="46"/>
      <c r="U41" s="45"/>
      <c r="V41" s="46"/>
      <c r="W41" s="45"/>
      <c r="X41" s="46"/>
      <c r="Y41" s="45"/>
      <c r="Z41" s="46"/>
      <c r="AA41" s="45"/>
      <c r="AB41" s="46"/>
      <c r="AC41" s="45"/>
      <c r="AD41" s="49"/>
    </row>
    <row r="42" spans="2:30" ht="12.95" customHeight="1">
      <c r="B42" s="999"/>
      <c r="C42" s="50"/>
      <c r="D42" s="121"/>
      <c r="E42" s="122"/>
      <c r="F42" s="121"/>
      <c r="G42" s="132"/>
      <c r="H42" s="133"/>
      <c r="I42" s="133"/>
      <c r="J42" s="133"/>
      <c r="K42" s="133"/>
      <c r="L42" s="133"/>
      <c r="M42" s="132"/>
      <c r="N42" s="133"/>
      <c r="O42" s="55"/>
      <c r="P42" s="56"/>
      <c r="Q42" s="53"/>
      <c r="R42" s="54"/>
      <c r="S42" s="53"/>
      <c r="T42" s="54"/>
      <c r="U42" s="53"/>
      <c r="V42" s="54"/>
      <c r="W42" s="53"/>
      <c r="X42" s="54"/>
      <c r="Y42" s="53"/>
      <c r="Z42" s="54"/>
      <c r="AA42" s="53"/>
      <c r="AB42" s="54"/>
      <c r="AC42" s="53"/>
      <c r="AD42" s="57"/>
    </row>
    <row r="43" spans="2:30" ht="12.95" customHeight="1">
      <c r="B43" s="999"/>
      <c r="C43" s="123"/>
      <c r="D43" s="124"/>
      <c r="E43" s="125"/>
      <c r="F43" s="125"/>
      <c r="G43" s="126"/>
      <c r="H43" s="125"/>
      <c r="I43" s="125"/>
      <c r="J43" s="125"/>
      <c r="K43" s="125"/>
      <c r="L43" s="125"/>
      <c r="M43" s="126"/>
      <c r="N43" s="125"/>
      <c r="O43" s="127"/>
      <c r="P43" s="128"/>
      <c r="Q43" s="126"/>
      <c r="R43" s="125"/>
      <c r="S43" s="126"/>
      <c r="T43" s="125"/>
      <c r="U43" s="126"/>
      <c r="V43" s="125"/>
      <c r="W43" s="126"/>
      <c r="X43" s="125"/>
      <c r="Y43" s="126"/>
      <c r="Z43" s="125"/>
      <c r="AA43" s="126"/>
      <c r="AB43" s="125"/>
      <c r="AC43" s="126"/>
      <c r="AD43" s="129"/>
    </row>
    <row r="44" spans="2:30" ht="6" customHeight="1">
      <c r="B44" s="999"/>
      <c r="C44" s="34"/>
      <c r="D44" s="35"/>
      <c r="E44" s="36"/>
      <c r="F44" s="35"/>
      <c r="G44" s="37"/>
      <c r="H44" s="38"/>
      <c r="I44" s="38"/>
      <c r="J44" s="38"/>
      <c r="K44" s="38"/>
      <c r="L44" s="38"/>
      <c r="M44" s="37"/>
      <c r="N44" s="38"/>
      <c r="O44" s="39"/>
      <c r="P44" s="40"/>
      <c r="Q44" s="37"/>
      <c r="R44" s="38"/>
      <c r="S44" s="37"/>
      <c r="T44" s="38"/>
      <c r="U44" s="37"/>
      <c r="V44" s="38"/>
      <c r="W44" s="37"/>
      <c r="X44" s="38"/>
      <c r="Y44" s="37"/>
      <c r="Z44" s="38"/>
      <c r="AA44" s="37"/>
      <c r="AB44" s="38"/>
      <c r="AC44" s="37"/>
      <c r="AD44" s="41"/>
    </row>
    <row r="45" spans="2:30" ht="6" customHeight="1">
      <c r="B45" s="999"/>
      <c r="C45" s="103"/>
      <c r="D45" s="43"/>
      <c r="E45" s="44"/>
      <c r="F45" s="43"/>
      <c r="G45" s="45"/>
      <c r="H45" s="46"/>
      <c r="I45" s="46"/>
      <c r="J45" s="46"/>
      <c r="K45" s="46"/>
      <c r="L45" s="46"/>
      <c r="M45" s="45"/>
      <c r="N45" s="46"/>
      <c r="O45" s="47"/>
      <c r="P45" s="48"/>
      <c r="Q45" s="45"/>
      <c r="R45" s="46"/>
      <c r="S45" s="45"/>
      <c r="T45" s="46"/>
      <c r="U45" s="45"/>
      <c r="V45" s="46"/>
      <c r="W45" s="45"/>
      <c r="X45" s="46"/>
      <c r="Y45" s="45"/>
      <c r="Z45" s="46"/>
      <c r="AA45" s="45"/>
      <c r="AB45" s="46"/>
      <c r="AC45" s="45"/>
      <c r="AD45" s="49"/>
    </row>
    <row r="46" spans="2:30" ht="12.95" customHeight="1">
      <c r="B46" s="999"/>
      <c r="C46" s="50"/>
      <c r="D46" s="51"/>
      <c r="E46" s="52"/>
      <c r="F46" s="51"/>
      <c r="G46" s="53"/>
      <c r="H46" s="54"/>
      <c r="I46" s="54"/>
      <c r="J46" s="54"/>
      <c r="K46" s="54"/>
      <c r="L46" s="54"/>
      <c r="M46" s="53"/>
      <c r="N46" s="54"/>
      <c r="O46" s="55"/>
      <c r="P46" s="56"/>
      <c r="Q46" s="53"/>
      <c r="R46" s="54"/>
      <c r="S46" s="53"/>
      <c r="T46" s="54"/>
      <c r="U46" s="53"/>
      <c r="V46" s="54"/>
      <c r="W46" s="53"/>
      <c r="X46" s="54"/>
      <c r="Y46" s="53"/>
      <c r="Z46" s="54"/>
      <c r="AA46" s="53"/>
      <c r="AB46" s="54"/>
      <c r="AC46" s="53"/>
      <c r="AD46" s="57"/>
    </row>
    <row r="47" spans="2:30" ht="12.75" customHeight="1">
      <c r="B47" s="999"/>
      <c r="C47" s="104"/>
      <c r="D47" s="105"/>
      <c r="E47" s="106"/>
      <c r="F47" s="106"/>
      <c r="G47" s="107"/>
      <c r="H47" s="106"/>
      <c r="I47" s="106"/>
      <c r="J47" s="106"/>
      <c r="K47" s="106"/>
      <c r="L47" s="106"/>
      <c r="M47" s="107"/>
      <c r="N47" s="106"/>
      <c r="O47" s="108"/>
      <c r="P47" s="109"/>
      <c r="Q47" s="107"/>
      <c r="R47" s="106"/>
      <c r="S47" s="107"/>
      <c r="T47" s="106"/>
      <c r="U47" s="107"/>
      <c r="V47" s="106"/>
      <c r="W47" s="107"/>
      <c r="X47" s="106"/>
      <c r="Y47" s="107"/>
      <c r="Z47" s="106"/>
      <c r="AA47" s="107"/>
      <c r="AB47" s="106"/>
      <c r="AC47" s="107"/>
      <c r="AD47" s="110"/>
    </row>
    <row r="48" spans="2:30" ht="6" customHeight="1">
      <c r="B48" s="999"/>
      <c r="C48" s="34"/>
      <c r="D48" s="35"/>
      <c r="E48" s="36"/>
      <c r="F48" s="35"/>
      <c r="G48" s="37"/>
      <c r="H48" s="38"/>
      <c r="I48" s="38"/>
      <c r="J48" s="38"/>
      <c r="K48" s="38"/>
      <c r="L48" s="38"/>
      <c r="M48" s="37"/>
      <c r="N48" s="38"/>
      <c r="O48" s="39"/>
      <c r="P48" s="40"/>
      <c r="Q48" s="37"/>
      <c r="R48" s="38"/>
      <c r="S48" s="37"/>
      <c r="T48" s="38"/>
      <c r="U48" s="37"/>
      <c r="V48" s="38"/>
      <c r="W48" s="37"/>
      <c r="X48" s="38"/>
      <c r="Y48" s="37"/>
      <c r="Z48" s="38"/>
      <c r="AA48" s="37"/>
      <c r="AB48" s="38"/>
      <c r="AC48" s="37"/>
      <c r="AD48" s="41"/>
    </row>
    <row r="49" spans="2:30" ht="6" customHeight="1">
      <c r="B49" s="999"/>
      <c r="C49" s="103"/>
      <c r="D49" s="43"/>
      <c r="E49" s="44"/>
      <c r="F49" s="43"/>
      <c r="G49" s="45"/>
      <c r="H49" s="46"/>
      <c r="I49" s="46"/>
      <c r="J49" s="46"/>
      <c r="K49" s="46"/>
      <c r="L49" s="46"/>
      <c r="M49" s="45"/>
      <c r="N49" s="46"/>
      <c r="O49" s="47"/>
      <c r="P49" s="48"/>
      <c r="Q49" s="45"/>
      <c r="R49" s="46"/>
      <c r="S49" s="45"/>
      <c r="T49" s="46"/>
      <c r="U49" s="45"/>
      <c r="V49" s="46"/>
      <c r="W49" s="45"/>
      <c r="X49" s="46"/>
      <c r="Y49" s="45"/>
      <c r="Z49" s="46"/>
      <c r="AA49" s="45"/>
      <c r="AB49" s="46"/>
      <c r="AC49" s="45"/>
      <c r="AD49" s="49"/>
    </row>
    <row r="50" spans="2:30" ht="12.95" customHeight="1">
      <c r="B50" s="999"/>
      <c r="C50" s="50"/>
      <c r="D50" s="51"/>
      <c r="E50" s="52"/>
      <c r="F50" s="51"/>
      <c r="G50" s="53"/>
      <c r="H50" s="54"/>
      <c r="I50" s="54"/>
      <c r="J50" s="54"/>
      <c r="K50" s="54"/>
      <c r="L50" s="54"/>
      <c r="M50" s="53"/>
      <c r="N50" s="54"/>
      <c r="O50" s="55"/>
      <c r="P50" s="56"/>
      <c r="Q50" s="53"/>
      <c r="R50" s="54"/>
      <c r="S50" s="53"/>
      <c r="T50" s="54"/>
      <c r="U50" s="53"/>
      <c r="V50" s="54"/>
      <c r="W50" s="53"/>
      <c r="X50" s="54"/>
      <c r="Y50" s="53"/>
      <c r="Z50" s="54"/>
      <c r="AA50" s="53"/>
      <c r="AB50" s="54"/>
      <c r="AC50" s="53"/>
      <c r="AD50" s="57"/>
    </row>
    <row r="51" spans="2:30" ht="12.75" customHeight="1">
      <c r="B51" s="999"/>
      <c r="C51" s="104"/>
      <c r="D51" s="105"/>
      <c r="E51" s="106"/>
      <c r="F51" s="106"/>
      <c r="G51" s="107"/>
      <c r="H51" s="106"/>
      <c r="I51" s="106"/>
      <c r="J51" s="106"/>
      <c r="K51" s="106"/>
      <c r="L51" s="106"/>
      <c r="M51" s="107"/>
      <c r="N51" s="106"/>
      <c r="O51" s="108"/>
      <c r="P51" s="109"/>
      <c r="Q51" s="107"/>
      <c r="R51" s="106"/>
      <c r="S51" s="107"/>
      <c r="T51" s="106"/>
      <c r="U51" s="107"/>
      <c r="V51" s="106"/>
      <c r="W51" s="107"/>
      <c r="X51" s="106"/>
      <c r="Y51" s="107"/>
      <c r="Z51" s="106"/>
      <c r="AA51" s="107"/>
      <c r="AB51" s="106"/>
      <c r="AC51" s="107"/>
      <c r="AD51" s="110"/>
    </row>
    <row r="52" spans="2:30">
      <c r="B52" s="996" t="s">
        <v>87</v>
      </c>
      <c r="C52" s="111" t="s">
        <v>88</v>
      </c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3"/>
    </row>
    <row r="53" spans="2:30">
      <c r="B53" s="997"/>
      <c r="C53" s="114" t="s">
        <v>89</v>
      </c>
      <c r="AD53" s="115"/>
    </row>
    <row r="54" spans="2:30">
      <c r="B54" s="998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7"/>
    </row>
  </sheetData>
  <mergeCells count="46">
    <mergeCell ref="C5:F7"/>
    <mergeCell ref="G5:J7"/>
    <mergeCell ref="Y9:Z9"/>
    <mergeCell ref="AA9:AB9"/>
    <mergeCell ref="AC9:AD9"/>
    <mergeCell ref="AC10:AD10"/>
    <mergeCell ref="C10:D10"/>
    <mergeCell ref="E10:F10"/>
    <mergeCell ref="O9:P9"/>
    <mergeCell ref="Q9:R9"/>
    <mergeCell ref="S9:T9"/>
    <mergeCell ref="U9:V9"/>
    <mergeCell ref="W9:X9"/>
    <mergeCell ref="U10:V10"/>
    <mergeCell ref="W10:X10"/>
    <mergeCell ref="Y10:Z10"/>
    <mergeCell ref="S10:T10"/>
    <mergeCell ref="B52:B54"/>
    <mergeCell ref="G10:H10"/>
    <mergeCell ref="I10:J10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  <mergeCell ref="B48:B51"/>
    <mergeCell ref="B2:AC4"/>
    <mergeCell ref="B6:B7"/>
    <mergeCell ref="W6:X7"/>
    <mergeCell ref="Y6:AA7"/>
    <mergeCell ref="B9:B11"/>
    <mergeCell ref="C9:D9"/>
    <mergeCell ref="AA10:AB10"/>
    <mergeCell ref="E9:F9"/>
    <mergeCell ref="G9:H9"/>
    <mergeCell ref="I9:J9"/>
    <mergeCell ref="K9:L9"/>
    <mergeCell ref="M9:N9"/>
    <mergeCell ref="K10:L10"/>
    <mergeCell ref="M10:N10"/>
    <mergeCell ref="O10:P10"/>
    <mergeCell ref="Q10:R10"/>
  </mergeCells>
  <phoneticPr fontId="2"/>
  <pageMargins left="0.96" right="0.75" top="0.79" bottom="1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L74"/>
  <sheetViews>
    <sheetView topLeftCell="B1" workbookViewId="0">
      <selection activeCell="AB41" sqref="AB41"/>
    </sheetView>
  </sheetViews>
  <sheetFormatPr defaultColWidth="9" defaultRowHeight="13.5"/>
  <cols>
    <col min="1" max="1" width="2.140625" style="24" customWidth="1"/>
    <col min="2" max="2" width="11.140625" style="24" customWidth="1"/>
    <col min="3" max="68" width="3.140625" style="24" customWidth="1"/>
    <col min="69" max="16384" width="9" style="24"/>
  </cols>
  <sheetData>
    <row r="1" spans="1:64" ht="9.9499999999999993" customHeight="1"/>
    <row r="2" spans="1:64" ht="9.9499999999999993" customHeight="1">
      <c r="B2" s="988" t="s">
        <v>65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  <c r="S2" s="988"/>
      <c r="T2" s="988"/>
      <c r="U2" s="988"/>
      <c r="V2" s="988"/>
      <c r="W2" s="988"/>
      <c r="X2" s="988"/>
      <c r="Y2" s="988"/>
      <c r="Z2" s="988"/>
      <c r="AA2" s="988"/>
      <c r="AB2" s="988"/>
      <c r="AC2" s="988"/>
      <c r="AD2" s="988"/>
      <c r="AE2" s="988"/>
      <c r="AF2" s="988"/>
      <c r="AG2" s="988"/>
      <c r="AH2" s="988"/>
      <c r="AI2" s="988"/>
      <c r="AJ2" s="988"/>
      <c r="AK2" s="988"/>
      <c r="AL2" s="988"/>
      <c r="AM2" s="988"/>
      <c r="AN2" s="988"/>
      <c r="AO2" s="988"/>
      <c r="AP2" s="988"/>
      <c r="AQ2" s="988"/>
      <c r="AR2" s="988"/>
      <c r="AS2" s="988"/>
      <c r="AT2" s="988"/>
      <c r="AU2" s="988"/>
      <c r="AV2" s="988"/>
      <c r="AW2" s="988"/>
      <c r="AX2" s="988"/>
      <c r="AY2" s="988"/>
      <c r="AZ2" s="988"/>
      <c r="BA2" s="988"/>
      <c r="BB2" s="988"/>
      <c r="BC2" s="988"/>
      <c r="BD2" s="988"/>
      <c r="BE2" s="988"/>
      <c r="BF2" s="988"/>
      <c r="BG2" s="988"/>
      <c r="BH2" s="988"/>
      <c r="BI2" s="988"/>
      <c r="BJ2" s="988"/>
      <c r="BK2" s="988"/>
      <c r="BL2" s="988"/>
    </row>
    <row r="3" spans="1:64" ht="9.9499999999999993" customHeight="1">
      <c r="B3" s="988"/>
      <c r="C3" s="988"/>
      <c r="D3" s="988"/>
      <c r="E3" s="988"/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8"/>
      <c r="AJ3" s="988"/>
      <c r="AK3" s="988"/>
      <c r="AL3" s="988"/>
      <c r="AM3" s="988"/>
      <c r="AN3" s="988"/>
      <c r="AO3" s="988"/>
      <c r="AP3" s="988"/>
      <c r="AQ3" s="988"/>
      <c r="AR3" s="988"/>
      <c r="AS3" s="988"/>
      <c r="AT3" s="988"/>
      <c r="AU3" s="988"/>
      <c r="AV3" s="988"/>
      <c r="AW3" s="988"/>
      <c r="AX3" s="988"/>
      <c r="AY3" s="988"/>
      <c r="AZ3" s="988"/>
      <c r="BA3" s="988"/>
      <c r="BB3" s="988"/>
      <c r="BC3" s="988"/>
      <c r="BD3" s="988"/>
      <c r="BE3" s="988"/>
      <c r="BF3" s="988"/>
      <c r="BG3" s="988"/>
      <c r="BH3" s="988"/>
      <c r="BI3" s="988"/>
      <c r="BJ3" s="988"/>
      <c r="BK3" s="988"/>
      <c r="BL3" s="988"/>
    </row>
    <row r="4" spans="1:64" ht="9.9499999999999993" customHeight="1">
      <c r="B4" s="988"/>
      <c r="C4" s="988"/>
      <c r="D4" s="988"/>
      <c r="E4" s="988"/>
      <c r="F4" s="988"/>
      <c r="G4" s="988"/>
      <c r="H4" s="988"/>
      <c r="I4" s="988"/>
      <c r="J4" s="988"/>
      <c r="K4" s="988"/>
      <c r="L4" s="988"/>
      <c r="M4" s="988"/>
      <c r="N4" s="988"/>
      <c r="O4" s="988"/>
      <c r="P4" s="988"/>
      <c r="Q4" s="988"/>
      <c r="R4" s="988"/>
      <c r="S4" s="988"/>
      <c r="T4" s="988"/>
      <c r="U4" s="988"/>
      <c r="V4" s="988"/>
      <c r="W4" s="988"/>
      <c r="X4" s="988"/>
      <c r="Y4" s="988"/>
      <c r="Z4" s="988"/>
      <c r="AA4" s="988"/>
      <c r="AB4" s="988"/>
      <c r="AC4" s="988"/>
      <c r="AD4" s="988"/>
      <c r="AE4" s="988"/>
      <c r="AF4" s="988"/>
      <c r="AG4" s="988"/>
      <c r="AH4" s="988"/>
      <c r="AI4" s="988"/>
      <c r="AJ4" s="988"/>
      <c r="AK4" s="988"/>
      <c r="AL4" s="988"/>
      <c r="AM4" s="988"/>
      <c r="AN4" s="988"/>
      <c r="AO4" s="988"/>
      <c r="AP4" s="988"/>
      <c r="AQ4" s="988"/>
      <c r="AR4" s="988"/>
      <c r="AS4" s="988"/>
      <c r="AT4" s="988"/>
      <c r="AU4" s="988"/>
      <c r="AV4" s="988"/>
      <c r="AW4" s="988"/>
      <c r="AX4" s="988"/>
      <c r="AY4" s="988"/>
      <c r="AZ4" s="988"/>
      <c r="BA4" s="988"/>
      <c r="BB4" s="988"/>
      <c r="BC4" s="988"/>
      <c r="BD4" s="988"/>
      <c r="BE4" s="988"/>
      <c r="BF4" s="988"/>
      <c r="BG4" s="988"/>
      <c r="BH4" s="988"/>
      <c r="BI4" s="988"/>
      <c r="BJ4" s="988"/>
      <c r="BK4" s="988"/>
      <c r="BL4" s="988"/>
    </row>
    <row r="5" spans="1:64" ht="9.9499999999999993" customHeight="1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64" ht="9.9499999999999993" customHeight="1">
      <c r="A6" s="25" t="s">
        <v>66</v>
      </c>
      <c r="B6" s="989" t="s">
        <v>67</v>
      </c>
      <c r="C6" s="981">
        <f>見積内訳書!A33</f>
        <v>0</v>
      </c>
      <c r="D6" s="981"/>
      <c r="E6" s="981"/>
      <c r="F6" s="981"/>
      <c r="G6" s="981"/>
      <c r="H6" s="983" t="s">
        <v>90</v>
      </c>
      <c r="I6" s="983"/>
      <c r="J6" s="983"/>
      <c r="K6" s="983"/>
      <c r="L6" s="983"/>
      <c r="M6" s="983"/>
      <c r="N6" s="139"/>
      <c r="O6" s="118"/>
      <c r="P6" s="118"/>
      <c r="Q6" s="118"/>
      <c r="W6" s="991"/>
      <c r="X6" s="991"/>
      <c r="Y6" s="992"/>
      <c r="Z6" s="992"/>
      <c r="AA6" s="992"/>
    </row>
    <row r="7" spans="1:64" ht="9.9499999999999993" customHeight="1">
      <c r="A7" s="25"/>
      <c r="B7" s="990"/>
      <c r="C7" s="981"/>
      <c r="D7" s="981"/>
      <c r="E7" s="981"/>
      <c r="F7" s="981"/>
      <c r="G7" s="981"/>
      <c r="H7" s="983"/>
      <c r="I7" s="983"/>
      <c r="J7" s="983"/>
      <c r="K7" s="983"/>
      <c r="L7" s="983"/>
      <c r="M7" s="983"/>
      <c r="N7" s="139"/>
      <c r="O7" s="118"/>
      <c r="P7" s="118"/>
      <c r="Q7" s="118"/>
      <c r="W7" s="991"/>
      <c r="X7" s="991"/>
      <c r="Y7" s="992"/>
      <c r="Z7" s="992"/>
      <c r="AA7" s="992"/>
    </row>
    <row r="8" spans="1:64" ht="9.9499999999999993" customHeight="1" thickBot="1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116"/>
      <c r="N8" s="116"/>
      <c r="O8" s="116"/>
      <c r="P8" s="116"/>
      <c r="Q8" s="116"/>
    </row>
    <row r="9" spans="1:64" s="141" customFormat="1" ht="12">
      <c r="A9" s="140"/>
      <c r="B9" s="1008"/>
      <c r="C9" s="1000">
        <v>45866</v>
      </c>
      <c r="D9" s="1001"/>
      <c r="E9" s="1000">
        <v>45867</v>
      </c>
      <c r="F9" s="1001"/>
      <c r="G9" s="1000">
        <v>45868</v>
      </c>
      <c r="H9" s="1001"/>
      <c r="I9" s="1000">
        <v>45869</v>
      </c>
      <c r="J9" s="1001"/>
      <c r="K9" s="1000">
        <v>45870</v>
      </c>
      <c r="L9" s="1001"/>
      <c r="M9" s="1000">
        <v>45871</v>
      </c>
      <c r="N9" s="1001"/>
      <c r="O9" s="1000">
        <v>45872</v>
      </c>
      <c r="P9" s="1001"/>
      <c r="Q9" s="1000">
        <v>45873</v>
      </c>
      <c r="R9" s="1001"/>
      <c r="S9" s="1000">
        <v>45874</v>
      </c>
      <c r="T9" s="1001"/>
      <c r="U9" s="1000">
        <v>45875</v>
      </c>
      <c r="V9" s="1001"/>
      <c r="W9" s="1000">
        <v>45876</v>
      </c>
      <c r="X9" s="1001"/>
      <c r="Y9" s="1000">
        <v>45877</v>
      </c>
      <c r="Z9" s="1001"/>
      <c r="AA9" s="1000">
        <v>45878</v>
      </c>
      <c r="AB9" s="1001"/>
      <c r="AC9" s="1000">
        <v>45879</v>
      </c>
      <c r="AD9" s="1001"/>
      <c r="AE9" s="1000">
        <v>45880</v>
      </c>
      <c r="AF9" s="1001"/>
      <c r="AG9" s="1000">
        <v>45881</v>
      </c>
      <c r="AH9" s="1001"/>
      <c r="AI9" s="1000">
        <v>45882</v>
      </c>
      <c r="AJ9" s="1001"/>
      <c r="AK9" s="1000">
        <v>45883</v>
      </c>
      <c r="AL9" s="1001"/>
      <c r="AM9" s="1000">
        <v>45884</v>
      </c>
      <c r="AN9" s="1001"/>
      <c r="AO9" s="1000">
        <v>45885</v>
      </c>
      <c r="AP9" s="1001"/>
      <c r="AQ9" s="1000">
        <v>45886</v>
      </c>
      <c r="AR9" s="1001"/>
      <c r="AS9" s="1000">
        <v>45887</v>
      </c>
      <c r="AT9" s="1001"/>
      <c r="AU9" s="1000">
        <v>45888</v>
      </c>
      <c r="AV9" s="1001"/>
      <c r="AW9" s="1000">
        <v>45889</v>
      </c>
      <c r="AX9" s="1001"/>
      <c r="AY9" s="1000">
        <v>45890</v>
      </c>
      <c r="AZ9" s="1001"/>
      <c r="BA9" s="1000">
        <v>45891</v>
      </c>
      <c r="BB9" s="1001"/>
      <c r="BC9" s="1000">
        <v>45892</v>
      </c>
      <c r="BD9" s="1001"/>
      <c r="BE9" s="1000">
        <v>45893</v>
      </c>
      <c r="BF9" s="1001"/>
      <c r="BG9" s="1000">
        <v>45894</v>
      </c>
      <c r="BH9" s="1001"/>
      <c r="BI9" s="1000">
        <v>45895</v>
      </c>
      <c r="BJ9" s="1001"/>
      <c r="BK9" s="1000">
        <v>45896</v>
      </c>
      <c r="BL9" s="1001"/>
    </row>
    <row r="10" spans="1:64" s="141" customFormat="1" ht="13.5" customHeight="1" thickBot="1">
      <c r="A10" s="140"/>
      <c r="B10" s="1009"/>
      <c r="C10" s="1005" t="s">
        <v>69</v>
      </c>
      <c r="D10" s="1003"/>
      <c r="E10" s="1002" t="s">
        <v>70</v>
      </c>
      <c r="F10" s="1003"/>
      <c r="G10" s="1002" t="s">
        <v>50</v>
      </c>
      <c r="H10" s="1003"/>
      <c r="I10" s="1002" t="s">
        <v>51</v>
      </c>
      <c r="J10" s="1003"/>
      <c r="K10" s="1002" t="s">
        <v>52</v>
      </c>
      <c r="L10" s="1003"/>
      <c r="M10" s="1002" t="s">
        <v>53</v>
      </c>
      <c r="N10" s="1003"/>
      <c r="O10" s="1006" t="s">
        <v>54</v>
      </c>
      <c r="P10" s="1007"/>
      <c r="Q10" s="1002" t="s">
        <v>94</v>
      </c>
      <c r="R10" s="1003"/>
      <c r="S10" s="1002" t="s">
        <v>49</v>
      </c>
      <c r="T10" s="1003"/>
      <c r="U10" s="1002" t="s">
        <v>50</v>
      </c>
      <c r="V10" s="1003"/>
      <c r="W10" s="1002" t="s">
        <v>51</v>
      </c>
      <c r="X10" s="1003"/>
      <c r="Y10" s="1002" t="s">
        <v>52</v>
      </c>
      <c r="Z10" s="1003"/>
      <c r="AA10" s="1002" t="s">
        <v>53</v>
      </c>
      <c r="AB10" s="1003"/>
      <c r="AC10" s="1006" t="s">
        <v>54</v>
      </c>
      <c r="AD10" s="1007"/>
      <c r="AE10" s="1002" t="s">
        <v>48</v>
      </c>
      <c r="AF10" s="1003"/>
      <c r="AG10" s="1002" t="s">
        <v>49</v>
      </c>
      <c r="AH10" s="1003"/>
      <c r="AI10" s="1002" t="s">
        <v>50</v>
      </c>
      <c r="AJ10" s="1003"/>
      <c r="AK10" s="1002" t="s">
        <v>51</v>
      </c>
      <c r="AL10" s="1003"/>
      <c r="AM10" s="1002" t="s">
        <v>52</v>
      </c>
      <c r="AN10" s="1003"/>
      <c r="AO10" s="1002" t="s">
        <v>53</v>
      </c>
      <c r="AP10" s="1003"/>
      <c r="AQ10" s="1006" t="s">
        <v>54</v>
      </c>
      <c r="AR10" s="1007"/>
      <c r="AS10" s="1002" t="s">
        <v>48</v>
      </c>
      <c r="AT10" s="1003"/>
      <c r="AU10" s="1002" t="s">
        <v>49</v>
      </c>
      <c r="AV10" s="1003"/>
      <c r="AW10" s="1002" t="s">
        <v>50</v>
      </c>
      <c r="AX10" s="1003"/>
      <c r="AY10" s="1002" t="s">
        <v>51</v>
      </c>
      <c r="AZ10" s="1003"/>
      <c r="BA10" s="1002" t="s">
        <v>52</v>
      </c>
      <c r="BB10" s="1003"/>
      <c r="BC10" s="1002" t="s">
        <v>53</v>
      </c>
      <c r="BD10" s="1003"/>
      <c r="BE10" s="1006" t="s">
        <v>54</v>
      </c>
      <c r="BF10" s="1007"/>
      <c r="BG10" s="1002" t="s">
        <v>48</v>
      </c>
      <c r="BH10" s="1003"/>
      <c r="BI10" s="1002" t="s">
        <v>49</v>
      </c>
      <c r="BJ10" s="1003"/>
      <c r="BK10" s="1002" t="s">
        <v>50</v>
      </c>
      <c r="BL10" s="1004"/>
    </row>
    <row r="11" spans="1:64" s="141" customFormat="1" ht="13.5" customHeight="1" thickTop="1" thickBot="1">
      <c r="A11" s="140"/>
      <c r="B11" s="1009"/>
      <c r="C11" s="142" t="s">
        <v>71</v>
      </c>
      <c r="D11" s="143" t="s">
        <v>72</v>
      </c>
      <c r="E11" s="142" t="s">
        <v>71</v>
      </c>
      <c r="F11" s="143" t="s">
        <v>72</v>
      </c>
      <c r="G11" s="142" t="s">
        <v>71</v>
      </c>
      <c r="H11" s="143" t="s">
        <v>72</v>
      </c>
      <c r="I11" s="142" t="s">
        <v>71</v>
      </c>
      <c r="J11" s="143" t="s">
        <v>72</v>
      </c>
      <c r="K11" s="142" t="s">
        <v>71</v>
      </c>
      <c r="L11" s="143" t="s">
        <v>72</v>
      </c>
      <c r="M11" s="142" t="s">
        <v>71</v>
      </c>
      <c r="N11" s="143" t="s">
        <v>72</v>
      </c>
      <c r="O11" s="144" t="s">
        <v>71</v>
      </c>
      <c r="P11" s="145" t="s">
        <v>72</v>
      </c>
      <c r="Q11" s="142" t="s">
        <v>71</v>
      </c>
      <c r="R11" s="143" t="s">
        <v>72</v>
      </c>
      <c r="S11" s="142" t="s">
        <v>71</v>
      </c>
      <c r="T11" s="143" t="s">
        <v>72</v>
      </c>
      <c r="U11" s="142" t="s">
        <v>71</v>
      </c>
      <c r="V11" s="143" t="s">
        <v>72</v>
      </c>
      <c r="W11" s="142" t="s">
        <v>71</v>
      </c>
      <c r="X11" s="143" t="s">
        <v>72</v>
      </c>
      <c r="Y11" s="142" t="s">
        <v>71</v>
      </c>
      <c r="Z11" s="143" t="s">
        <v>72</v>
      </c>
      <c r="AA11" s="142" t="s">
        <v>71</v>
      </c>
      <c r="AB11" s="143" t="s">
        <v>72</v>
      </c>
      <c r="AC11" s="144" t="s">
        <v>71</v>
      </c>
      <c r="AD11" s="145" t="s">
        <v>72</v>
      </c>
      <c r="AE11" s="142" t="s">
        <v>71</v>
      </c>
      <c r="AF11" s="143" t="s">
        <v>72</v>
      </c>
      <c r="AG11" s="142" t="s">
        <v>71</v>
      </c>
      <c r="AH11" s="143" t="s">
        <v>72</v>
      </c>
      <c r="AI11" s="142" t="s">
        <v>71</v>
      </c>
      <c r="AJ11" s="143" t="s">
        <v>72</v>
      </c>
      <c r="AK11" s="142" t="s">
        <v>71</v>
      </c>
      <c r="AL11" s="143" t="s">
        <v>72</v>
      </c>
      <c r="AM11" s="142" t="s">
        <v>71</v>
      </c>
      <c r="AN11" s="143" t="s">
        <v>72</v>
      </c>
      <c r="AO11" s="142" t="s">
        <v>71</v>
      </c>
      <c r="AP11" s="143" t="s">
        <v>72</v>
      </c>
      <c r="AQ11" s="144" t="s">
        <v>71</v>
      </c>
      <c r="AR11" s="145" t="s">
        <v>72</v>
      </c>
      <c r="AS11" s="142" t="s">
        <v>71</v>
      </c>
      <c r="AT11" s="143" t="s">
        <v>72</v>
      </c>
      <c r="AU11" s="142" t="s">
        <v>71</v>
      </c>
      <c r="AV11" s="143" t="s">
        <v>72</v>
      </c>
      <c r="AW11" s="142" t="s">
        <v>71</v>
      </c>
      <c r="AX11" s="143" t="s">
        <v>72</v>
      </c>
      <c r="AY11" s="142" t="s">
        <v>71</v>
      </c>
      <c r="AZ11" s="143" t="s">
        <v>72</v>
      </c>
      <c r="BA11" s="142" t="s">
        <v>71</v>
      </c>
      <c r="BB11" s="143" t="s">
        <v>72</v>
      </c>
      <c r="BC11" s="142" t="s">
        <v>71</v>
      </c>
      <c r="BD11" s="143" t="s">
        <v>72</v>
      </c>
      <c r="BE11" s="144" t="s">
        <v>71</v>
      </c>
      <c r="BF11" s="145" t="s">
        <v>72</v>
      </c>
      <c r="BG11" s="142" t="s">
        <v>71</v>
      </c>
      <c r="BH11" s="143" t="s">
        <v>72</v>
      </c>
      <c r="BI11" s="142" t="s">
        <v>71</v>
      </c>
      <c r="BJ11" s="143" t="s">
        <v>72</v>
      </c>
      <c r="BK11" s="146" t="s">
        <v>71</v>
      </c>
      <c r="BL11" s="147" t="s">
        <v>72</v>
      </c>
    </row>
    <row r="12" spans="1:64" ht="7.5" customHeight="1" thickTop="1">
      <c r="A12" s="25"/>
      <c r="B12" s="1014" t="s">
        <v>73</v>
      </c>
      <c r="C12" s="148"/>
      <c r="D12" s="149"/>
      <c r="E12" s="150"/>
      <c r="F12" s="149"/>
      <c r="G12" s="151"/>
      <c r="H12" s="152"/>
      <c r="I12" s="152"/>
      <c r="J12" s="152"/>
      <c r="K12" s="152"/>
      <c r="L12" s="152"/>
      <c r="M12" s="151"/>
      <c r="N12" s="152"/>
      <c r="O12" s="153"/>
      <c r="P12" s="154"/>
      <c r="Q12" s="155"/>
      <c r="R12" s="156"/>
      <c r="S12" s="155"/>
      <c r="T12" s="156"/>
      <c r="U12" s="155"/>
      <c r="V12" s="156"/>
      <c r="W12" s="155"/>
      <c r="X12" s="156"/>
      <c r="Y12" s="155"/>
      <c r="Z12" s="156"/>
      <c r="AA12" s="155"/>
      <c r="AB12" s="156"/>
      <c r="AC12" s="153"/>
      <c r="AD12" s="154"/>
      <c r="AE12" s="155"/>
      <c r="AF12" s="156"/>
      <c r="AG12" s="155"/>
      <c r="AH12" s="156"/>
      <c r="AI12" s="155"/>
      <c r="AJ12" s="156"/>
      <c r="AK12" s="155"/>
      <c r="AL12" s="156"/>
      <c r="AM12" s="155"/>
      <c r="AN12" s="156"/>
      <c r="AO12" s="155"/>
      <c r="AP12" s="156"/>
      <c r="AQ12" s="153"/>
      <c r="AR12" s="154"/>
      <c r="AS12" s="155"/>
      <c r="AT12" s="156"/>
      <c r="AU12" s="155"/>
      <c r="AV12" s="156"/>
      <c r="AW12" s="155"/>
      <c r="AX12" s="156"/>
      <c r="AY12" s="155"/>
      <c r="AZ12" s="156"/>
      <c r="BA12" s="155"/>
      <c r="BB12" s="156"/>
      <c r="BC12" s="155"/>
      <c r="BD12" s="156"/>
      <c r="BE12" s="153"/>
      <c r="BF12" s="154"/>
      <c r="BG12" s="155"/>
      <c r="BH12" s="156"/>
      <c r="BI12" s="155"/>
      <c r="BJ12" s="156"/>
      <c r="BK12" s="157"/>
      <c r="BL12" s="158"/>
    </row>
    <row r="13" spans="1:64" ht="6" customHeight="1">
      <c r="A13" s="25"/>
      <c r="B13" s="1014"/>
      <c r="C13" s="470"/>
      <c r="D13" s="471"/>
      <c r="E13" s="160"/>
      <c r="F13" s="159"/>
      <c r="G13" s="161"/>
      <c r="H13" s="162"/>
      <c r="I13" s="162"/>
      <c r="J13" s="162"/>
      <c r="K13" s="162"/>
      <c r="L13" s="162"/>
      <c r="M13" s="161"/>
      <c r="N13" s="162"/>
      <c r="O13" s="163"/>
      <c r="P13" s="164"/>
      <c r="Q13" s="165"/>
      <c r="R13" s="166"/>
      <c r="S13" s="165"/>
      <c r="T13" s="166"/>
      <c r="U13" s="165"/>
      <c r="V13" s="166"/>
      <c r="W13" s="165"/>
      <c r="X13" s="166"/>
      <c r="Y13" s="165"/>
      <c r="Z13" s="166"/>
      <c r="AA13" s="165"/>
      <c r="AB13" s="166"/>
      <c r="AC13" s="163"/>
      <c r="AD13" s="164"/>
      <c r="AE13" s="165"/>
      <c r="AF13" s="166"/>
      <c r="AG13" s="165"/>
      <c r="AH13" s="166"/>
      <c r="AI13" s="165"/>
      <c r="AJ13" s="166"/>
      <c r="AK13" s="165"/>
      <c r="AL13" s="166"/>
      <c r="AM13" s="165"/>
      <c r="AN13" s="166"/>
      <c r="AO13" s="165"/>
      <c r="AP13" s="166"/>
      <c r="AQ13" s="163"/>
      <c r="AR13" s="164"/>
      <c r="AS13" s="165"/>
      <c r="AT13" s="166"/>
      <c r="AU13" s="165"/>
      <c r="AV13" s="166"/>
      <c r="AW13" s="165"/>
      <c r="AX13" s="166"/>
      <c r="AY13" s="165"/>
      <c r="AZ13" s="166"/>
      <c r="BA13" s="165"/>
      <c r="BB13" s="166"/>
      <c r="BC13" s="165"/>
      <c r="BD13" s="166"/>
      <c r="BE13" s="163"/>
      <c r="BF13" s="164"/>
      <c r="BG13" s="165"/>
      <c r="BH13" s="166"/>
      <c r="BI13" s="165"/>
      <c r="BJ13" s="166"/>
      <c r="BK13" s="475"/>
      <c r="BL13" s="476"/>
    </row>
    <row r="14" spans="1:64" ht="12.95" customHeight="1">
      <c r="A14" s="25"/>
      <c r="B14" s="1014"/>
      <c r="C14" s="168"/>
      <c r="D14" s="168"/>
      <c r="E14" s="169"/>
      <c r="F14" s="168"/>
      <c r="G14" s="170"/>
      <c r="H14" s="169"/>
      <c r="I14" s="169"/>
      <c r="J14" s="169"/>
      <c r="K14" s="169"/>
      <c r="L14" s="169"/>
      <c r="M14" s="170"/>
      <c r="N14" s="169"/>
      <c r="O14" s="171"/>
      <c r="P14" s="172"/>
      <c r="Q14" s="173"/>
      <c r="R14" s="174"/>
      <c r="S14" s="173"/>
      <c r="T14" s="174"/>
      <c r="U14" s="173"/>
      <c r="V14" s="174"/>
      <c r="W14" s="173"/>
      <c r="X14" s="174"/>
      <c r="Y14" s="173"/>
      <c r="Z14" s="174"/>
      <c r="AA14" s="173"/>
      <c r="AB14" s="174"/>
      <c r="AC14" s="171"/>
      <c r="AD14" s="172"/>
      <c r="AE14" s="173"/>
      <c r="AF14" s="174"/>
      <c r="AG14" s="173"/>
      <c r="AH14" s="174"/>
      <c r="AI14" s="173"/>
      <c r="AJ14" s="174"/>
      <c r="AK14" s="173"/>
      <c r="AL14" s="174"/>
      <c r="AM14" s="173"/>
      <c r="AN14" s="174"/>
      <c r="AO14" s="173"/>
      <c r="AP14" s="174"/>
      <c r="AQ14" s="171"/>
      <c r="AR14" s="172"/>
      <c r="AS14" s="173"/>
      <c r="AT14" s="174"/>
      <c r="AU14" s="173"/>
      <c r="AV14" s="174"/>
      <c r="AW14" s="173"/>
      <c r="AX14" s="174"/>
      <c r="AY14" s="173"/>
      <c r="AZ14" s="174"/>
      <c r="BA14" s="173"/>
      <c r="BB14" s="174"/>
      <c r="BC14" s="173"/>
      <c r="BD14" s="174"/>
      <c r="BE14" s="171"/>
      <c r="BF14" s="172"/>
      <c r="BG14" s="173"/>
      <c r="BH14" s="174"/>
      <c r="BI14" s="173"/>
      <c r="BJ14" s="174"/>
      <c r="BK14" s="175"/>
      <c r="BL14" s="176"/>
    </row>
    <row r="15" spans="1:64" ht="12.95" customHeight="1" thickBot="1">
      <c r="A15" s="25"/>
      <c r="B15" s="1014"/>
      <c r="C15" s="177" t="s">
        <v>138</v>
      </c>
      <c r="D15" s="178"/>
      <c r="E15" s="178"/>
      <c r="F15" s="178"/>
      <c r="G15" s="179"/>
      <c r="H15" s="178"/>
      <c r="I15" s="178"/>
      <c r="J15" s="178"/>
      <c r="K15" s="178"/>
      <c r="L15" s="178"/>
      <c r="M15" s="179"/>
      <c r="N15" s="178"/>
      <c r="O15" s="180"/>
      <c r="P15" s="181"/>
      <c r="Q15" s="182"/>
      <c r="R15" s="183"/>
      <c r="S15" s="182"/>
      <c r="T15" s="183"/>
      <c r="U15" s="182"/>
      <c r="V15" s="183"/>
      <c r="W15" s="182"/>
      <c r="X15" s="183"/>
      <c r="Y15" s="182"/>
      <c r="Z15" s="183"/>
      <c r="AA15" s="182"/>
      <c r="AB15" s="183"/>
      <c r="AC15" s="180"/>
      <c r="AD15" s="181"/>
      <c r="AE15" s="182"/>
      <c r="AF15" s="183"/>
      <c r="AG15" s="182"/>
      <c r="AH15" s="183"/>
      <c r="AI15" s="182"/>
      <c r="AJ15" s="183"/>
      <c r="AK15" s="182"/>
      <c r="AL15" s="183"/>
      <c r="AM15" s="182"/>
      <c r="AN15" s="183"/>
      <c r="AO15" s="182"/>
      <c r="AP15" s="183"/>
      <c r="AQ15" s="180"/>
      <c r="AR15" s="181"/>
      <c r="AS15" s="182"/>
      <c r="AT15" s="183"/>
      <c r="AU15" s="182"/>
      <c r="AV15" s="183"/>
      <c r="AW15" s="182"/>
      <c r="AX15" s="183"/>
      <c r="AY15" s="182"/>
      <c r="AZ15" s="183"/>
      <c r="BA15" s="182"/>
      <c r="BB15" s="183"/>
      <c r="BC15" s="182"/>
      <c r="BD15" s="183"/>
      <c r="BE15" s="180"/>
      <c r="BF15" s="181"/>
      <c r="BG15" s="182"/>
      <c r="BH15" s="183"/>
      <c r="BI15" s="182"/>
      <c r="BJ15" s="183"/>
      <c r="BK15" s="477" t="s">
        <v>156</v>
      </c>
      <c r="BL15" s="184"/>
    </row>
    <row r="16" spans="1:64" ht="6" customHeight="1" thickTop="1">
      <c r="B16" s="1014" t="s">
        <v>75</v>
      </c>
      <c r="C16" s="185"/>
      <c r="D16" s="185"/>
      <c r="E16" s="186"/>
      <c r="F16" s="185"/>
      <c r="G16" s="187"/>
      <c r="H16" s="186"/>
      <c r="I16" s="186"/>
      <c r="J16" s="186"/>
      <c r="K16" s="186"/>
      <c r="L16" s="186"/>
      <c r="M16" s="187"/>
      <c r="N16" s="186"/>
      <c r="O16" s="188"/>
      <c r="P16" s="189"/>
      <c r="Q16" s="190"/>
      <c r="R16" s="191"/>
      <c r="S16" s="190"/>
      <c r="T16" s="191"/>
      <c r="U16" s="190"/>
      <c r="V16" s="191"/>
      <c r="W16" s="190"/>
      <c r="X16" s="191"/>
      <c r="Y16" s="190"/>
      <c r="Z16" s="191"/>
      <c r="AA16" s="190"/>
      <c r="AB16" s="191"/>
      <c r="AC16" s="188"/>
      <c r="AD16" s="189"/>
      <c r="AE16" s="190"/>
      <c r="AF16" s="191"/>
      <c r="AG16" s="190"/>
      <c r="AH16" s="191"/>
      <c r="AI16" s="190"/>
      <c r="AJ16" s="191"/>
      <c r="AK16" s="190"/>
      <c r="AL16" s="191"/>
      <c r="AM16" s="190"/>
      <c r="AN16" s="191"/>
      <c r="AO16" s="190"/>
      <c r="AP16" s="191"/>
      <c r="AQ16" s="188"/>
      <c r="AR16" s="189"/>
      <c r="AS16" s="187"/>
      <c r="AT16" s="186"/>
      <c r="AU16" s="187"/>
      <c r="AV16" s="186"/>
      <c r="AW16" s="187"/>
      <c r="AX16" s="186"/>
      <c r="AY16" s="187"/>
      <c r="AZ16" s="186"/>
      <c r="BA16" s="187"/>
      <c r="BB16" s="186"/>
      <c r="BC16" s="187"/>
      <c r="BD16" s="186"/>
      <c r="BE16" s="188"/>
      <c r="BF16" s="189"/>
      <c r="BG16" s="187"/>
      <c r="BH16" s="186"/>
      <c r="BI16" s="187"/>
      <c r="BJ16" s="186"/>
      <c r="BK16" s="187"/>
      <c r="BL16" s="192"/>
    </row>
    <row r="17" spans="2:64" ht="6" customHeight="1">
      <c r="B17" s="1014"/>
      <c r="C17" s="472"/>
      <c r="D17" s="472"/>
      <c r="E17" s="473"/>
      <c r="F17" s="472"/>
      <c r="G17" s="474"/>
      <c r="H17" s="473"/>
      <c r="I17" s="473"/>
      <c r="J17" s="473"/>
      <c r="K17" s="473"/>
      <c r="L17" s="473"/>
      <c r="M17" s="474"/>
      <c r="N17" s="473"/>
      <c r="O17" s="196"/>
      <c r="P17" s="197"/>
      <c r="Q17" s="198"/>
      <c r="R17" s="199"/>
      <c r="S17" s="198"/>
      <c r="T17" s="199"/>
      <c r="U17" s="198"/>
      <c r="V17" s="199"/>
      <c r="W17" s="198"/>
      <c r="X17" s="199"/>
      <c r="Y17" s="198"/>
      <c r="Z17" s="199"/>
      <c r="AA17" s="198"/>
      <c r="AB17" s="199"/>
      <c r="AC17" s="196"/>
      <c r="AD17" s="197"/>
      <c r="AE17" s="198"/>
      <c r="AF17" s="199"/>
      <c r="AG17" s="198"/>
      <c r="AH17" s="199"/>
      <c r="AI17" s="198"/>
      <c r="AJ17" s="199"/>
      <c r="AK17" s="198"/>
      <c r="AL17" s="199"/>
      <c r="AM17" s="198"/>
      <c r="AN17" s="199"/>
      <c r="AO17" s="198"/>
      <c r="AP17" s="199"/>
      <c r="AQ17" s="196"/>
      <c r="AR17" s="197"/>
      <c r="AS17" s="195"/>
      <c r="AT17" s="194"/>
      <c r="AU17" s="195"/>
      <c r="AV17" s="194"/>
      <c r="AW17" s="195"/>
      <c r="AX17" s="194"/>
      <c r="AY17" s="195"/>
      <c r="AZ17" s="194"/>
      <c r="BA17" s="195"/>
      <c r="BB17" s="194"/>
      <c r="BC17" s="195"/>
      <c r="BD17" s="194"/>
      <c r="BE17" s="196"/>
      <c r="BF17" s="197"/>
      <c r="BG17" s="195"/>
      <c r="BH17" s="194"/>
      <c r="BI17" s="195"/>
      <c r="BJ17" s="194"/>
      <c r="BK17" s="195"/>
      <c r="BL17" s="200"/>
    </row>
    <row r="18" spans="2:64" ht="12.95" customHeight="1">
      <c r="B18" s="1014"/>
      <c r="C18" s="168"/>
      <c r="D18" s="168"/>
      <c r="E18" s="169"/>
      <c r="F18" s="168"/>
      <c r="G18" s="170"/>
      <c r="H18" s="169"/>
      <c r="I18" s="169"/>
      <c r="J18" s="169"/>
      <c r="K18" s="169"/>
      <c r="L18" s="169"/>
      <c r="M18" s="170"/>
      <c r="N18" s="169"/>
      <c r="O18" s="171"/>
      <c r="P18" s="172"/>
      <c r="Q18" s="173"/>
      <c r="R18" s="174"/>
      <c r="S18" s="173"/>
      <c r="T18" s="174"/>
      <c r="U18" s="173"/>
      <c r="V18" s="174"/>
      <c r="W18" s="173"/>
      <c r="X18" s="174"/>
      <c r="Y18" s="173"/>
      <c r="Z18" s="174"/>
      <c r="AA18" s="173"/>
      <c r="AB18" s="174"/>
      <c r="AC18" s="171"/>
      <c r="AD18" s="172"/>
      <c r="AE18" s="173"/>
      <c r="AF18" s="174"/>
      <c r="AG18" s="173"/>
      <c r="AH18" s="174"/>
      <c r="AI18" s="173"/>
      <c r="AJ18" s="174"/>
      <c r="AK18" s="173"/>
      <c r="AL18" s="174"/>
      <c r="AM18" s="173"/>
      <c r="AN18" s="174"/>
      <c r="AO18" s="173"/>
      <c r="AP18" s="174"/>
      <c r="AQ18" s="171"/>
      <c r="AR18" s="172"/>
      <c r="AS18" s="170"/>
      <c r="AT18" s="169"/>
      <c r="AU18" s="170"/>
      <c r="AV18" s="169"/>
      <c r="AW18" s="170"/>
      <c r="AX18" s="169"/>
      <c r="AY18" s="170"/>
      <c r="AZ18" s="169"/>
      <c r="BA18" s="170"/>
      <c r="BB18" s="169"/>
      <c r="BC18" s="170"/>
      <c r="BD18" s="169"/>
      <c r="BE18" s="171"/>
      <c r="BF18" s="172"/>
      <c r="BG18" s="170"/>
      <c r="BH18" s="169"/>
      <c r="BI18" s="170"/>
      <c r="BJ18" s="169"/>
      <c r="BK18" s="170"/>
      <c r="BL18" s="201"/>
    </row>
    <row r="19" spans="2:64" ht="12.95" customHeight="1" thickBot="1">
      <c r="B19" s="1014"/>
      <c r="C19" s="177" t="s">
        <v>148</v>
      </c>
      <c r="D19" s="178"/>
      <c r="E19" s="178"/>
      <c r="F19" s="178"/>
      <c r="G19" s="179"/>
      <c r="H19" s="178"/>
      <c r="I19" s="178"/>
      <c r="J19" s="178"/>
      <c r="K19" s="178"/>
      <c r="L19" s="178"/>
      <c r="M19" s="179"/>
      <c r="N19" s="178"/>
      <c r="O19" s="202"/>
      <c r="P19" s="203"/>
      <c r="Q19" s="179"/>
      <c r="R19" s="178"/>
      <c r="S19" s="179"/>
      <c r="T19" s="178"/>
      <c r="U19" s="179"/>
      <c r="V19" s="178"/>
      <c r="W19" s="179"/>
      <c r="X19" s="178"/>
      <c r="Y19" s="179"/>
      <c r="Z19" s="178"/>
      <c r="AA19" s="179"/>
      <c r="AB19" s="178"/>
      <c r="AC19" s="202"/>
      <c r="AD19" s="203"/>
      <c r="AE19" s="182"/>
      <c r="AF19" s="183"/>
      <c r="AG19" s="182"/>
      <c r="AH19" s="183"/>
      <c r="AI19" s="182"/>
      <c r="AJ19" s="183"/>
      <c r="AK19" s="182"/>
      <c r="AL19" s="183"/>
      <c r="AM19" s="182"/>
      <c r="AN19" s="183"/>
      <c r="AO19" s="182"/>
      <c r="AP19" s="183"/>
      <c r="AQ19" s="180"/>
      <c r="AR19" s="181"/>
      <c r="AS19" s="179"/>
      <c r="AT19" s="178"/>
      <c r="AU19" s="179"/>
      <c r="AV19" s="178"/>
      <c r="AW19" s="179"/>
      <c r="AX19" s="178"/>
      <c r="AY19" s="179"/>
      <c r="AZ19" s="178"/>
      <c r="BA19" s="179"/>
      <c r="BB19" s="178"/>
      <c r="BC19" s="179"/>
      <c r="BD19" s="178"/>
      <c r="BE19" s="180"/>
      <c r="BF19" s="181"/>
      <c r="BG19" s="179"/>
      <c r="BH19" s="178"/>
      <c r="BI19" s="179"/>
      <c r="BJ19" s="178"/>
      <c r="BK19" s="179"/>
      <c r="BL19" s="204"/>
    </row>
    <row r="20" spans="2:64" ht="6" customHeight="1" thickTop="1">
      <c r="B20" s="1010" t="s">
        <v>77</v>
      </c>
      <c r="C20" s="185"/>
      <c r="D20" s="185"/>
      <c r="E20" s="186"/>
      <c r="F20" s="185"/>
      <c r="G20" s="187"/>
      <c r="H20" s="186"/>
      <c r="I20" s="186"/>
      <c r="J20" s="186"/>
      <c r="K20" s="186"/>
      <c r="L20" s="186"/>
      <c r="M20" s="187"/>
      <c r="N20" s="186"/>
      <c r="O20" s="205"/>
      <c r="P20" s="206"/>
      <c r="Q20" s="190"/>
      <c r="R20" s="191"/>
      <c r="S20" s="190"/>
      <c r="T20" s="191"/>
      <c r="U20" s="190"/>
      <c r="V20" s="191"/>
      <c r="W20" s="190"/>
      <c r="X20" s="191"/>
      <c r="Y20" s="190"/>
      <c r="Z20" s="191"/>
      <c r="AA20" s="190"/>
      <c r="AB20" s="191"/>
      <c r="AC20" s="205"/>
      <c r="AD20" s="206"/>
      <c r="AE20" s="187"/>
      <c r="AF20" s="186"/>
      <c r="AG20" s="187"/>
      <c r="AH20" s="186"/>
      <c r="AI20" s="187"/>
      <c r="AJ20" s="186"/>
      <c r="AK20" s="187"/>
      <c r="AL20" s="186"/>
      <c r="AM20" s="187"/>
      <c r="AN20" s="186"/>
      <c r="AO20" s="187"/>
      <c r="AP20" s="186"/>
      <c r="AQ20" s="188"/>
      <c r="AR20" s="189"/>
      <c r="AS20" s="187"/>
      <c r="AT20" s="186"/>
      <c r="AU20" s="187"/>
      <c r="AV20" s="186"/>
      <c r="AW20" s="187"/>
      <c r="AX20" s="186"/>
      <c r="AY20" s="187"/>
      <c r="AZ20" s="186"/>
      <c r="BA20" s="187"/>
      <c r="BB20" s="186"/>
      <c r="BC20" s="187"/>
      <c r="BD20" s="186"/>
      <c r="BE20" s="188"/>
      <c r="BF20" s="189"/>
      <c r="BG20" s="187"/>
      <c r="BH20" s="186"/>
      <c r="BI20" s="187"/>
      <c r="BJ20" s="186"/>
      <c r="BK20" s="187"/>
      <c r="BL20" s="192"/>
    </row>
    <row r="21" spans="2:64" ht="6" customHeight="1">
      <c r="B21" s="1011"/>
      <c r="C21" s="193"/>
      <c r="D21" s="193"/>
      <c r="E21" s="194"/>
      <c r="F21" s="193"/>
      <c r="G21" s="195"/>
      <c r="H21" s="194"/>
      <c r="I21" s="194"/>
      <c r="J21" s="194"/>
      <c r="K21" s="194"/>
      <c r="L21" s="194"/>
      <c r="M21" s="195"/>
      <c r="N21" s="194"/>
      <c r="O21" s="207"/>
      <c r="P21" s="208"/>
      <c r="Q21" s="198"/>
      <c r="R21" s="199"/>
      <c r="S21" s="198"/>
      <c r="T21" s="199"/>
      <c r="U21" s="198"/>
      <c r="V21" s="199"/>
      <c r="W21" s="198"/>
      <c r="X21" s="199"/>
      <c r="Y21" s="198"/>
      <c r="Z21" s="199"/>
      <c r="AA21" s="198"/>
      <c r="AB21" s="199"/>
      <c r="AC21" s="207"/>
      <c r="AD21" s="208"/>
      <c r="AE21" s="474"/>
      <c r="AF21" s="473"/>
      <c r="AG21" s="474"/>
      <c r="AH21" s="473"/>
      <c r="AI21" s="474"/>
      <c r="AJ21" s="473"/>
      <c r="AK21" s="195"/>
      <c r="AL21" s="194"/>
      <c r="AM21" s="195"/>
      <c r="AN21" s="194"/>
      <c r="AO21" s="195"/>
      <c r="AP21" s="194"/>
      <c r="AQ21" s="196"/>
      <c r="AR21" s="197"/>
      <c r="AS21" s="195"/>
      <c r="AT21" s="194"/>
      <c r="AU21" s="195"/>
      <c r="AV21" s="194"/>
      <c r="AW21" s="195"/>
      <c r="AX21" s="194"/>
      <c r="AY21" s="195"/>
      <c r="AZ21" s="194"/>
      <c r="BA21" s="195"/>
      <c r="BB21" s="194"/>
      <c r="BC21" s="195"/>
      <c r="BD21" s="194"/>
      <c r="BE21" s="196"/>
      <c r="BF21" s="197"/>
      <c r="BG21" s="195"/>
      <c r="BH21" s="194"/>
      <c r="BI21" s="195"/>
      <c r="BJ21" s="194"/>
      <c r="BK21" s="195"/>
      <c r="BL21" s="200"/>
    </row>
    <row r="22" spans="2:64" ht="12.95" customHeight="1">
      <c r="B22" s="1011"/>
      <c r="C22" s="209"/>
      <c r="D22" s="168"/>
      <c r="E22" s="169"/>
      <c r="F22" s="168"/>
      <c r="G22" s="170"/>
      <c r="H22" s="169"/>
      <c r="I22" s="169"/>
      <c r="J22" s="169"/>
      <c r="K22" s="169"/>
      <c r="L22" s="169"/>
      <c r="M22" s="170"/>
      <c r="N22" s="169"/>
      <c r="O22" s="210"/>
      <c r="P22" s="211"/>
      <c r="Q22" s="173"/>
      <c r="R22" s="174"/>
      <c r="S22" s="173"/>
      <c r="T22" s="174"/>
      <c r="U22" s="173"/>
      <c r="V22" s="174"/>
      <c r="W22" s="173"/>
      <c r="X22" s="174"/>
      <c r="Y22" s="173"/>
      <c r="Z22" s="174"/>
      <c r="AA22" s="173"/>
      <c r="AB22" s="174"/>
      <c r="AC22" s="210"/>
      <c r="AD22" s="211"/>
      <c r="AE22" s="170"/>
      <c r="AF22" s="169"/>
      <c r="AG22" s="170"/>
      <c r="AH22" s="169"/>
      <c r="AI22" s="170"/>
      <c r="AJ22" s="169"/>
      <c r="AK22" s="170"/>
      <c r="AL22" s="169"/>
      <c r="AM22" s="170"/>
      <c r="AN22" s="169"/>
      <c r="AO22" s="170"/>
      <c r="AP22" s="169"/>
      <c r="AQ22" s="171"/>
      <c r="AR22" s="172"/>
      <c r="AS22" s="170"/>
      <c r="AT22" s="169"/>
      <c r="AU22" s="170"/>
      <c r="AV22" s="169"/>
      <c r="AW22" s="170"/>
      <c r="AX22" s="169"/>
      <c r="AY22" s="170"/>
      <c r="AZ22" s="169"/>
      <c r="BA22" s="170"/>
      <c r="BB22" s="169"/>
      <c r="BC22" s="170"/>
      <c r="BD22" s="169"/>
      <c r="BE22" s="171"/>
      <c r="BF22" s="172"/>
      <c r="BG22" s="170"/>
      <c r="BH22" s="169"/>
      <c r="BI22" s="170"/>
      <c r="BJ22" s="169"/>
      <c r="BK22" s="170"/>
      <c r="BL22" s="201"/>
    </row>
    <row r="23" spans="2:64" ht="12.95" customHeight="1" thickBot="1">
      <c r="B23" s="1012"/>
      <c r="C23" s="177"/>
      <c r="D23" s="178"/>
      <c r="E23" s="178"/>
      <c r="F23" s="178"/>
      <c r="G23" s="179"/>
      <c r="H23" s="178"/>
      <c r="I23" s="178"/>
      <c r="J23" s="178"/>
      <c r="K23" s="178"/>
      <c r="L23" s="178"/>
      <c r="M23" s="179"/>
      <c r="N23" s="178"/>
      <c r="O23" s="202"/>
      <c r="P23" s="203"/>
      <c r="Q23" s="182"/>
      <c r="R23" s="183"/>
      <c r="S23" s="182"/>
      <c r="T23" s="183"/>
      <c r="U23" s="182"/>
      <c r="V23" s="183"/>
      <c r="W23" s="182"/>
      <c r="X23" s="183"/>
      <c r="Y23" s="182"/>
      <c r="Z23" s="183"/>
      <c r="AA23" s="182"/>
      <c r="AB23" s="183"/>
      <c r="AC23" s="202"/>
      <c r="AD23" s="203"/>
      <c r="AE23" s="179" t="s">
        <v>149</v>
      </c>
      <c r="AF23" s="178"/>
      <c r="AG23" s="179"/>
      <c r="AH23" s="178"/>
      <c r="AI23" s="179"/>
      <c r="AJ23" s="178"/>
      <c r="AK23" s="179"/>
      <c r="AL23" s="178"/>
      <c r="AM23" s="179"/>
      <c r="AN23" s="178"/>
      <c r="AO23" s="179"/>
      <c r="AP23" s="178"/>
      <c r="AQ23" s="180"/>
      <c r="AR23" s="181"/>
      <c r="AS23" s="179"/>
      <c r="AT23" s="178"/>
      <c r="AU23" s="179"/>
      <c r="AV23" s="178"/>
      <c r="AW23" s="179"/>
      <c r="AX23" s="178"/>
      <c r="AY23" s="179"/>
      <c r="AZ23" s="178"/>
      <c r="BA23" s="179"/>
      <c r="BB23" s="178"/>
      <c r="BC23" s="179"/>
      <c r="BD23" s="178"/>
      <c r="BE23" s="180"/>
      <c r="BF23" s="181"/>
      <c r="BG23" s="179"/>
      <c r="BH23" s="178"/>
      <c r="BI23" s="179"/>
      <c r="BJ23" s="178"/>
      <c r="BK23" s="179"/>
      <c r="BL23" s="204"/>
    </row>
    <row r="24" spans="2:64" ht="6" customHeight="1" thickTop="1">
      <c r="B24" s="1010" t="s">
        <v>79</v>
      </c>
      <c r="C24" s="212"/>
      <c r="D24" s="212"/>
      <c r="E24" s="191"/>
      <c r="F24" s="212"/>
      <c r="G24" s="190"/>
      <c r="H24" s="191"/>
      <c r="I24" s="191"/>
      <c r="J24" s="191"/>
      <c r="K24" s="191"/>
      <c r="L24" s="191"/>
      <c r="M24" s="187"/>
      <c r="N24" s="186"/>
      <c r="O24" s="205"/>
      <c r="P24" s="206"/>
      <c r="Q24" s="190"/>
      <c r="R24" s="191"/>
      <c r="S24" s="190"/>
      <c r="T24" s="191"/>
      <c r="U24" s="190"/>
      <c r="V24" s="191"/>
      <c r="W24" s="190"/>
      <c r="X24" s="191"/>
      <c r="Y24" s="190"/>
      <c r="Z24" s="191"/>
      <c r="AA24" s="190"/>
      <c r="AB24" s="191"/>
      <c r="AC24" s="188"/>
      <c r="AD24" s="189"/>
      <c r="AE24" s="187"/>
      <c r="AF24" s="186"/>
      <c r="AG24" s="187"/>
      <c r="AH24" s="186"/>
      <c r="AI24" s="187"/>
      <c r="AJ24" s="186"/>
      <c r="AK24" s="187"/>
      <c r="AL24" s="186"/>
      <c r="AM24" s="187"/>
      <c r="AN24" s="186"/>
      <c r="AO24" s="187"/>
      <c r="AP24" s="186"/>
      <c r="AQ24" s="188"/>
      <c r="AR24" s="189"/>
      <c r="AS24" s="187"/>
      <c r="AT24" s="186"/>
      <c r="AU24" s="187"/>
      <c r="AV24" s="186"/>
      <c r="AW24" s="187"/>
      <c r="AX24" s="186"/>
      <c r="AY24" s="187"/>
      <c r="AZ24" s="186"/>
      <c r="BA24" s="187"/>
      <c r="BB24" s="186"/>
      <c r="BC24" s="187"/>
      <c r="BD24" s="186"/>
      <c r="BE24" s="188"/>
      <c r="BF24" s="189"/>
      <c r="BG24" s="187"/>
      <c r="BH24" s="186"/>
      <c r="BI24" s="187"/>
      <c r="BJ24" s="186"/>
      <c r="BK24" s="187"/>
      <c r="BL24" s="192"/>
    </row>
    <row r="25" spans="2:64" ht="6" customHeight="1">
      <c r="B25" s="1011"/>
      <c r="C25" s="213"/>
      <c r="D25" s="213"/>
      <c r="E25" s="199"/>
      <c r="F25" s="213"/>
      <c r="G25" s="198"/>
      <c r="H25" s="199"/>
      <c r="I25" s="199"/>
      <c r="J25" s="199"/>
      <c r="K25" s="199"/>
      <c r="L25" s="199"/>
      <c r="M25" s="195"/>
      <c r="N25" s="194"/>
      <c r="O25" s="207"/>
      <c r="P25" s="208"/>
      <c r="Q25" s="198"/>
      <c r="R25" s="199"/>
      <c r="S25" s="198"/>
      <c r="T25" s="199"/>
      <c r="U25" s="198"/>
      <c r="V25" s="199"/>
      <c r="W25" s="198"/>
      <c r="X25" s="199"/>
      <c r="Y25" s="198"/>
      <c r="Z25" s="199"/>
      <c r="AA25" s="198"/>
      <c r="AB25" s="199"/>
      <c r="AC25" s="196"/>
      <c r="AD25" s="197"/>
      <c r="AE25" s="195"/>
      <c r="AF25" s="194"/>
      <c r="AG25" s="195"/>
      <c r="AH25" s="194"/>
      <c r="AI25" s="195"/>
      <c r="AJ25" s="194"/>
      <c r="AK25" s="474"/>
      <c r="AL25" s="473"/>
      <c r="AM25" s="474"/>
      <c r="AN25" s="473"/>
      <c r="AO25" s="474"/>
      <c r="AP25" s="473"/>
      <c r="AQ25" s="196"/>
      <c r="AR25" s="197"/>
      <c r="AS25" s="195"/>
      <c r="AT25" s="194"/>
      <c r="AU25" s="195"/>
      <c r="AV25" s="194"/>
      <c r="AW25" s="195"/>
      <c r="AX25" s="194"/>
      <c r="AY25" s="195"/>
      <c r="AZ25" s="194"/>
      <c r="BA25" s="195"/>
      <c r="BB25" s="194"/>
      <c r="BC25" s="195"/>
      <c r="BD25" s="194"/>
      <c r="BE25" s="196"/>
      <c r="BF25" s="197"/>
      <c r="BG25" s="195"/>
      <c r="BH25" s="194"/>
      <c r="BI25" s="474"/>
      <c r="BJ25" s="473"/>
      <c r="BK25" s="195"/>
      <c r="BL25" s="200"/>
    </row>
    <row r="26" spans="2:64" ht="12.95" customHeight="1">
      <c r="B26" s="1011"/>
      <c r="C26" s="214"/>
      <c r="D26" s="214"/>
      <c r="E26" s="174"/>
      <c r="F26" s="214"/>
      <c r="G26" s="173"/>
      <c r="H26" s="174"/>
      <c r="I26" s="174"/>
      <c r="J26" s="174"/>
      <c r="K26" s="174"/>
      <c r="L26" s="174"/>
      <c r="M26" s="170"/>
      <c r="N26" s="169"/>
      <c r="O26" s="171"/>
      <c r="P26" s="172"/>
      <c r="Q26" s="173"/>
      <c r="R26" s="174"/>
      <c r="S26" s="173"/>
      <c r="T26" s="174"/>
      <c r="U26" s="173"/>
      <c r="V26" s="174"/>
      <c r="W26" s="173"/>
      <c r="X26" s="174"/>
      <c r="Y26" s="478"/>
      <c r="Z26" s="174"/>
      <c r="AA26" s="173"/>
      <c r="AB26" s="174"/>
      <c r="AC26" s="171"/>
      <c r="AD26" s="172"/>
      <c r="AE26" s="170"/>
      <c r="AF26" s="169"/>
      <c r="AG26" s="170"/>
      <c r="AH26" s="169"/>
      <c r="AI26" s="170"/>
      <c r="AJ26" s="169"/>
      <c r="AK26" s="170"/>
      <c r="AL26" s="169"/>
      <c r="AM26" s="215"/>
      <c r="AN26" s="169"/>
      <c r="AO26" s="170"/>
      <c r="AP26" s="169"/>
      <c r="AQ26" s="171"/>
      <c r="AR26" s="172"/>
      <c r="AS26" s="170"/>
      <c r="AT26" s="169"/>
      <c r="AU26" s="170"/>
      <c r="AV26" s="169"/>
      <c r="AW26" s="170"/>
      <c r="AX26" s="169"/>
      <c r="AY26" s="170"/>
      <c r="AZ26" s="169"/>
      <c r="BA26" s="170"/>
      <c r="BB26" s="169"/>
      <c r="BC26" s="170"/>
      <c r="BD26" s="169"/>
      <c r="BE26" s="171"/>
      <c r="BF26" s="172"/>
      <c r="BG26" s="170"/>
      <c r="BH26" s="169"/>
      <c r="BI26" s="170"/>
      <c r="BJ26" s="169"/>
      <c r="BK26" s="170"/>
      <c r="BL26" s="201"/>
    </row>
    <row r="27" spans="2:64" ht="12.95" customHeight="1" thickBot="1">
      <c r="B27" s="1012"/>
      <c r="C27" s="216"/>
      <c r="D27" s="183"/>
      <c r="E27" s="183"/>
      <c r="F27" s="183"/>
      <c r="G27" s="182"/>
      <c r="H27" s="183"/>
      <c r="I27" s="183"/>
      <c r="J27" s="183"/>
      <c r="K27" s="183"/>
      <c r="L27" s="183"/>
      <c r="M27" s="179"/>
      <c r="N27" s="178"/>
      <c r="O27" s="180"/>
      <c r="P27" s="181"/>
      <c r="Q27" s="182"/>
      <c r="R27" s="183"/>
      <c r="S27" s="182"/>
      <c r="T27" s="183"/>
      <c r="U27" s="182"/>
      <c r="V27" s="183"/>
      <c r="W27" s="182"/>
      <c r="X27" s="183"/>
      <c r="Y27" s="182"/>
      <c r="Z27" s="183"/>
      <c r="AA27" s="182"/>
      <c r="AB27" s="183"/>
      <c r="AC27" s="180"/>
      <c r="AD27" s="181"/>
      <c r="AE27" s="179"/>
      <c r="AF27" s="178"/>
      <c r="AG27" s="179"/>
      <c r="AH27" s="178"/>
      <c r="AI27" s="179"/>
      <c r="AJ27" s="178"/>
      <c r="AK27" s="179" t="s">
        <v>150</v>
      </c>
      <c r="AL27" s="178"/>
      <c r="AM27" s="179"/>
      <c r="AN27" s="178"/>
      <c r="AO27" s="179"/>
      <c r="AP27" s="178"/>
      <c r="AQ27" s="180"/>
      <c r="AR27" s="181"/>
      <c r="AS27" s="179"/>
      <c r="AT27" s="178"/>
      <c r="AU27" s="179"/>
      <c r="AV27" s="178"/>
      <c r="AW27" s="179"/>
      <c r="AX27" s="178"/>
      <c r="AY27" s="179"/>
      <c r="AZ27" s="178"/>
      <c r="BA27" s="182"/>
      <c r="BB27" s="183"/>
      <c r="BC27" s="182"/>
      <c r="BD27" s="183"/>
      <c r="BE27" s="180"/>
      <c r="BF27" s="181"/>
      <c r="BG27" s="179"/>
      <c r="BH27" s="178"/>
      <c r="BI27" s="179" t="s">
        <v>174</v>
      </c>
      <c r="BJ27" s="178"/>
      <c r="BK27" s="179"/>
      <c r="BL27" s="204"/>
    </row>
    <row r="28" spans="2:64" ht="6" customHeight="1" thickTop="1">
      <c r="B28" s="1010" t="s">
        <v>146</v>
      </c>
      <c r="C28" s="212"/>
      <c r="D28" s="212"/>
      <c r="E28" s="191"/>
      <c r="F28" s="212"/>
      <c r="G28" s="190"/>
      <c r="H28" s="191"/>
      <c r="I28" s="191"/>
      <c r="J28" s="191"/>
      <c r="K28" s="191"/>
      <c r="L28" s="191"/>
      <c r="M28" s="190"/>
      <c r="N28" s="191"/>
      <c r="O28" s="188"/>
      <c r="P28" s="189"/>
      <c r="Q28" s="187"/>
      <c r="R28" s="186"/>
      <c r="S28" s="187"/>
      <c r="T28" s="186"/>
      <c r="U28" s="187"/>
      <c r="V28" s="186"/>
      <c r="W28" s="187"/>
      <c r="X28" s="186"/>
      <c r="Y28" s="187"/>
      <c r="Z28" s="186"/>
      <c r="AA28" s="187"/>
      <c r="AB28" s="186"/>
      <c r="AC28" s="188"/>
      <c r="AD28" s="189"/>
      <c r="AE28" s="187"/>
      <c r="AF28" s="186"/>
      <c r="AG28" s="187"/>
      <c r="AH28" s="186"/>
      <c r="AI28" s="187"/>
      <c r="AJ28" s="186"/>
      <c r="AK28" s="187"/>
      <c r="AL28" s="186"/>
      <c r="AM28" s="187"/>
      <c r="AN28" s="186"/>
      <c r="AO28" s="187"/>
      <c r="AP28" s="186"/>
      <c r="AQ28" s="188"/>
      <c r="AR28" s="189"/>
      <c r="AS28" s="187"/>
      <c r="AT28" s="186"/>
      <c r="AU28" s="187"/>
      <c r="AV28" s="186"/>
      <c r="AW28" s="187"/>
      <c r="AX28" s="186"/>
      <c r="AY28" s="187"/>
      <c r="AZ28" s="186"/>
      <c r="BA28" s="190"/>
      <c r="BB28" s="191"/>
      <c r="BC28" s="190"/>
      <c r="BD28" s="191"/>
      <c r="BE28" s="188"/>
      <c r="BF28" s="189"/>
      <c r="BG28" s="187"/>
      <c r="BH28" s="186"/>
      <c r="BI28" s="187"/>
      <c r="BJ28" s="186"/>
      <c r="BK28" s="187"/>
      <c r="BL28" s="192"/>
    </row>
    <row r="29" spans="2:64" ht="6" customHeight="1">
      <c r="B29" s="1011"/>
      <c r="C29" s="213"/>
      <c r="D29" s="213"/>
      <c r="E29" s="199"/>
      <c r="F29" s="213"/>
      <c r="G29" s="198"/>
      <c r="H29" s="199"/>
      <c r="I29" s="199"/>
      <c r="J29" s="199"/>
      <c r="K29" s="199"/>
      <c r="L29" s="199"/>
      <c r="M29" s="198"/>
      <c r="N29" s="199"/>
      <c r="O29" s="196"/>
      <c r="P29" s="197"/>
      <c r="Q29" s="474"/>
      <c r="R29" s="473"/>
      <c r="S29" s="474"/>
      <c r="T29" s="473"/>
      <c r="U29" s="474"/>
      <c r="V29" s="473"/>
      <c r="W29" s="474"/>
      <c r="X29" s="473"/>
      <c r="Y29" s="474"/>
      <c r="Z29" s="473"/>
      <c r="AA29" s="474"/>
      <c r="AB29" s="473"/>
      <c r="AC29" s="196"/>
      <c r="AD29" s="197"/>
      <c r="AE29" s="474"/>
      <c r="AF29" s="473"/>
      <c r="AG29" s="474"/>
      <c r="AH29" s="473"/>
      <c r="AI29" s="474"/>
      <c r="AJ29" s="473"/>
      <c r="AK29" s="474"/>
      <c r="AL29" s="473"/>
      <c r="AM29" s="474"/>
      <c r="AN29" s="473"/>
      <c r="AO29" s="474"/>
      <c r="AP29" s="473"/>
      <c r="AQ29" s="196"/>
      <c r="AR29" s="197"/>
      <c r="AS29" s="474"/>
      <c r="AT29" s="473"/>
      <c r="AU29" s="474"/>
      <c r="AV29" s="473"/>
      <c r="AW29" s="474"/>
      <c r="AX29" s="473"/>
      <c r="AY29" s="474"/>
      <c r="AZ29" s="473"/>
      <c r="BA29" s="198"/>
      <c r="BB29" s="199"/>
      <c r="BC29" s="198"/>
      <c r="BD29" s="199"/>
      <c r="BE29" s="196"/>
      <c r="BF29" s="197"/>
      <c r="BG29" s="195"/>
      <c r="BH29" s="194"/>
      <c r="BI29" s="195"/>
      <c r="BJ29" s="194"/>
      <c r="BK29" s="195"/>
      <c r="BL29" s="200"/>
    </row>
    <row r="30" spans="2:64" ht="12.95" customHeight="1">
      <c r="B30" s="1011"/>
      <c r="C30" s="214"/>
      <c r="D30" s="214"/>
      <c r="E30" s="174"/>
      <c r="F30" s="214"/>
      <c r="G30" s="173"/>
      <c r="H30" s="174"/>
      <c r="I30" s="174"/>
      <c r="J30" s="174"/>
      <c r="K30" s="174"/>
      <c r="L30" s="174"/>
      <c r="M30" s="173"/>
      <c r="N30" s="174"/>
      <c r="O30" s="171"/>
      <c r="P30" s="172"/>
      <c r="Q30" s="215"/>
      <c r="R30" s="169"/>
      <c r="S30" s="170"/>
      <c r="T30" s="169"/>
      <c r="U30" s="170"/>
      <c r="V30" s="169"/>
      <c r="W30" s="170"/>
      <c r="X30" s="169"/>
      <c r="Y30" s="170"/>
      <c r="Z30" s="169"/>
      <c r="AA30" s="170"/>
      <c r="AB30" s="169"/>
      <c r="AC30" s="171"/>
      <c r="AD30" s="172"/>
      <c r="AE30" s="170"/>
      <c r="AF30" s="169"/>
      <c r="AG30" s="170"/>
      <c r="AH30" s="169"/>
      <c r="AI30" s="170"/>
      <c r="AJ30" s="169"/>
      <c r="AK30" s="170"/>
      <c r="AL30" s="169"/>
      <c r="AM30" s="170"/>
      <c r="AN30" s="169"/>
      <c r="AO30" s="170"/>
      <c r="AP30" s="169"/>
      <c r="AQ30" s="171"/>
      <c r="AR30" s="172"/>
      <c r="AS30" s="170"/>
      <c r="AT30" s="169"/>
      <c r="AU30" s="170"/>
      <c r="AV30" s="169"/>
      <c r="AW30" s="170"/>
      <c r="AX30" s="169"/>
      <c r="AY30" s="170"/>
      <c r="AZ30" s="169"/>
      <c r="BA30" s="173"/>
      <c r="BB30" s="174"/>
      <c r="BC30" s="173"/>
      <c r="BD30" s="174"/>
      <c r="BE30" s="171"/>
      <c r="BF30" s="172"/>
      <c r="BG30" s="215"/>
      <c r="BH30" s="169"/>
      <c r="BI30" s="170"/>
      <c r="BJ30" s="169"/>
      <c r="BK30" s="170"/>
      <c r="BL30" s="201"/>
    </row>
    <row r="31" spans="2:64" ht="12.95" customHeight="1" thickBot="1">
      <c r="B31" s="1012"/>
      <c r="C31" s="216"/>
      <c r="D31" s="183"/>
      <c r="E31" s="183"/>
      <c r="F31" s="183"/>
      <c r="G31" s="182"/>
      <c r="H31" s="183"/>
      <c r="I31" s="183"/>
      <c r="J31" s="183"/>
      <c r="K31" s="183"/>
      <c r="L31" s="183"/>
      <c r="M31" s="182"/>
      <c r="N31" s="183"/>
      <c r="O31" s="180"/>
      <c r="P31" s="181"/>
      <c r="Q31" s="179" t="s">
        <v>152</v>
      </c>
      <c r="R31" s="178"/>
      <c r="S31" s="179"/>
      <c r="T31" s="178"/>
      <c r="U31" s="179" t="s">
        <v>153</v>
      </c>
      <c r="V31" s="178"/>
      <c r="W31" s="179"/>
      <c r="X31" s="178"/>
      <c r="Y31" s="179"/>
      <c r="Z31" s="178"/>
      <c r="AA31" s="179"/>
      <c r="AB31" s="178"/>
      <c r="AC31" s="180"/>
      <c r="AD31" s="181"/>
      <c r="AE31" s="179"/>
      <c r="AF31" s="178"/>
      <c r="AG31" s="179" t="s">
        <v>154</v>
      </c>
      <c r="AH31" s="178"/>
      <c r="AI31" s="179"/>
      <c r="AJ31" s="178"/>
      <c r="AK31" s="179"/>
      <c r="AL31" s="178"/>
      <c r="AM31" s="179" t="s">
        <v>155</v>
      </c>
      <c r="AN31" s="178"/>
      <c r="AO31" s="179"/>
      <c r="AP31" s="178"/>
      <c r="AQ31" s="180"/>
      <c r="AR31" s="181"/>
      <c r="AS31" s="179"/>
      <c r="AT31" s="178"/>
      <c r="AU31" s="179"/>
      <c r="AV31" s="178" t="s">
        <v>163</v>
      </c>
      <c r="AW31" s="179"/>
      <c r="AX31" s="178"/>
      <c r="AY31" s="179"/>
      <c r="AZ31" s="178"/>
      <c r="BA31" s="182"/>
      <c r="BB31" s="183"/>
      <c r="BC31" s="182"/>
      <c r="BD31" s="183"/>
      <c r="BE31" s="180"/>
      <c r="BF31" s="181"/>
      <c r="BG31" s="179"/>
      <c r="BH31" s="178"/>
      <c r="BI31" s="179"/>
      <c r="BJ31" s="178"/>
      <c r="BK31" s="179"/>
      <c r="BL31" s="204"/>
    </row>
    <row r="32" spans="2:64" ht="6" customHeight="1" thickTop="1">
      <c r="B32" s="1010" t="s">
        <v>161</v>
      </c>
      <c r="C32" s="212"/>
      <c r="D32" s="212"/>
      <c r="E32" s="191"/>
      <c r="F32" s="212"/>
      <c r="G32" s="190"/>
      <c r="H32" s="191"/>
      <c r="I32" s="191"/>
      <c r="J32" s="191"/>
      <c r="K32" s="191"/>
      <c r="L32" s="191"/>
      <c r="M32" s="190"/>
      <c r="N32" s="191"/>
      <c r="O32" s="188"/>
      <c r="P32" s="189"/>
      <c r="Q32" s="187"/>
      <c r="R32" s="186"/>
      <c r="S32" s="187"/>
      <c r="T32" s="186"/>
      <c r="U32" s="187"/>
      <c r="V32" s="186"/>
      <c r="W32" s="187"/>
      <c r="X32" s="186"/>
      <c r="Y32" s="187"/>
      <c r="Z32" s="186"/>
      <c r="AA32" s="187"/>
      <c r="AB32" s="186"/>
      <c r="AC32" s="188"/>
      <c r="AD32" s="189"/>
      <c r="AE32" s="187"/>
      <c r="AF32" s="186"/>
      <c r="AG32" s="187"/>
      <c r="AH32" s="186"/>
      <c r="AI32" s="187"/>
      <c r="AJ32" s="186"/>
      <c r="AK32" s="187"/>
      <c r="AL32" s="186"/>
      <c r="AM32" s="187"/>
      <c r="AN32" s="186"/>
      <c r="AO32" s="187"/>
      <c r="AP32" s="186"/>
      <c r="AQ32" s="188"/>
      <c r="AR32" s="189"/>
      <c r="AS32" s="187"/>
      <c r="AT32" s="186"/>
      <c r="AU32" s="187"/>
      <c r="AV32" s="186"/>
      <c r="AW32" s="187"/>
      <c r="AX32" s="186"/>
      <c r="AY32" s="187"/>
      <c r="AZ32" s="186"/>
      <c r="BA32" s="190"/>
      <c r="BB32" s="191"/>
      <c r="BC32" s="190"/>
      <c r="BD32" s="191"/>
      <c r="BE32" s="188"/>
      <c r="BF32" s="189"/>
      <c r="BG32" s="187"/>
      <c r="BH32" s="186"/>
      <c r="BI32" s="187"/>
      <c r="BJ32" s="186"/>
      <c r="BK32" s="190"/>
      <c r="BL32" s="217"/>
    </row>
    <row r="33" spans="2:64" ht="6" customHeight="1">
      <c r="B33" s="1011"/>
      <c r="C33" s="213"/>
      <c r="D33" s="213"/>
      <c r="E33" s="199"/>
      <c r="F33" s="213"/>
      <c r="G33" s="198"/>
      <c r="H33" s="199"/>
      <c r="I33" s="199"/>
      <c r="J33" s="199"/>
      <c r="K33" s="199"/>
      <c r="L33" s="199"/>
      <c r="M33" s="198"/>
      <c r="N33" s="199"/>
      <c r="O33" s="196"/>
      <c r="P33" s="197"/>
      <c r="Q33" s="195"/>
      <c r="R33" s="194"/>
      <c r="S33" s="195"/>
      <c r="T33" s="194"/>
      <c r="U33" s="195"/>
      <c r="V33" s="194"/>
      <c r="W33" s="195"/>
      <c r="X33" s="194"/>
      <c r="Y33" s="195"/>
      <c r="Z33" s="194"/>
      <c r="AA33" s="195"/>
      <c r="AB33" s="194"/>
      <c r="AC33" s="196"/>
      <c r="AD33" s="197"/>
      <c r="AE33" s="195"/>
      <c r="AF33" s="194"/>
      <c r="AG33" s="195"/>
      <c r="AH33" s="194"/>
      <c r="AI33" s="195"/>
      <c r="AJ33" s="194"/>
      <c r="AK33" s="195"/>
      <c r="AL33" s="194"/>
      <c r="AM33" s="195"/>
      <c r="AN33" s="194"/>
      <c r="AO33" s="195"/>
      <c r="AP33" s="194"/>
      <c r="AQ33" s="196"/>
      <c r="AR33" s="197"/>
      <c r="AS33" s="195"/>
      <c r="AT33" s="194"/>
      <c r="AU33" s="195"/>
      <c r="AV33" s="194"/>
      <c r="AW33" s="195"/>
      <c r="AX33" s="194"/>
      <c r="AY33" s="195"/>
      <c r="AZ33" s="194"/>
      <c r="BA33" s="474"/>
      <c r="BB33" s="473"/>
      <c r="BC33" s="474"/>
      <c r="BD33" s="473"/>
      <c r="BE33" s="196"/>
      <c r="BF33" s="197"/>
      <c r="BG33" s="198"/>
      <c r="BH33" s="199"/>
      <c r="BI33" s="198"/>
      <c r="BJ33" s="199"/>
      <c r="BK33" s="198"/>
      <c r="BL33" s="218"/>
    </row>
    <row r="34" spans="2:64" ht="12.95" customHeight="1">
      <c r="B34" s="1011"/>
      <c r="C34" s="214"/>
      <c r="D34" s="214"/>
      <c r="E34" s="174"/>
      <c r="F34" s="214"/>
      <c r="G34" s="173"/>
      <c r="H34" s="174"/>
      <c r="I34" s="174"/>
      <c r="J34" s="174"/>
      <c r="K34" s="174"/>
      <c r="L34" s="174"/>
      <c r="M34" s="173"/>
      <c r="N34" s="174"/>
      <c r="O34" s="171"/>
      <c r="P34" s="172"/>
      <c r="Q34" s="170"/>
      <c r="R34" s="169"/>
      <c r="S34" s="170"/>
      <c r="T34" s="169"/>
      <c r="U34" s="170"/>
      <c r="V34" s="169"/>
      <c r="W34" s="170"/>
      <c r="X34" s="169"/>
      <c r="Y34" s="170"/>
      <c r="Z34" s="169"/>
      <c r="AA34" s="170"/>
      <c r="AB34" s="169"/>
      <c r="AC34" s="171"/>
      <c r="AD34" s="172"/>
      <c r="AE34" s="170"/>
      <c r="AF34" s="169"/>
      <c r="AG34" s="170"/>
      <c r="AH34" s="169"/>
      <c r="AI34" s="170"/>
      <c r="AJ34" s="169"/>
      <c r="AK34" s="170"/>
      <c r="AL34" s="169"/>
      <c r="AM34" s="170"/>
      <c r="AN34" s="169"/>
      <c r="AO34" s="170"/>
      <c r="AP34" s="169"/>
      <c r="AQ34" s="171"/>
      <c r="AR34" s="172"/>
      <c r="AS34" s="170"/>
      <c r="AT34" s="169"/>
      <c r="AU34" s="170"/>
      <c r="AV34" s="169"/>
      <c r="AW34" s="170"/>
      <c r="AX34" s="169"/>
      <c r="AY34" s="170"/>
      <c r="AZ34" s="169"/>
      <c r="BA34" s="173"/>
      <c r="BB34" s="174"/>
      <c r="BC34" s="173"/>
      <c r="BD34" s="174"/>
      <c r="BE34" s="171"/>
      <c r="BF34" s="172"/>
      <c r="BG34" s="173"/>
      <c r="BH34" s="174"/>
      <c r="BI34" s="173"/>
      <c r="BJ34" s="174"/>
      <c r="BK34" s="170"/>
      <c r="BL34" s="201"/>
    </row>
    <row r="35" spans="2:64" ht="12.95" customHeight="1" thickBot="1">
      <c r="B35" s="1012"/>
      <c r="C35" s="216"/>
      <c r="D35" s="183"/>
      <c r="E35" s="183"/>
      <c r="F35" s="183"/>
      <c r="G35" s="182"/>
      <c r="H35" s="183"/>
      <c r="I35" s="183"/>
      <c r="J35" s="183"/>
      <c r="K35" s="183"/>
      <c r="L35" s="183"/>
      <c r="M35" s="182"/>
      <c r="N35" s="183"/>
      <c r="O35" s="180"/>
      <c r="P35" s="181"/>
      <c r="Q35" s="182"/>
      <c r="R35" s="183"/>
      <c r="S35" s="182"/>
      <c r="T35" s="183"/>
      <c r="U35" s="182"/>
      <c r="V35" s="183"/>
      <c r="W35" s="182"/>
      <c r="X35" s="183"/>
      <c r="Y35" s="182"/>
      <c r="Z35" s="183"/>
      <c r="AA35" s="182"/>
      <c r="AB35" s="183"/>
      <c r="AC35" s="180"/>
      <c r="AD35" s="181"/>
      <c r="AE35" s="179"/>
      <c r="AF35" s="178"/>
      <c r="AG35" s="179"/>
      <c r="AH35" s="178"/>
      <c r="AI35" s="179"/>
      <c r="AJ35" s="178"/>
      <c r="AK35" s="179"/>
      <c r="AL35" s="178"/>
      <c r="AM35" s="179"/>
      <c r="AN35" s="178"/>
      <c r="AO35" s="179"/>
      <c r="AP35" s="178"/>
      <c r="AQ35" s="180"/>
      <c r="AR35" s="181"/>
      <c r="AS35" s="179"/>
      <c r="AT35" s="178"/>
      <c r="AU35" s="179"/>
      <c r="AV35" s="178"/>
      <c r="AW35" s="179"/>
      <c r="AX35" s="178"/>
      <c r="AY35" s="179"/>
      <c r="AZ35" s="178"/>
      <c r="BA35" s="182" t="s">
        <v>162</v>
      </c>
      <c r="BB35" s="183"/>
      <c r="BC35" s="182"/>
      <c r="BD35" s="183"/>
      <c r="BE35" s="180"/>
      <c r="BF35" s="181"/>
      <c r="BG35" s="182"/>
      <c r="BH35" s="183"/>
      <c r="BI35" s="182"/>
      <c r="BJ35" s="183"/>
      <c r="BK35" s="179"/>
      <c r="BL35" s="204"/>
    </row>
    <row r="36" spans="2:64" ht="6" customHeight="1" thickTop="1">
      <c r="B36" s="1010" t="s">
        <v>160</v>
      </c>
      <c r="C36" s="212"/>
      <c r="D36" s="212"/>
      <c r="E36" s="191"/>
      <c r="F36" s="212"/>
      <c r="G36" s="190"/>
      <c r="H36" s="191"/>
      <c r="I36" s="191"/>
      <c r="J36" s="191"/>
      <c r="K36" s="191"/>
      <c r="L36" s="191"/>
      <c r="M36" s="190"/>
      <c r="N36" s="191"/>
      <c r="O36" s="188"/>
      <c r="P36" s="189"/>
      <c r="Q36" s="190"/>
      <c r="R36" s="191"/>
      <c r="S36" s="190"/>
      <c r="T36" s="191"/>
      <c r="U36" s="190"/>
      <c r="V36" s="191"/>
      <c r="W36" s="190"/>
      <c r="X36" s="191"/>
      <c r="Y36" s="190"/>
      <c r="Z36" s="191"/>
      <c r="AA36" s="190"/>
      <c r="AB36" s="191"/>
      <c r="AC36" s="188"/>
      <c r="AD36" s="189"/>
      <c r="AE36" s="187"/>
      <c r="AF36" s="186"/>
      <c r="AG36" s="187"/>
      <c r="AH36" s="186"/>
      <c r="AI36" s="187"/>
      <c r="AJ36" s="186"/>
      <c r="AK36" s="187"/>
      <c r="AL36" s="186"/>
      <c r="AM36" s="187"/>
      <c r="AN36" s="186"/>
      <c r="AO36" s="187"/>
      <c r="AP36" s="186"/>
      <c r="AQ36" s="188"/>
      <c r="AR36" s="189"/>
      <c r="AS36" s="187"/>
      <c r="AT36" s="186"/>
      <c r="AU36" s="187"/>
      <c r="AV36" s="186"/>
      <c r="AW36" s="187"/>
      <c r="AX36" s="186"/>
      <c r="AY36" s="187"/>
      <c r="AZ36" s="186"/>
      <c r="BA36" s="187"/>
      <c r="BB36" s="186"/>
      <c r="BC36" s="187"/>
      <c r="BD36" s="186"/>
      <c r="BE36" s="188"/>
      <c r="BF36" s="189"/>
      <c r="BG36" s="187"/>
      <c r="BH36" s="186"/>
      <c r="BI36" s="187"/>
      <c r="BJ36" s="186"/>
      <c r="BK36" s="187"/>
      <c r="BL36" s="192"/>
    </row>
    <row r="37" spans="2:64" ht="6" customHeight="1">
      <c r="B37" s="1011"/>
      <c r="C37" s="213"/>
      <c r="D37" s="213"/>
      <c r="E37" s="199"/>
      <c r="F37" s="213"/>
      <c r="G37" s="198"/>
      <c r="H37" s="199"/>
      <c r="I37" s="199"/>
      <c r="J37" s="199"/>
      <c r="K37" s="199"/>
      <c r="L37" s="199"/>
      <c r="M37" s="198"/>
      <c r="N37" s="199"/>
      <c r="O37" s="196"/>
      <c r="P37" s="197"/>
      <c r="Q37" s="198"/>
      <c r="R37" s="199"/>
      <c r="S37" s="198"/>
      <c r="T37" s="199"/>
      <c r="U37" s="198"/>
      <c r="V37" s="199"/>
      <c r="W37" s="198"/>
      <c r="X37" s="199"/>
      <c r="Y37" s="198"/>
      <c r="Z37" s="199"/>
      <c r="AA37" s="198"/>
      <c r="AB37" s="199"/>
      <c r="AC37" s="196"/>
      <c r="AD37" s="197"/>
      <c r="AE37" s="195"/>
      <c r="AF37" s="194"/>
      <c r="AG37" s="195"/>
      <c r="AH37" s="194"/>
      <c r="AI37" s="195"/>
      <c r="AJ37" s="194"/>
      <c r="AK37" s="195"/>
      <c r="AL37" s="194"/>
      <c r="AM37" s="195"/>
      <c r="AN37" s="194"/>
      <c r="AO37" s="195"/>
      <c r="AP37" s="194"/>
      <c r="AQ37" s="196"/>
      <c r="AR37" s="197"/>
      <c r="AS37" s="195"/>
      <c r="AT37" s="194"/>
      <c r="AU37" s="195"/>
      <c r="AV37" s="194"/>
      <c r="AW37" s="195"/>
      <c r="AX37" s="194"/>
      <c r="AY37" s="195"/>
      <c r="AZ37" s="194"/>
      <c r="BA37" s="198"/>
      <c r="BB37" s="199"/>
      <c r="BC37" s="198"/>
      <c r="BD37" s="199"/>
      <c r="BE37" s="196"/>
      <c r="BF37" s="197"/>
      <c r="BG37" s="474"/>
      <c r="BH37" s="473"/>
      <c r="BI37" s="474"/>
      <c r="BJ37" s="473"/>
      <c r="BK37" s="195"/>
      <c r="BL37" s="200"/>
    </row>
    <row r="38" spans="2:64" ht="12.95" customHeight="1">
      <c r="B38" s="1011"/>
      <c r="C38" s="214"/>
      <c r="D38" s="214"/>
      <c r="E38" s="174"/>
      <c r="F38" s="214"/>
      <c r="G38" s="173"/>
      <c r="H38" s="174"/>
      <c r="I38" s="174"/>
      <c r="J38" s="174"/>
      <c r="K38" s="174"/>
      <c r="L38" s="174"/>
      <c r="M38" s="173"/>
      <c r="N38" s="174"/>
      <c r="O38" s="171"/>
      <c r="P38" s="172"/>
      <c r="Q38" s="173"/>
      <c r="R38" s="174"/>
      <c r="S38" s="173"/>
      <c r="T38" s="174"/>
      <c r="U38" s="173"/>
      <c r="V38" s="174"/>
      <c r="W38" s="173"/>
      <c r="X38" s="174"/>
      <c r="Y38" s="173"/>
      <c r="Z38" s="174"/>
      <c r="AA38" s="173"/>
      <c r="AB38" s="174"/>
      <c r="AC38" s="171"/>
      <c r="AD38" s="172"/>
      <c r="AE38" s="170"/>
      <c r="AF38" s="169"/>
      <c r="AG38" s="215"/>
      <c r="AH38" s="169"/>
      <c r="AI38" s="170"/>
      <c r="AJ38" s="169"/>
      <c r="AK38" s="170"/>
      <c r="AL38" s="169"/>
      <c r="AM38" s="170"/>
      <c r="AN38" s="169"/>
      <c r="AO38" s="170"/>
      <c r="AP38" s="169"/>
      <c r="AQ38" s="171"/>
      <c r="AR38" s="172"/>
      <c r="AS38" s="170"/>
      <c r="AT38" s="169"/>
      <c r="AU38" s="170"/>
      <c r="AV38" s="169"/>
      <c r="AW38" s="170"/>
      <c r="AX38" s="169"/>
      <c r="AY38" s="170"/>
      <c r="AZ38" s="169"/>
      <c r="BA38" s="170"/>
      <c r="BB38" s="169"/>
      <c r="BC38" s="170"/>
      <c r="BD38" s="169"/>
      <c r="BE38" s="171"/>
      <c r="BF38" s="172"/>
      <c r="BG38" s="170"/>
      <c r="BH38" s="169"/>
      <c r="BI38" s="170"/>
      <c r="BJ38" s="169"/>
      <c r="BK38" s="170"/>
      <c r="BL38" s="201"/>
    </row>
    <row r="39" spans="2:64" ht="12.95" customHeight="1" thickBot="1">
      <c r="B39" s="1012"/>
      <c r="C39" s="216"/>
      <c r="D39" s="183"/>
      <c r="E39" s="183"/>
      <c r="F39" s="183"/>
      <c r="G39" s="182"/>
      <c r="H39" s="183"/>
      <c r="I39" s="183"/>
      <c r="J39" s="183"/>
      <c r="K39" s="183"/>
      <c r="L39" s="183"/>
      <c r="M39" s="182"/>
      <c r="N39" s="183"/>
      <c r="O39" s="180"/>
      <c r="P39" s="181"/>
      <c r="Q39" s="182"/>
      <c r="R39" s="183"/>
      <c r="S39" s="182"/>
      <c r="T39" s="183"/>
      <c r="U39" s="182"/>
      <c r="V39" s="183"/>
      <c r="W39" s="182"/>
      <c r="X39" s="183"/>
      <c r="Y39" s="182"/>
      <c r="Z39" s="183"/>
      <c r="AA39" s="182"/>
      <c r="AB39" s="183"/>
      <c r="AC39" s="180"/>
      <c r="AD39" s="181"/>
      <c r="AE39" s="179"/>
      <c r="AF39" s="178"/>
      <c r="AG39" s="179"/>
      <c r="AH39" s="178"/>
      <c r="AI39" s="179"/>
      <c r="AJ39" s="178"/>
      <c r="AK39" s="179"/>
      <c r="AL39" s="178"/>
      <c r="AM39" s="179"/>
      <c r="AN39" s="178"/>
      <c r="AO39" s="179"/>
      <c r="AP39" s="178"/>
      <c r="AQ39" s="180"/>
      <c r="AR39" s="181"/>
      <c r="AS39" s="179"/>
      <c r="AT39" s="178"/>
      <c r="AU39" s="179"/>
      <c r="AV39" s="178"/>
      <c r="AW39" s="179"/>
      <c r="AX39" s="178"/>
      <c r="AY39" s="179"/>
      <c r="AZ39" s="178"/>
      <c r="BA39" s="179"/>
      <c r="BB39" s="178"/>
      <c r="BC39" s="179"/>
      <c r="BD39" s="178"/>
      <c r="BE39" s="180"/>
      <c r="BF39" s="181"/>
      <c r="BG39" s="179" t="s">
        <v>151</v>
      </c>
      <c r="BH39" s="178"/>
      <c r="BI39" s="179"/>
      <c r="BJ39" s="178"/>
      <c r="BK39" s="179"/>
      <c r="BL39" s="204"/>
    </row>
    <row r="40" spans="2:64" ht="6" customHeight="1" thickTop="1">
      <c r="B40" s="1010" t="s">
        <v>147</v>
      </c>
      <c r="C40" s="212"/>
      <c r="D40" s="212"/>
      <c r="E40" s="191"/>
      <c r="F40" s="212"/>
      <c r="G40" s="190"/>
      <c r="H40" s="191"/>
      <c r="I40" s="191"/>
      <c r="J40" s="191"/>
      <c r="K40" s="191"/>
      <c r="L40" s="191"/>
      <c r="M40" s="190"/>
      <c r="N40" s="191"/>
      <c r="O40" s="188"/>
      <c r="P40" s="189"/>
      <c r="Q40" s="190"/>
      <c r="R40" s="191"/>
      <c r="S40" s="190"/>
      <c r="T40" s="191"/>
      <c r="U40" s="190"/>
      <c r="V40" s="191"/>
      <c r="W40" s="190"/>
      <c r="X40" s="191"/>
      <c r="Y40" s="190"/>
      <c r="Z40" s="191"/>
      <c r="AA40" s="190"/>
      <c r="AB40" s="191"/>
      <c r="AC40" s="188"/>
      <c r="AD40" s="189"/>
      <c r="AE40" s="187"/>
      <c r="AF40" s="186"/>
      <c r="AG40" s="187"/>
      <c r="AH40" s="186"/>
      <c r="AI40" s="187"/>
      <c r="AJ40" s="186"/>
      <c r="AK40" s="187"/>
      <c r="AL40" s="186"/>
      <c r="AM40" s="187"/>
      <c r="AN40" s="186"/>
      <c r="AO40" s="187"/>
      <c r="AP40" s="186"/>
      <c r="AQ40" s="188"/>
      <c r="AR40" s="189"/>
      <c r="AS40" s="187"/>
      <c r="AT40" s="186"/>
      <c r="AU40" s="187"/>
      <c r="AV40" s="186"/>
      <c r="AW40" s="187"/>
      <c r="AX40" s="186"/>
      <c r="AY40" s="187"/>
      <c r="AZ40" s="186"/>
      <c r="BA40" s="187"/>
      <c r="BB40" s="186"/>
      <c r="BC40" s="187"/>
      <c r="BD40" s="186"/>
      <c r="BE40" s="188"/>
      <c r="BF40" s="189"/>
      <c r="BG40" s="187"/>
      <c r="BH40" s="186"/>
      <c r="BI40" s="187"/>
      <c r="BJ40" s="186"/>
      <c r="BK40" s="190"/>
      <c r="BL40" s="217"/>
    </row>
    <row r="41" spans="2:64" ht="6" customHeight="1">
      <c r="B41" s="1011"/>
      <c r="C41" s="213"/>
      <c r="D41" s="213"/>
      <c r="E41" s="199"/>
      <c r="F41" s="213"/>
      <c r="G41" s="198"/>
      <c r="H41" s="199"/>
      <c r="I41" s="199"/>
      <c r="J41" s="199"/>
      <c r="K41" s="199"/>
      <c r="L41" s="199"/>
      <c r="M41" s="198"/>
      <c r="N41" s="199"/>
      <c r="O41" s="196"/>
      <c r="P41" s="197"/>
      <c r="Q41" s="198"/>
      <c r="R41" s="199"/>
      <c r="S41" s="198"/>
      <c r="T41" s="199"/>
      <c r="U41" s="198"/>
      <c r="V41" s="199"/>
      <c r="W41" s="198"/>
      <c r="X41" s="199"/>
      <c r="Y41" s="474"/>
      <c r="Z41" s="473"/>
      <c r="AA41" s="474"/>
      <c r="AB41" s="473"/>
      <c r="AC41" s="196"/>
      <c r="AD41" s="197"/>
      <c r="AE41" s="195"/>
      <c r="AF41" s="194"/>
      <c r="AG41" s="195"/>
      <c r="AH41" s="194"/>
      <c r="AI41" s="195"/>
      <c r="AJ41" s="194"/>
      <c r="AK41" s="195"/>
      <c r="AL41" s="194"/>
      <c r="AM41" s="195"/>
      <c r="AN41" s="194"/>
      <c r="AO41" s="195"/>
      <c r="AP41" s="194"/>
      <c r="AQ41" s="196"/>
      <c r="AR41" s="197"/>
      <c r="AS41" s="195"/>
      <c r="AT41" s="194"/>
      <c r="AU41" s="195"/>
      <c r="AV41" s="194"/>
      <c r="AW41" s="195"/>
      <c r="AX41" s="194"/>
      <c r="AY41" s="195"/>
      <c r="AZ41" s="194"/>
      <c r="BA41" s="195"/>
      <c r="BB41" s="194"/>
      <c r="BC41" s="195"/>
      <c r="BD41" s="194"/>
      <c r="BE41" s="196"/>
      <c r="BF41" s="197"/>
      <c r="BG41" s="198"/>
      <c r="BH41" s="199"/>
      <c r="BI41" s="198"/>
      <c r="BJ41" s="199"/>
      <c r="BK41" s="198"/>
      <c r="BL41" s="218"/>
    </row>
    <row r="42" spans="2:64" ht="12.95" customHeight="1">
      <c r="B42" s="1011"/>
      <c r="C42" s="214"/>
      <c r="D42" s="214"/>
      <c r="E42" s="174"/>
      <c r="F42" s="214"/>
      <c r="G42" s="173"/>
      <c r="H42" s="174"/>
      <c r="I42" s="174"/>
      <c r="J42" s="174"/>
      <c r="K42" s="174"/>
      <c r="L42" s="174"/>
      <c r="M42" s="173"/>
      <c r="N42" s="174"/>
      <c r="O42" s="171"/>
      <c r="P42" s="172"/>
      <c r="Q42" s="173"/>
      <c r="R42" s="174"/>
      <c r="S42" s="173"/>
      <c r="T42" s="174"/>
      <c r="U42" s="173"/>
      <c r="V42" s="174"/>
      <c r="W42" s="173"/>
      <c r="X42" s="174"/>
      <c r="Y42" s="173"/>
      <c r="Z42" s="174"/>
      <c r="AA42" s="173"/>
      <c r="AB42" s="174"/>
      <c r="AC42" s="171"/>
      <c r="AD42" s="172"/>
      <c r="AE42" s="170"/>
      <c r="AF42" s="169"/>
      <c r="AG42" s="170"/>
      <c r="AH42" s="169"/>
      <c r="AI42" s="170"/>
      <c r="AJ42" s="169"/>
      <c r="AK42" s="170"/>
      <c r="AL42" s="169"/>
      <c r="AM42" s="170"/>
      <c r="AN42" s="169"/>
      <c r="AO42" s="170"/>
      <c r="AP42" s="169"/>
      <c r="AQ42" s="171"/>
      <c r="AR42" s="172"/>
      <c r="AS42" s="170"/>
      <c r="AT42" s="169"/>
      <c r="AU42" s="170"/>
      <c r="AV42" s="169"/>
      <c r="AW42" s="170"/>
      <c r="AX42" s="169"/>
      <c r="AY42" s="170"/>
      <c r="AZ42" s="169"/>
      <c r="BA42" s="170"/>
      <c r="BB42" s="169"/>
      <c r="BC42" s="170"/>
      <c r="BD42" s="169"/>
      <c r="BE42" s="171"/>
      <c r="BF42" s="172"/>
      <c r="BG42" s="173"/>
      <c r="BH42" s="174"/>
      <c r="BI42" s="173"/>
      <c r="BJ42" s="174"/>
      <c r="BK42" s="173"/>
      <c r="BL42" s="176"/>
    </row>
    <row r="43" spans="2:64" ht="12.95" customHeight="1" thickBot="1">
      <c r="B43" s="1012"/>
      <c r="C43" s="216"/>
      <c r="D43" s="219"/>
      <c r="E43" s="183"/>
      <c r="F43" s="183"/>
      <c r="G43" s="182"/>
      <c r="H43" s="183"/>
      <c r="I43" s="183"/>
      <c r="J43" s="183"/>
      <c r="K43" s="183"/>
      <c r="L43" s="183"/>
      <c r="M43" s="182"/>
      <c r="N43" s="183"/>
      <c r="O43" s="180"/>
      <c r="P43" s="181"/>
      <c r="Q43" s="182"/>
      <c r="R43" s="183"/>
      <c r="S43" s="182"/>
      <c r="T43" s="183"/>
      <c r="U43" s="182"/>
      <c r="V43" s="183"/>
      <c r="W43" s="182"/>
      <c r="X43" s="183"/>
      <c r="Y43" s="182" t="s">
        <v>166</v>
      </c>
      <c r="Z43" s="183"/>
      <c r="AA43" s="182"/>
      <c r="AB43" s="183"/>
      <c r="AC43" s="180"/>
      <c r="AD43" s="181"/>
      <c r="AE43" s="182"/>
      <c r="AF43" s="183"/>
      <c r="AG43" s="182"/>
      <c r="AH43" s="183"/>
      <c r="AI43" s="182"/>
      <c r="AJ43" s="183"/>
      <c r="AK43" s="182"/>
      <c r="AL43" s="183"/>
      <c r="AM43" s="182"/>
      <c r="AN43" s="183"/>
      <c r="AO43" s="182"/>
      <c r="AP43" s="183"/>
      <c r="AQ43" s="180"/>
      <c r="AR43" s="181"/>
      <c r="AS43" s="182"/>
      <c r="AT43" s="183"/>
      <c r="AU43" s="182"/>
      <c r="AV43" s="183"/>
      <c r="AW43" s="182"/>
      <c r="AX43" s="183"/>
      <c r="AY43" s="182"/>
      <c r="AZ43" s="183"/>
      <c r="BA43" s="182"/>
      <c r="BB43" s="183"/>
      <c r="BC43" s="182"/>
      <c r="BD43" s="183"/>
      <c r="BE43" s="180"/>
      <c r="BF43" s="181"/>
      <c r="BG43" s="182"/>
      <c r="BH43" s="183"/>
      <c r="BI43" s="182"/>
      <c r="BJ43" s="183"/>
      <c r="BK43" s="182"/>
      <c r="BL43" s="184"/>
    </row>
    <row r="44" spans="2:64" ht="6" customHeight="1" thickTop="1">
      <c r="B44" s="1010"/>
      <c r="C44" s="212"/>
      <c r="D44" s="212"/>
      <c r="E44" s="191"/>
      <c r="F44" s="212"/>
      <c r="G44" s="190"/>
      <c r="H44" s="191"/>
      <c r="I44" s="191"/>
      <c r="J44" s="191"/>
      <c r="K44" s="191"/>
      <c r="L44" s="191"/>
      <c r="M44" s="190"/>
      <c r="N44" s="191"/>
      <c r="O44" s="188"/>
      <c r="P44" s="189"/>
      <c r="Q44" s="190"/>
      <c r="R44" s="191"/>
      <c r="S44" s="190"/>
      <c r="T44" s="191"/>
      <c r="U44" s="190"/>
      <c r="V44" s="191"/>
      <c r="W44" s="190"/>
      <c r="X44" s="191"/>
      <c r="Y44" s="190"/>
      <c r="Z44" s="191"/>
      <c r="AA44" s="190"/>
      <c r="AB44" s="191"/>
      <c r="AC44" s="188"/>
      <c r="AD44" s="189"/>
      <c r="AE44" s="190"/>
      <c r="AF44" s="191"/>
      <c r="AG44" s="190"/>
      <c r="AH44" s="191"/>
      <c r="AI44" s="190"/>
      <c r="AJ44" s="191"/>
      <c r="AK44" s="190"/>
      <c r="AL44" s="191"/>
      <c r="AM44" s="190"/>
      <c r="AN44" s="191"/>
      <c r="AO44" s="190"/>
      <c r="AP44" s="191"/>
      <c r="AQ44" s="188"/>
      <c r="AR44" s="189"/>
      <c r="AS44" s="190"/>
      <c r="AT44" s="191"/>
      <c r="AU44" s="190"/>
      <c r="AV44" s="191"/>
      <c r="AW44" s="190"/>
      <c r="AX44" s="191"/>
      <c r="AY44" s="190"/>
      <c r="AZ44" s="191"/>
      <c r="BA44" s="190"/>
      <c r="BB44" s="191"/>
      <c r="BC44" s="190"/>
      <c r="BD44" s="191"/>
      <c r="BE44" s="188"/>
      <c r="BF44" s="189"/>
      <c r="BG44" s="190"/>
      <c r="BH44" s="191"/>
      <c r="BI44" s="190"/>
      <c r="BJ44" s="191"/>
      <c r="BK44" s="190"/>
      <c r="BL44" s="217"/>
    </row>
    <row r="45" spans="2:64" ht="6" customHeight="1">
      <c r="B45" s="1011"/>
      <c r="C45" s="213"/>
      <c r="D45" s="213"/>
      <c r="E45" s="199"/>
      <c r="F45" s="213"/>
      <c r="G45" s="198"/>
      <c r="H45" s="199"/>
      <c r="I45" s="199"/>
      <c r="J45" s="199"/>
      <c r="K45" s="199"/>
      <c r="L45" s="199"/>
      <c r="M45" s="198"/>
      <c r="N45" s="199"/>
      <c r="O45" s="196"/>
      <c r="P45" s="197"/>
      <c r="Q45" s="198"/>
      <c r="R45" s="199"/>
      <c r="S45" s="198"/>
      <c r="T45" s="199"/>
      <c r="U45" s="198"/>
      <c r="V45" s="199"/>
      <c r="W45" s="198"/>
      <c r="X45" s="199"/>
      <c r="Y45" s="198"/>
      <c r="Z45" s="199"/>
      <c r="AA45" s="198"/>
      <c r="AB45" s="199"/>
      <c r="AC45" s="196"/>
      <c r="AD45" s="197"/>
      <c r="AE45" s="198"/>
      <c r="AF45" s="199"/>
      <c r="AG45" s="198"/>
      <c r="AH45" s="199"/>
      <c r="AI45" s="198"/>
      <c r="AJ45" s="199"/>
      <c r="AK45" s="198"/>
      <c r="AL45" s="199"/>
      <c r="AM45" s="198"/>
      <c r="AN45" s="199"/>
      <c r="AO45" s="198"/>
      <c r="AP45" s="199"/>
      <c r="AQ45" s="196"/>
      <c r="AR45" s="197"/>
      <c r="AS45" s="198"/>
      <c r="AT45" s="199"/>
      <c r="AU45" s="198"/>
      <c r="AV45" s="199"/>
      <c r="AW45" s="198"/>
      <c r="AX45" s="199"/>
      <c r="AY45" s="198"/>
      <c r="AZ45" s="199"/>
      <c r="BA45" s="198"/>
      <c r="BB45" s="199"/>
      <c r="BC45" s="198"/>
      <c r="BD45" s="199"/>
      <c r="BE45" s="196"/>
      <c r="BF45" s="197"/>
      <c r="BG45" s="198"/>
      <c r="BH45" s="199"/>
      <c r="BI45" s="198"/>
      <c r="BJ45" s="199"/>
      <c r="BK45" s="198"/>
      <c r="BL45" s="218"/>
    </row>
    <row r="46" spans="2:64" ht="12.95" customHeight="1">
      <c r="B46" s="1011"/>
      <c r="C46" s="214"/>
      <c r="D46" s="214"/>
      <c r="E46" s="174"/>
      <c r="F46" s="214"/>
      <c r="G46" s="173"/>
      <c r="H46" s="174"/>
      <c r="I46" s="174"/>
      <c r="J46" s="174"/>
      <c r="K46" s="174"/>
      <c r="L46" s="174"/>
      <c r="M46" s="173"/>
      <c r="N46" s="174"/>
      <c r="O46" s="171"/>
      <c r="P46" s="172"/>
      <c r="Q46" s="173"/>
      <c r="R46" s="174"/>
      <c r="S46" s="173"/>
      <c r="T46" s="174"/>
      <c r="U46" s="173"/>
      <c r="V46" s="174"/>
      <c r="W46" s="173"/>
      <c r="X46" s="174"/>
      <c r="Y46" s="173"/>
      <c r="Z46" s="174"/>
      <c r="AA46" s="173"/>
      <c r="AB46" s="174"/>
      <c r="AC46" s="171"/>
      <c r="AD46" s="172"/>
      <c r="AE46" s="173"/>
      <c r="AF46" s="174"/>
      <c r="AG46" s="173"/>
      <c r="AH46" s="174"/>
      <c r="AI46" s="173"/>
      <c r="AJ46" s="174"/>
      <c r="AK46" s="173"/>
      <c r="AL46" s="174"/>
      <c r="AM46" s="173"/>
      <c r="AN46" s="174"/>
      <c r="AO46" s="173"/>
      <c r="AP46" s="174"/>
      <c r="AQ46" s="171"/>
      <c r="AR46" s="172"/>
      <c r="AS46" s="173"/>
      <c r="AT46" s="174"/>
      <c r="AU46" s="173"/>
      <c r="AV46" s="174"/>
      <c r="AW46" s="173"/>
      <c r="AX46" s="174"/>
      <c r="AY46" s="173"/>
      <c r="AZ46" s="174"/>
      <c r="BA46" s="173"/>
      <c r="BB46" s="174"/>
      <c r="BC46" s="173"/>
      <c r="BD46" s="174"/>
      <c r="BE46" s="171"/>
      <c r="BF46" s="172"/>
      <c r="BG46" s="173"/>
      <c r="BH46" s="174"/>
      <c r="BI46" s="173"/>
      <c r="BJ46" s="174"/>
      <c r="BK46" s="173"/>
      <c r="BL46" s="176"/>
    </row>
    <row r="47" spans="2:64" ht="12.95" customHeight="1" thickBot="1">
      <c r="B47" s="1012"/>
      <c r="C47" s="220"/>
      <c r="D47" s="221"/>
      <c r="E47" s="222"/>
      <c r="F47" s="222"/>
      <c r="G47" s="223"/>
      <c r="H47" s="222"/>
      <c r="I47" s="222"/>
      <c r="J47" s="222"/>
      <c r="K47" s="222"/>
      <c r="L47" s="222"/>
      <c r="M47" s="223"/>
      <c r="N47" s="222"/>
      <c r="O47" s="224"/>
      <c r="P47" s="225"/>
      <c r="Q47" s="223"/>
      <c r="R47" s="222"/>
      <c r="S47" s="223"/>
      <c r="T47" s="222"/>
      <c r="U47" s="223"/>
      <c r="V47" s="222"/>
      <c r="W47" s="223"/>
      <c r="X47" s="222"/>
      <c r="Y47" s="223"/>
      <c r="Z47" s="222"/>
      <c r="AA47" s="223"/>
      <c r="AB47" s="222"/>
      <c r="AC47" s="224"/>
      <c r="AD47" s="225"/>
      <c r="AE47" s="223"/>
      <c r="AF47" s="222"/>
      <c r="AG47" s="223"/>
      <c r="AH47" s="222"/>
      <c r="AI47" s="223"/>
      <c r="AJ47" s="222"/>
      <c r="AK47" s="223"/>
      <c r="AL47" s="222"/>
      <c r="AM47" s="223"/>
      <c r="AN47" s="222"/>
      <c r="AO47" s="223"/>
      <c r="AP47" s="222"/>
      <c r="AQ47" s="224"/>
      <c r="AR47" s="225"/>
      <c r="AS47" s="223"/>
      <c r="AT47" s="222"/>
      <c r="AU47" s="223"/>
      <c r="AV47" s="222"/>
      <c r="AW47" s="223"/>
      <c r="AX47" s="222"/>
      <c r="AY47" s="223"/>
      <c r="AZ47" s="222"/>
      <c r="BA47" s="223"/>
      <c r="BB47" s="222"/>
      <c r="BC47" s="223"/>
      <c r="BD47" s="222"/>
      <c r="BE47" s="224"/>
      <c r="BF47" s="225"/>
      <c r="BG47" s="223"/>
      <c r="BH47" s="222"/>
      <c r="BI47" s="223"/>
      <c r="BJ47" s="222"/>
      <c r="BK47" s="223"/>
      <c r="BL47" s="226"/>
    </row>
    <row r="48" spans="2:64" ht="6" customHeight="1" thickTop="1">
      <c r="B48" s="1010"/>
      <c r="C48" s="212"/>
      <c r="D48" s="212"/>
      <c r="E48" s="191"/>
      <c r="F48" s="212"/>
      <c r="G48" s="190"/>
      <c r="H48" s="191"/>
      <c r="I48" s="191"/>
      <c r="J48" s="191"/>
      <c r="K48" s="191"/>
      <c r="L48" s="191"/>
      <c r="M48" s="190"/>
      <c r="N48" s="191"/>
      <c r="O48" s="188"/>
      <c r="P48" s="189"/>
      <c r="Q48" s="190"/>
      <c r="R48" s="191"/>
      <c r="S48" s="190"/>
      <c r="T48" s="191"/>
      <c r="U48" s="190"/>
      <c r="V48" s="191"/>
      <c r="W48" s="190"/>
      <c r="X48" s="191"/>
      <c r="Y48" s="190"/>
      <c r="Z48" s="191"/>
      <c r="AA48" s="190"/>
      <c r="AB48" s="191"/>
      <c r="AC48" s="188"/>
      <c r="AD48" s="189"/>
      <c r="AE48" s="190"/>
      <c r="AF48" s="191"/>
      <c r="AG48" s="190"/>
      <c r="AH48" s="191"/>
      <c r="AI48" s="190"/>
      <c r="AJ48" s="191"/>
      <c r="AK48" s="190"/>
      <c r="AL48" s="191"/>
      <c r="AM48" s="190"/>
      <c r="AN48" s="191"/>
      <c r="AO48" s="190"/>
      <c r="AP48" s="191"/>
      <c r="AQ48" s="188"/>
      <c r="AR48" s="189"/>
      <c r="AS48" s="190"/>
      <c r="AT48" s="191"/>
      <c r="AU48" s="190"/>
      <c r="AV48" s="191"/>
      <c r="AW48" s="190"/>
      <c r="AX48" s="191"/>
      <c r="AY48" s="190"/>
      <c r="AZ48" s="191"/>
      <c r="BA48" s="190"/>
      <c r="BB48" s="191"/>
      <c r="BC48" s="190"/>
      <c r="BD48" s="191"/>
      <c r="BE48" s="188"/>
      <c r="BF48" s="189"/>
      <c r="BG48" s="190"/>
      <c r="BH48" s="191"/>
      <c r="BI48" s="190"/>
      <c r="BJ48" s="191"/>
      <c r="BK48" s="190"/>
      <c r="BL48" s="217"/>
    </row>
    <row r="49" spans="2:64" ht="6" customHeight="1">
      <c r="B49" s="1011"/>
      <c r="C49" s="213"/>
      <c r="D49" s="213"/>
      <c r="E49" s="199"/>
      <c r="F49" s="213"/>
      <c r="G49" s="198"/>
      <c r="H49" s="199"/>
      <c r="I49" s="199"/>
      <c r="J49" s="199"/>
      <c r="K49" s="199"/>
      <c r="L49" s="199"/>
      <c r="M49" s="198"/>
      <c r="N49" s="199"/>
      <c r="O49" s="196"/>
      <c r="P49" s="197"/>
      <c r="Q49" s="198"/>
      <c r="R49" s="199"/>
      <c r="S49" s="198"/>
      <c r="T49" s="199"/>
      <c r="U49" s="198"/>
      <c r="V49" s="199"/>
      <c r="W49" s="198"/>
      <c r="X49" s="199"/>
      <c r="Y49" s="198"/>
      <c r="Z49" s="199"/>
      <c r="AA49" s="198"/>
      <c r="AB49" s="199"/>
      <c r="AC49" s="196"/>
      <c r="AD49" s="197"/>
      <c r="AE49" s="198"/>
      <c r="AF49" s="199"/>
      <c r="AG49" s="198"/>
      <c r="AH49" s="199"/>
      <c r="AI49" s="198"/>
      <c r="AJ49" s="199"/>
      <c r="AK49" s="198"/>
      <c r="AL49" s="199"/>
      <c r="AM49" s="198"/>
      <c r="AN49" s="199"/>
      <c r="AO49" s="198"/>
      <c r="AP49" s="199"/>
      <c r="AQ49" s="196"/>
      <c r="AR49" s="197"/>
      <c r="AS49" s="198"/>
      <c r="AT49" s="199"/>
      <c r="AU49" s="198"/>
      <c r="AV49" s="199"/>
      <c r="AW49" s="198"/>
      <c r="AX49" s="199"/>
      <c r="AY49" s="198"/>
      <c r="AZ49" s="199"/>
      <c r="BA49" s="198"/>
      <c r="BB49" s="199"/>
      <c r="BC49" s="198"/>
      <c r="BD49" s="199"/>
      <c r="BE49" s="196"/>
      <c r="BF49" s="197"/>
      <c r="BG49" s="198"/>
      <c r="BH49" s="199"/>
      <c r="BI49" s="198"/>
      <c r="BJ49" s="199"/>
      <c r="BK49" s="198"/>
      <c r="BL49" s="218"/>
    </row>
    <row r="50" spans="2:64" ht="12.95" customHeight="1">
      <c r="B50" s="1011"/>
      <c r="C50" s="214"/>
      <c r="D50" s="214"/>
      <c r="E50" s="174"/>
      <c r="F50" s="214"/>
      <c r="G50" s="173"/>
      <c r="H50" s="174"/>
      <c r="I50" s="174"/>
      <c r="J50" s="174"/>
      <c r="K50" s="174"/>
      <c r="L50" s="174"/>
      <c r="M50" s="173"/>
      <c r="N50" s="174"/>
      <c r="O50" s="171"/>
      <c r="P50" s="172"/>
      <c r="Q50" s="173"/>
      <c r="R50" s="174"/>
      <c r="S50" s="173"/>
      <c r="T50" s="174"/>
      <c r="U50" s="173"/>
      <c r="V50" s="174"/>
      <c r="W50" s="173"/>
      <c r="X50" s="174"/>
      <c r="Y50" s="173"/>
      <c r="Z50" s="174"/>
      <c r="AA50" s="173"/>
      <c r="AB50" s="174"/>
      <c r="AC50" s="171"/>
      <c r="AD50" s="172"/>
      <c r="AE50" s="173"/>
      <c r="AF50" s="174"/>
      <c r="AG50" s="173"/>
      <c r="AH50" s="174"/>
      <c r="AI50" s="173"/>
      <c r="AJ50" s="174"/>
      <c r="AK50" s="173"/>
      <c r="AL50" s="174"/>
      <c r="AM50" s="173"/>
      <c r="AN50" s="174"/>
      <c r="AO50" s="173"/>
      <c r="AP50" s="174"/>
      <c r="AQ50" s="171"/>
      <c r="AR50" s="172"/>
      <c r="AS50" s="173"/>
      <c r="AT50" s="174"/>
      <c r="AU50" s="173"/>
      <c r="AV50" s="174"/>
      <c r="AW50" s="173"/>
      <c r="AX50" s="174"/>
      <c r="AY50" s="173"/>
      <c r="AZ50" s="174"/>
      <c r="BA50" s="173"/>
      <c r="BB50" s="174"/>
      <c r="BC50" s="173"/>
      <c r="BD50" s="174"/>
      <c r="BE50" s="171"/>
      <c r="BF50" s="172"/>
      <c r="BG50" s="173"/>
      <c r="BH50" s="174"/>
      <c r="BI50" s="173"/>
      <c r="BJ50" s="174"/>
      <c r="BK50" s="173"/>
      <c r="BL50" s="176"/>
    </row>
    <row r="51" spans="2:64" ht="12.95" customHeight="1" thickBot="1">
      <c r="B51" s="1012"/>
      <c r="C51" s="220"/>
      <c r="D51" s="221"/>
      <c r="E51" s="222"/>
      <c r="F51" s="222"/>
      <c r="G51" s="223"/>
      <c r="H51" s="222"/>
      <c r="I51" s="222"/>
      <c r="J51" s="222"/>
      <c r="K51" s="222"/>
      <c r="L51" s="222"/>
      <c r="M51" s="223"/>
      <c r="N51" s="222"/>
      <c r="O51" s="224"/>
      <c r="P51" s="225"/>
      <c r="Q51" s="223"/>
      <c r="R51" s="222"/>
      <c r="S51" s="223"/>
      <c r="T51" s="222"/>
      <c r="U51" s="223"/>
      <c r="V51" s="222"/>
      <c r="W51" s="223"/>
      <c r="X51" s="222"/>
      <c r="Y51" s="223"/>
      <c r="Z51" s="222"/>
      <c r="AA51" s="223"/>
      <c r="AB51" s="222"/>
      <c r="AC51" s="224"/>
      <c r="AD51" s="225"/>
      <c r="AE51" s="223"/>
      <c r="AF51" s="222"/>
      <c r="AG51" s="223"/>
      <c r="AH51" s="222"/>
      <c r="AI51" s="223"/>
      <c r="AJ51" s="222"/>
      <c r="AK51" s="223"/>
      <c r="AL51" s="222"/>
      <c r="AM51" s="223"/>
      <c r="AN51" s="222"/>
      <c r="AO51" s="223"/>
      <c r="AP51" s="222"/>
      <c r="AQ51" s="224"/>
      <c r="AR51" s="225"/>
      <c r="AS51" s="223"/>
      <c r="AT51" s="222"/>
      <c r="AU51" s="223"/>
      <c r="AV51" s="222"/>
      <c r="AW51" s="223"/>
      <c r="AX51" s="222"/>
      <c r="AY51" s="223"/>
      <c r="AZ51" s="222"/>
      <c r="BA51" s="223"/>
      <c r="BB51" s="222"/>
      <c r="BC51" s="223"/>
      <c r="BD51" s="222"/>
      <c r="BE51" s="224"/>
      <c r="BF51" s="225"/>
      <c r="BG51" s="223"/>
      <c r="BH51" s="222"/>
      <c r="BI51" s="223"/>
      <c r="BJ51" s="222"/>
      <c r="BK51" s="223"/>
      <c r="BL51" s="226"/>
    </row>
    <row r="52" spans="2:64" ht="6" customHeight="1" thickTop="1">
      <c r="B52" s="1010"/>
      <c r="C52" s="212"/>
      <c r="D52" s="212"/>
      <c r="E52" s="191"/>
      <c r="F52" s="212"/>
      <c r="G52" s="190"/>
      <c r="H52" s="191"/>
      <c r="I52" s="191"/>
      <c r="J52" s="191"/>
      <c r="K52" s="191"/>
      <c r="L52" s="191"/>
      <c r="M52" s="190"/>
      <c r="N52" s="191"/>
      <c r="O52" s="188"/>
      <c r="P52" s="189"/>
      <c r="Q52" s="190"/>
      <c r="R52" s="191"/>
      <c r="S52" s="190"/>
      <c r="T52" s="191"/>
      <c r="U52" s="190"/>
      <c r="V52" s="191"/>
      <c r="W52" s="190"/>
      <c r="X52" s="191"/>
      <c r="Y52" s="190"/>
      <c r="Z52" s="191"/>
      <c r="AA52" s="190"/>
      <c r="AB52" s="191"/>
      <c r="AC52" s="188"/>
      <c r="AD52" s="189"/>
      <c r="AE52" s="190"/>
      <c r="AF52" s="191"/>
      <c r="AG52" s="190"/>
      <c r="AH52" s="191"/>
      <c r="AI52" s="190"/>
      <c r="AJ52" s="191"/>
      <c r="AK52" s="190"/>
      <c r="AL52" s="191"/>
      <c r="AM52" s="190"/>
      <c r="AN52" s="191"/>
      <c r="AO52" s="190"/>
      <c r="AP52" s="191"/>
      <c r="AQ52" s="188"/>
      <c r="AR52" s="189"/>
      <c r="AS52" s="190"/>
      <c r="AT52" s="191"/>
      <c r="AU52" s="190"/>
      <c r="AV52" s="191"/>
      <c r="AW52" s="190"/>
      <c r="AX52" s="191"/>
      <c r="AY52" s="190"/>
      <c r="AZ52" s="191"/>
      <c r="BA52" s="190"/>
      <c r="BB52" s="191"/>
      <c r="BC52" s="190"/>
      <c r="BD52" s="191"/>
      <c r="BE52" s="188"/>
      <c r="BF52" s="189"/>
      <c r="BG52" s="190"/>
      <c r="BH52" s="191"/>
      <c r="BI52" s="190"/>
      <c r="BJ52" s="191"/>
      <c r="BK52" s="190"/>
      <c r="BL52" s="217"/>
    </row>
    <row r="53" spans="2:64" ht="6" customHeight="1">
      <c r="B53" s="1011"/>
      <c r="C53" s="213"/>
      <c r="D53" s="213"/>
      <c r="E53" s="199"/>
      <c r="F53" s="213"/>
      <c r="G53" s="198"/>
      <c r="H53" s="199"/>
      <c r="I53" s="199"/>
      <c r="J53" s="199"/>
      <c r="K53" s="199"/>
      <c r="L53" s="199"/>
      <c r="M53" s="198"/>
      <c r="N53" s="199"/>
      <c r="O53" s="196"/>
      <c r="P53" s="197"/>
      <c r="Q53" s="198"/>
      <c r="R53" s="199"/>
      <c r="S53" s="198"/>
      <c r="T53" s="199"/>
      <c r="U53" s="198"/>
      <c r="V53" s="199"/>
      <c r="W53" s="198"/>
      <c r="X53" s="199"/>
      <c r="Y53" s="198"/>
      <c r="Z53" s="199"/>
      <c r="AA53" s="198"/>
      <c r="AB53" s="199"/>
      <c r="AC53" s="196"/>
      <c r="AD53" s="197"/>
      <c r="AE53" s="198"/>
      <c r="AF53" s="199"/>
      <c r="AG53" s="198"/>
      <c r="AH53" s="199"/>
      <c r="AI53" s="198"/>
      <c r="AJ53" s="199"/>
      <c r="AK53" s="198"/>
      <c r="AL53" s="199"/>
      <c r="AM53" s="198"/>
      <c r="AN53" s="199"/>
      <c r="AO53" s="198"/>
      <c r="AP53" s="199"/>
      <c r="AQ53" s="196"/>
      <c r="AR53" s="197"/>
      <c r="AS53" s="198"/>
      <c r="AT53" s="199"/>
      <c r="AU53" s="198"/>
      <c r="AV53" s="199"/>
      <c r="AW53" s="198"/>
      <c r="AX53" s="199"/>
      <c r="AY53" s="198"/>
      <c r="AZ53" s="199"/>
      <c r="BA53" s="198"/>
      <c r="BB53" s="199"/>
      <c r="BC53" s="198"/>
      <c r="BD53" s="199"/>
      <c r="BE53" s="196"/>
      <c r="BF53" s="197"/>
      <c r="BG53" s="198"/>
      <c r="BH53" s="199"/>
      <c r="BI53" s="198"/>
      <c r="BJ53" s="199"/>
      <c r="BK53" s="198"/>
      <c r="BL53" s="218"/>
    </row>
    <row r="54" spans="2:64" ht="12.95" customHeight="1">
      <c r="B54" s="1011"/>
      <c r="C54" s="214"/>
      <c r="D54" s="214"/>
      <c r="E54" s="174"/>
      <c r="F54" s="214"/>
      <c r="G54" s="173"/>
      <c r="H54" s="174"/>
      <c r="I54" s="174"/>
      <c r="J54" s="174"/>
      <c r="K54" s="174"/>
      <c r="L54" s="174"/>
      <c r="M54" s="173"/>
      <c r="N54" s="174"/>
      <c r="O54" s="171"/>
      <c r="P54" s="172"/>
      <c r="Q54" s="173"/>
      <c r="R54" s="174"/>
      <c r="S54" s="173"/>
      <c r="T54" s="174"/>
      <c r="U54" s="173"/>
      <c r="V54" s="174"/>
      <c r="W54" s="173"/>
      <c r="X54" s="174"/>
      <c r="Y54" s="173"/>
      <c r="Z54" s="174"/>
      <c r="AA54" s="173"/>
      <c r="AB54" s="174"/>
      <c r="AC54" s="171"/>
      <c r="AD54" s="172"/>
      <c r="AE54" s="173"/>
      <c r="AF54" s="174"/>
      <c r="AG54" s="173"/>
      <c r="AH54" s="174"/>
      <c r="AI54" s="173"/>
      <c r="AJ54" s="174"/>
      <c r="AK54" s="173"/>
      <c r="AL54" s="174"/>
      <c r="AM54" s="173"/>
      <c r="AN54" s="174"/>
      <c r="AO54" s="173"/>
      <c r="AP54" s="174"/>
      <c r="AQ54" s="171"/>
      <c r="AR54" s="172"/>
      <c r="AS54" s="173"/>
      <c r="AT54" s="174"/>
      <c r="AU54" s="173"/>
      <c r="AV54" s="174"/>
      <c r="AW54" s="173"/>
      <c r="AX54" s="174"/>
      <c r="AY54" s="173"/>
      <c r="AZ54" s="174"/>
      <c r="BA54" s="173"/>
      <c r="BB54" s="174"/>
      <c r="BC54" s="173"/>
      <c r="BD54" s="174"/>
      <c r="BE54" s="171"/>
      <c r="BF54" s="172"/>
      <c r="BG54" s="173"/>
      <c r="BH54" s="174"/>
      <c r="BI54" s="173"/>
      <c r="BJ54" s="174"/>
      <c r="BK54" s="173"/>
      <c r="BL54" s="176"/>
    </row>
    <row r="55" spans="2:64" ht="12.95" customHeight="1" thickBot="1">
      <c r="B55" s="1012"/>
      <c r="C55" s="227"/>
      <c r="D55" s="228"/>
      <c r="E55" s="229"/>
      <c r="F55" s="229"/>
      <c r="G55" s="230"/>
      <c r="H55" s="229"/>
      <c r="I55" s="229"/>
      <c r="J55" s="229"/>
      <c r="K55" s="229"/>
      <c r="L55" s="229"/>
      <c r="M55" s="230"/>
      <c r="N55" s="229"/>
      <c r="O55" s="231"/>
      <c r="P55" s="232"/>
      <c r="Q55" s="230"/>
      <c r="R55" s="229"/>
      <c r="S55" s="230"/>
      <c r="T55" s="229"/>
      <c r="U55" s="230"/>
      <c r="V55" s="229"/>
      <c r="W55" s="230"/>
      <c r="X55" s="229"/>
      <c r="Y55" s="230"/>
      <c r="Z55" s="229"/>
      <c r="AA55" s="230"/>
      <c r="AB55" s="229"/>
      <c r="AC55" s="231"/>
      <c r="AD55" s="232"/>
      <c r="AE55" s="230"/>
      <c r="AF55" s="229"/>
      <c r="AG55" s="230"/>
      <c r="AH55" s="229"/>
      <c r="AI55" s="230"/>
      <c r="AJ55" s="229"/>
      <c r="AK55" s="230"/>
      <c r="AL55" s="229"/>
      <c r="AM55" s="230"/>
      <c r="AN55" s="229"/>
      <c r="AO55" s="230"/>
      <c r="AP55" s="229"/>
      <c r="AQ55" s="231"/>
      <c r="AR55" s="232"/>
      <c r="AS55" s="230"/>
      <c r="AT55" s="229"/>
      <c r="AU55" s="230"/>
      <c r="AV55" s="229"/>
      <c r="AW55" s="230"/>
      <c r="AX55" s="229"/>
      <c r="AY55" s="230"/>
      <c r="AZ55" s="229"/>
      <c r="BA55" s="230"/>
      <c r="BB55" s="229"/>
      <c r="BC55" s="230"/>
      <c r="BD55" s="229"/>
      <c r="BE55" s="231"/>
      <c r="BF55" s="232"/>
      <c r="BG55" s="230"/>
      <c r="BH55" s="229"/>
      <c r="BI55" s="230"/>
      <c r="BJ55" s="229"/>
      <c r="BK55" s="230"/>
      <c r="BL55" s="233"/>
    </row>
    <row r="56" spans="2:64" ht="6" customHeight="1" thickTop="1">
      <c r="B56" s="1010"/>
      <c r="C56" s="234"/>
      <c r="D56" s="235"/>
      <c r="E56" s="236"/>
      <c r="F56" s="235"/>
      <c r="G56" s="155"/>
      <c r="H56" s="156"/>
      <c r="I56" s="156"/>
      <c r="J56" s="156"/>
      <c r="K56" s="156"/>
      <c r="L56" s="156"/>
      <c r="M56" s="155"/>
      <c r="N56" s="156"/>
      <c r="O56" s="153"/>
      <c r="P56" s="154"/>
      <c r="Q56" s="155"/>
      <c r="R56" s="156"/>
      <c r="S56" s="155"/>
      <c r="T56" s="156"/>
      <c r="U56" s="155"/>
      <c r="V56" s="156"/>
      <c r="W56" s="155"/>
      <c r="X56" s="156"/>
      <c r="Y56" s="155"/>
      <c r="Z56" s="156"/>
      <c r="AA56" s="155"/>
      <c r="AB56" s="156"/>
      <c r="AC56" s="153"/>
      <c r="AD56" s="154"/>
      <c r="AE56" s="155"/>
      <c r="AF56" s="156"/>
      <c r="AG56" s="155"/>
      <c r="AH56" s="156"/>
      <c r="AI56" s="155"/>
      <c r="AJ56" s="156"/>
      <c r="AK56" s="155"/>
      <c r="AL56" s="156"/>
      <c r="AM56" s="155"/>
      <c r="AN56" s="156"/>
      <c r="AO56" s="155"/>
      <c r="AP56" s="156"/>
      <c r="AQ56" s="153"/>
      <c r="AR56" s="154"/>
      <c r="AS56" s="155"/>
      <c r="AT56" s="156"/>
      <c r="AU56" s="155"/>
      <c r="AV56" s="156"/>
      <c r="AW56" s="155"/>
      <c r="AX56" s="156"/>
      <c r="AY56" s="155"/>
      <c r="AZ56" s="156"/>
      <c r="BA56" s="155"/>
      <c r="BB56" s="156"/>
      <c r="BC56" s="155"/>
      <c r="BD56" s="156"/>
      <c r="BE56" s="153"/>
      <c r="BF56" s="154"/>
      <c r="BG56" s="155"/>
      <c r="BH56" s="156"/>
      <c r="BI56" s="155"/>
      <c r="BJ56" s="156"/>
      <c r="BK56" s="155"/>
      <c r="BL56" s="158"/>
    </row>
    <row r="57" spans="2:64" ht="6" customHeight="1">
      <c r="B57" s="1011"/>
      <c r="C57" s="237"/>
      <c r="D57" s="238"/>
      <c r="E57" s="239"/>
      <c r="F57" s="238"/>
      <c r="G57" s="165"/>
      <c r="H57" s="166"/>
      <c r="I57" s="166"/>
      <c r="J57" s="166"/>
      <c r="K57" s="166"/>
      <c r="L57" s="166"/>
      <c r="M57" s="165"/>
      <c r="N57" s="166"/>
      <c r="O57" s="163"/>
      <c r="P57" s="164"/>
      <c r="Q57" s="165"/>
      <c r="R57" s="166"/>
      <c r="S57" s="165"/>
      <c r="T57" s="166"/>
      <c r="U57" s="165"/>
      <c r="V57" s="166"/>
      <c r="W57" s="165"/>
      <c r="X57" s="166"/>
      <c r="Y57" s="165"/>
      <c r="Z57" s="166"/>
      <c r="AA57" s="165"/>
      <c r="AB57" s="166"/>
      <c r="AC57" s="163"/>
      <c r="AD57" s="164"/>
      <c r="AE57" s="165"/>
      <c r="AF57" s="166"/>
      <c r="AG57" s="165"/>
      <c r="AH57" s="166"/>
      <c r="AI57" s="165"/>
      <c r="AJ57" s="166"/>
      <c r="AK57" s="165"/>
      <c r="AL57" s="166"/>
      <c r="AM57" s="165"/>
      <c r="AN57" s="166"/>
      <c r="AO57" s="165"/>
      <c r="AP57" s="166"/>
      <c r="AQ57" s="163"/>
      <c r="AR57" s="164"/>
      <c r="AS57" s="165"/>
      <c r="AT57" s="166"/>
      <c r="AU57" s="165"/>
      <c r="AV57" s="166"/>
      <c r="AW57" s="165"/>
      <c r="AX57" s="166"/>
      <c r="AY57" s="165"/>
      <c r="AZ57" s="166"/>
      <c r="BA57" s="165"/>
      <c r="BB57" s="166"/>
      <c r="BC57" s="165"/>
      <c r="BD57" s="166"/>
      <c r="BE57" s="163"/>
      <c r="BF57" s="164"/>
      <c r="BG57" s="165"/>
      <c r="BH57" s="166"/>
      <c r="BI57" s="165"/>
      <c r="BJ57" s="166"/>
      <c r="BK57" s="165"/>
      <c r="BL57" s="167"/>
    </row>
    <row r="58" spans="2:64" ht="12.95" customHeight="1">
      <c r="B58" s="1011"/>
      <c r="C58" s="240"/>
      <c r="D58" s="241"/>
      <c r="E58" s="242"/>
      <c r="F58" s="241"/>
      <c r="G58" s="243"/>
      <c r="H58" s="244"/>
      <c r="I58" s="244"/>
      <c r="J58" s="244"/>
      <c r="K58" s="244"/>
      <c r="L58" s="244"/>
      <c r="M58" s="243"/>
      <c r="N58" s="244"/>
      <c r="O58" s="245"/>
      <c r="P58" s="246"/>
      <c r="Q58" s="243"/>
      <c r="R58" s="244"/>
      <c r="S58" s="243"/>
      <c r="T58" s="244"/>
      <c r="U58" s="243"/>
      <c r="V58" s="244"/>
      <c r="W58" s="243"/>
      <c r="X58" s="244"/>
      <c r="Y58" s="243"/>
      <c r="Z58" s="244"/>
      <c r="AA58" s="243"/>
      <c r="AB58" s="244"/>
      <c r="AC58" s="245"/>
      <c r="AD58" s="246"/>
      <c r="AE58" s="243"/>
      <c r="AF58" s="244"/>
      <c r="AG58" s="243"/>
      <c r="AH58" s="244"/>
      <c r="AI58" s="243"/>
      <c r="AJ58" s="244"/>
      <c r="AK58" s="243"/>
      <c r="AL58" s="244"/>
      <c r="AM58" s="243"/>
      <c r="AN58" s="244"/>
      <c r="AO58" s="243"/>
      <c r="AP58" s="244"/>
      <c r="AQ58" s="245"/>
      <c r="AR58" s="246"/>
      <c r="AS58" s="243"/>
      <c r="AT58" s="244"/>
      <c r="AU58" s="243"/>
      <c r="AV58" s="244"/>
      <c r="AW58" s="243"/>
      <c r="AX58" s="244"/>
      <c r="AY58" s="243"/>
      <c r="AZ58" s="244"/>
      <c r="BA58" s="243"/>
      <c r="BB58" s="244"/>
      <c r="BC58" s="243"/>
      <c r="BD58" s="244"/>
      <c r="BE58" s="245"/>
      <c r="BF58" s="246"/>
      <c r="BG58" s="243"/>
      <c r="BH58" s="244"/>
      <c r="BI58" s="243"/>
      <c r="BJ58" s="244"/>
      <c r="BK58" s="243"/>
      <c r="BL58" s="247"/>
    </row>
    <row r="59" spans="2:64" ht="12.95" customHeight="1" thickBot="1">
      <c r="B59" s="1012"/>
      <c r="C59" s="227"/>
      <c r="D59" s="228"/>
      <c r="E59" s="229"/>
      <c r="F59" s="229"/>
      <c r="G59" s="230"/>
      <c r="H59" s="229"/>
      <c r="I59" s="229"/>
      <c r="J59" s="229"/>
      <c r="K59" s="229"/>
      <c r="L59" s="229"/>
      <c r="M59" s="230"/>
      <c r="N59" s="229"/>
      <c r="O59" s="231"/>
      <c r="P59" s="232"/>
      <c r="Q59" s="230"/>
      <c r="R59" s="229"/>
      <c r="S59" s="230"/>
      <c r="T59" s="229"/>
      <c r="U59" s="230"/>
      <c r="V59" s="229"/>
      <c r="W59" s="230"/>
      <c r="X59" s="229"/>
      <c r="Y59" s="230"/>
      <c r="Z59" s="229"/>
      <c r="AA59" s="230"/>
      <c r="AB59" s="229"/>
      <c r="AC59" s="231"/>
      <c r="AD59" s="232"/>
      <c r="AE59" s="230"/>
      <c r="AF59" s="229"/>
      <c r="AG59" s="230"/>
      <c r="AH59" s="229"/>
      <c r="AI59" s="230"/>
      <c r="AJ59" s="229"/>
      <c r="AK59" s="230"/>
      <c r="AL59" s="229"/>
      <c r="AM59" s="230"/>
      <c r="AN59" s="229"/>
      <c r="AO59" s="230"/>
      <c r="AP59" s="229"/>
      <c r="AQ59" s="231"/>
      <c r="AR59" s="232"/>
      <c r="AS59" s="230"/>
      <c r="AT59" s="229"/>
      <c r="AU59" s="230"/>
      <c r="AV59" s="229"/>
      <c r="AW59" s="230"/>
      <c r="AX59" s="229"/>
      <c r="AY59" s="230"/>
      <c r="AZ59" s="229"/>
      <c r="BA59" s="230"/>
      <c r="BB59" s="229"/>
      <c r="BC59" s="230"/>
      <c r="BD59" s="229"/>
      <c r="BE59" s="231"/>
      <c r="BF59" s="232"/>
      <c r="BG59" s="230"/>
      <c r="BH59" s="229"/>
      <c r="BI59" s="230"/>
      <c r="BJ59" s="229"/>
      <c r="BK59" s="230"/>
      <c r="BL59" s="233"/>
    </row>
    <row r="60" spans="2:64" ht="6" customHeight="1" thickTop="1">
      <c r="B60" s="1010"/>
      <c r="C60" s="234"/>
      <c r="D60" s="235"/>
      <c r="E60" s="236"/>
      <c r="F60" s="235"/>
      <c r="G60" s="155"/>
      <c r="H60" s="156"/>
      <c r="I60" s="156"/>
      <c r="J60" s="156"/>
      <c r="K60" s="156"/>
      <c r="L60" s="156"/>
      <c r="M60" s="155"/>
      <c r="N60" s="156"/>
      <c r="O60" s="153"/>
      <c r="P60" s="154"/>
      <c r="Q60" s="155"/>
      <c r="R60" s="156"/>
      <c r="S60" s="155"/>
      <c r="T60" s="156"/>
      <c r="U60" s="155"/>
      <c r="V60" s="156"/>
      <c r="W60" s="155"/>
      <c r="X60" s="156"/>
      <c r="Y60" s="155"/>
      <c r="Z60" s="156"/>
      <c r="AA60" s="155"/>
      <c r="AB60" s="156"/>
      <c r="AC60" s="153"/>
      <c r="AD60" s="154"/>
      <c r="AE60" s="155"/>
      <c r="AF60" s="156"/>
      <c r="AG60" s="155"/>
      <c r="AH60" s="156"/>
      <c r="AI60" s="155"/>
      <c r="AJ60" s="156"/>
      <c r="AK60" s="155"/>
      <c r="AL60" s="156"/>
      <c r="AM60" s="155"/>
      <c r="AN60" s="156"/>
      <c r="AO60" s="155"/>
      <c r="AP60" s="156"/>
      <c r="AQ60" s="153"/>
      <c r="AR60" s="154"/>
      <c r="AS60" s="155"/>
      <c r="AT60" s="156"/>
      <c r="AU60" s="155"/>
      <c r="AV60" s="156"/>
      <c r="AW60" s="155"/>
      <c r="AX60" s="156"/>
      <c r="AY60" s="155"/>
      <c r="AZ60" s="156"/>
      <c r="BA60" s="155"/>
      <c r="BB60" s="156"/>
      <c r="BC60" s="155"/>
      <c r="BD60" s="156"/>
      <c r="BE60" s="153"/>
      <c r="BF60" s="154"/>
      <c r="BG60" s="155"/>
      <c r="BH60" s="156"/>
      <c r="BI60" s="155"/>
      <c r="BJ60" s="156"/>
      <c r="BK60" s="155"/>
      <c r="BL60" s="158"/>
    </row>
    <row r="61" spans="2:64" ht="6" customHeight="1">
      <c r="B61" s="1011"/>
      <c r="C61" s="237"/>
      <c r="D61" s="238"/>
      <c r="E61" s="239"/>
      <c r="F61" s="238"/>
      <c r="G61" s="165"/>
      <c r="H61" s="166"/>
      <c r="I61" s="166"/>
      <c r="J61" s="166"/>
      <c r="K61" s="166"/>
      <c r="L61" s="166"/>
      <c r="M61" s="165"/>
      <c r="N61" s="166"/>
      <c r="O61" s="163"/>
      <c r="P61" s="164"/>
      <c r="Q61" s="165"/>
      <c r="R61" s="166"/>
      <c r="S61" s="165"/>
      <c r="T61" s="166"/>
      <c r="U61" s="165"/>
      <c r="V61" s="166"/>
      <c r="W61" s="165"/>
      <c r="X61" s="166"/>
      <c r="Y61" s="165"/>
      <c r="Z61" s="166"/>
      <c r="AA61" s="165"/>
      <c r="AB61" s="166"/>
      <c r="AC61" s="163"/>
      <c r="AD61" s="164"/>
      <c r="AE61" s="165"/>
      <c r="AF61" s="166"/>
      <c r="AG61" s="165"/>
      <c r="AH61" s="166"/>
      <c r="AI61" s="165"/>
      <c r="AJ61" s="166"/>
      <c r="AK61" s="165"/>
      <c r="AL61" s="166"/>
      <c r="AM61" s="165"/>
      <c r="AN61" s="166"/>
      <c r="AO61" s="165"/>
      <c r="AP61" s="166"/>
      <c r="AQ61" s="163"/>
      <c r="AR61" s="164"/>
      <c r="AS61" s="165"/>
      <c r="AT61" s="166"/>
      <c r="AU61" s="165"/>
      <c r="AV61" s="166"/>
      <c r="AW61" s="165"/>
      <c r="AX61" s="166"/>
      <c r="AY61" s="165"/>
      <c r="AZ61" s="166"/>
      <c r="BA61" s="165"/>
      <c r="BB61" s="166"/>
      <c r="BC61" s="165"/>
      <c r="BD61" s="166"/>
      <c r="BE61" s="163"/>
      <c r="BF61" s="164"/>
      <c r="BG61" s="165"/>
      <c r="BH61" s="166"/>
      <c r="BI61" s="165"/>
      <c r="BJ61" s="166"/>
      <c r="BK61" s="165"/>
      <c r="BL61" s="167"/>
    </row>
    <row r="62" spans="2:64" ht="12.95" customHeight="1">
      <c r="B62" s="1011"/>
      <c r="C62" s="240"/>
      <c r="D62" s="241"/>
      <c r="E62" s="242"/>
      <c r="F62" s="241"/>
      <c r="G62" s="243"/>
      <c r="H62" s="244"/>
      <c r="I62" s="244"/>
      <c r="J62" s="244"/>
      <c r="K62" s="244"/>
      <c r="L62" s="244"/>
      <c r="M62" s="243"/>
      <c r="N62" s="244"/>
      <c r="O62" s="245"/>
      <c r="P62" s="246"/>
      <c r="Q62" s="243"/>
      <c r="R62" s="244"/>
      <c r="S62" s="243"/>
      <c r="T62" s="244"/>
      <c r="U62" s="243"/>
      <c r="V62" s="244"/>
      <c r="W62" s="243"/>
      <c r="X62" s="244"/>
      <c r="Y62" s="243"/>
      <c r="Z62" s="244"/>
      <c r="AA62" s="243"/>
      <c r="AB62" s="244"/>
      <c r="AC62" s="245"/>
      <c r="AD62" s="246"/>
      <c r="AE62" s="243"/>
      <c r="AF62" s="244"/>
      <c r="AG62" s="243"/>
      <c r="AH62" s="244"/>
      <c r="AI62" s="243"/>
      <c r="AJ62" s="244"/>
      <c r="AK62" s="243"/>
      <c r="AL62" s="244"/>
      <c r="AM62" s="243"/>
      <c r="AN62" s="244"/>
      <c r="AO62" s="243"/>
      <c r="AP62" s="244"/>
      <c r="AQ62" s="245"/>
      <c r="AR62" s="246"/>
      <c r="AS62" s="243"/>
      <c r="AT62" s="244"/>
      <c r="AU62" s="243"/>
      <c r="AV62" s="244"/>
      <c r="AW62" s="243"/>
      <c r="AX62" s="244"/>
      <c r="AY62" s="243"/>
      <c r="AZ62" s="244"/>
      <c r="BA62" s="243"/>
      <c r="BB62" s="244"/>
      <c r="BC62" s="243"/>
      <c r="BD62" s="244"/>
      <c r="BE62" s="245"/>
      <c r="BF62" s="246"/>
      <c r="BG62" s="243"/>
      <c r="BH62" s="244"/>
      <c r="BI62" s="243"/>
      <c r="BJ62" s="244"/>
      <c r="BK62" s="243"/>
      <c r="BL62" s="247"/>
    </row>
    <row r="63" spans="2:64" ht="12.95" customHeight="1" thickBot="1">
      <c r="B63" s="1012"/>
      <c r="C63" s="227"/>
      <c r="D63" s="228"/>
      <c r="E63" s="229"/>
      <c r="F63" s="229"/>
      <c r="G63" s="230"/>
      <c r="H63" s="229"/>
      <c r="I63" s="229"/>
      <c r="J63" s="229"/>
      <c r="K63" s="229"/>
      <c r="L63" s="229"/>
      <c r="M63" s="230"/>
      <c r="N63" s="229"/>
      <c r="O63" s="231"/>
      <c r="P63" s="232"/>
      <c r="Q63" s="230"/>
      <c r="R63" s="229"/>
      <c r="S63" s="230"/>
      <c r="T63" s="229"/>
      <c r="U63" s="230"/>
      <c r="V63" s="229"/>
      <c r="W63" s="230"/>
      <c r="X63" s="229"/>
      <c r="Y63" s="230"/>
      <c r="Z63" s="229"/>
      <c r="AA63" s="230"/>
      <c r="AB63" s="229"/>
      <c r="AC63" s="231"/>
      <c r="AD63" s="232"/>
      <c r="AE63" s="230"/>
      <c r="AF63" s="229"/>
      <c r="AG63" s="230"/>
      <c r="AH63" s="229"/>
      <c r="AI63" s="230"/>
      <c r="AJ63" s="229"/>
      <c r="AK63" s="230"/>
      <c r="AL63" s="229"/>
      <c r="AM63" s="230"/>
      <c r="AN63" s="229"/>
      <c r="AO63" s="230"/>
      <c r="AP63" s="229"/>
      <c r="AQ63" s="231"/>
      <c r="AR63" s="232"/>
      <c r="AS63" s="230"/>
      <c r="AT63" s="229"/>
      <c r="AU63" s="230"/>
      <c r="AV63" s="229"/>
      <c r="AW63" s="230"/>
      <c r="AX63" s="229"/>
      <c r="AY63" s="230"/>
      <c r="AZ63" s="229"/>
      <c r="BA63" s="230"/>
      <c r="BB63" s="229"/>
      <c r="BC63" s="230"/>
      <c r="BD63" s="229"/>
      <c r="BE63" s="231"/>
      <c r="BF63" s="232"/>
      <c r="BG63" s="230"/>
      <c r="BH63" s="229"/>
      <c r="BI63" s="230"/>
      <c r="BJ63" s="229"/>
      <c r="BK63" s="230"/>
      <c r="BL63" s="233"/>
    </row>
    <row r="64" spans="2:64" ht="6" customHeight="1" thickTop="1">
      <c r="B64" s="1010"/>
      <c r="C64" s="234"/>
      <c r="D64" s="235"/>
      <c r="E64" s="236"/>
      <c r="F64" s="235"/>
      <c r="G64" s="155"/>
      <c r="H64" s="156"/>
      <c r="I64" s="156"/>
      <c r="J64" s="156"/>
      <c r="K64" s="156"/>
      <c r="L64" s="156"/>
      <c r="M64" s="155"/>
      <c r="N64" s="156"/>
      <c r="O64" s="153"/>
      <c r="P64" s="154"/>
      <c r="Q64" s="155"/>
      <c r="R64" s="156"/>
      <c r="S64" s="155"/>
      <c r="T64" s="156"/>
      <c r="U64" s="155"/>
      <c r="V64" s="156"/>
      <c r="W64" s="155"/>
      <c r="X64" s="156"/>
      <c r="Y64" s="155"/>
      <c r="Z64" s="156"/>
      <c r="AA64" s="155"/>
      <c r="AB64" s="156"/>
      <c r="AC64" s="153"/>
      <c r="AD64" s="154"/>
      <c r="AE64" s="155"/>
      <c r="AF64" s="156"/>
      <c r="AG64" s="155"/>
      <c r="AH64" s="156"/>
      <c r="AI64" s="155"/>
      <c r="AJ64" s="156"/>
      <c r="AK64" s="155"/>
      <c r="AL64" s="156"/>
      <c r="AM64" s="155"/>
      <c r="AN64" s="156"/>
      <c r="AO64" s="155"/>
      <c r="AP64" s="156"/>
      <c r="AQ64" s="153"/>
      <c r="AR64" s="154"/>
      <c r="AS64" s="155"/>
      <c r="AT64" s="156"/>
      <c r="AU64" s="155"/>
      <c r="AV64" s="156"/>
      <c r="AW64" s="155"/>
      <c r="AX64" s="156"/>
      <c r="AY64" s="155"/>
      <c r="AZ64" s="156"/>
      <c r="BA64" s="155"/>
      <c r="BB64" s="156"/>
      <c r="BC64" s="155"/>
      <c r="BD64" s="156"/>
      <c r="BE64" s="153"/>
      <c r="BF64" s="154"/>
      <c r="BG64" s="155"/>
      <c r="BH64" s="156"/>
      <c r="BI64" s="155"/>
      <c r="BJ64" s="156"/>
      <c r="BK64" s="155"/>
      <c r="BL64" s="158"/>
    </row>
    <row r="65" spans="2:64" ht="6" customHeight="1">
      <c r="B65" s="1011"/>
      <c r="C65" s="237"/>
      <c r="D65" s="238"/>
      <c r="E65" s="239"/>
      <c r="F65" s="238"/>
      <c r="G65" s="165"/>
      <c r="H65" s="166"/>
      <c r="I65" s="166"/>
      <c r="J65" s="166"/>
      <c r="K65" s="166"/>
      <c r="L65" s="166"/>
      <c r="M65" s="165"/>
      <c r="N65" s="166"/>
      <c r="O65" s="163"/>
      <c r="P65" s="164"/>
      <c r="Q65" s="165"/>
      <c r="R65" s="166"/>
      <c r="S65" s="165"/>
      <c r="T65" s="166"/>
      <c r="U65" s="165"/>
      <c r="V65" s="166"/>
      <c r="W65" s="165"/>
      <c r="X65" s="166"/>
      <c r="Y65" s="165"/>
      <c r="Z65" s="166"/>
      <c r="AA65" s="165"/>
      <c r="AB65" s="166"/>
      <c r="AC65" s="163"/>
      <c r="AD65" s="164"/>
      <c r="AE65" s="165"/>
      <c r="AF65" s="166"/>
      <c r="AG65" s="165"/>
      <c r="AH65" s="166"/>
      <c r="AI65" s="165"/>
      <c r="AJ65" s="166"/>
      <c r="AK65" s="165"/>
      <c r="AL65" s="166"/>
      <c r="AM65" s="165"/>
      <c r="AN65" s="166"/>
      <c r="AO65" s="165"/>
      <c r="AP65" s="166"/>
      <c r="AQ65" s="163"/>
      <c r="AR65" s="164"/>
      <c r="AS65" s="165"/>
      <c r="AT65" s="166"/>
      <c r="AU65" s="165"/>
      <c r="AV65" s="166"/>
      <c r="AW65" s="165"/>
      <c r="AX65" s="166"/>
      <c r="AY65" s="165"/>
      <c r="AZ65" s="166"/>
      <c r="BA65" s="165"/>
      <c r="BB65" s="166"/>
      <c r="BC65" s="165"/>
      <c r="BD65" s="166"/>
      <c r="BE65" s="163"/>
      <c r="BF65" s="164"/>
      <c r="BG65" s="165"/>
      <c r="BH65" s="166"/>
      <c r="BI65" s="165"/>
      <c r="BJ65" s="166"/>
      <c r="BK65" s="165"/>
      <c r="BL65" s="167"/>
    </row>
    <row r="66" spans="2:64" ht="12.95" customHeight="1">
      <c r="B66" s="1011"/>
      <c r="C66" s="240"/>
      <c r="D66" s="241"/>
      <c r="E66" s="242"/>
      <c r="F66" s="241"/>
      <c r="G66" s="243"/>
      <c r="H66" s="244"/>
      <c r="I66" s="244"/>
      <c r="J66" s="244"/>
      <c r="K66" s="244"/>
      <c r="L66" s="244"/>
      <c r="M66" s="243"/>
      <c r="N66" s="244"/>
      <c r="O66" s="245"/>
      <c r="P66" s="246"/>
      <c r="Q66" s="243"/>
      <c r="R66" s="244"/>
      <c r="S66" s="243"/>
      <c r="T66" s="244"/>
      <c r="U66" s="243"/>
      <c r="V66" s="244"/>
      <c r="W66" s="243"/>
      <c r="X66" s="244"/>
      <c r="Y66" s="243"/>
      <c r="Z66" s="244"/>
      <c r="AA66" s="243"/>
      <c r="AB66" s="244"/>
      <c r="AC66" s="245"/>
      <c r="AD66" s="246"/>
      <c r="AE66" s="243"/>
      <c r="AF66" s="244"/>
      <c r="AG66" s="243"/>
      <c r="AH66" s="244"/>
      <c r="AI66" s="243"/>
      <c r="AJ66" s="244"/>
      <c r="AK66" s="243"/>
      <c r="AL66" s="244"/>
      <c r="AM66" s="243"/>
      <c r="AN66" s="244"/>
      <c r="AO66" s="243"/>
      <c r="AP66" s="244"/>
      <c r="AQ66" s="245"/>
      <c r="AR66" s="246"/>
      <c r="AS66" s="243"/>
      <c r="AT66" s="244"/>
      <c r="AU66" s="243"/>
      <c r="AV66" s="244"/>
      <c r="AW66" s="243"/>
      <c r="AX66" s="244"/>
      <c r="AY66" s="243"/>
      <c r="AZ66" s="244"/>
      <c r="BA66" s="243"/>
      <c r="BB66" s="244"/>
      <c r="BC66" s="243"/>
      <c r="BD66" s="244"/>
      <c r="BE66" s="245"/>
      <c r="BF66" s="246"/>
      <c r="BG66" s="243"/>
      <c r="BH66" s="244"/>
      <c r="BI66" s="243"/>
      <c r="BJ66" s="244"/>
      <c r="BK66" s="243"/>
      <c r="BL66" s="247"/>
    </row>
    <row r="67" spans="2:64" ht="12.95" customHeight="1" thickBot="1">
      <c r="B67" s="1012"/>
      <c r="C67" s="227"/>
      <c r="D67" s="228"/>
      <c r="E67" s="229"/>
      <c r="F67" s="229"/>
      <c r="G67" s="230"/>
      <c r="H67" s="229"/>
      <c r="I67" s="229"/>
      <c r="J67" s="229"/>
      <c r="K67" s="229"/>
      <c r="L67" s="229"/>
      <c r="M67" s="230"/>
      <c r="N67" s="229"/>
      <c r="O67" s="231"/>
      <c r="P67" s="232"/>
      <c r="Q67" s="230"/>
      <c r="R67" s="229"/>
      <c r="S67" s="230"/>
      <c r="T67" s="229"/>
      <c r="U67" s="230"/>
      <c r="V67" s="229"/>
      <c r="W67" s="230"/>
      <c r="X67" s="229"/>
      <c r="Y67" s="230"/>
      <c r="Z67" s="229"/>
      <c r="AA67" s="230"/>
      <c r="AB67" s="229"/>
      <c r="AC67" s="231"/>
      <c r="AD67" s="232"/>
      <c r="AE67" s="230"/>
      <c r="AF67" s="229"/>
      <c r="AG67" s="230"/>
      <c r="AH67" s="229"/>
      <c r="AI67" s="230"/>
      <c r="AJ67" s="229"/>
      <c r="AK67" s="230"/>
      <c r="AL67" s="229"/>
      <c r="AM67" s="230"/>
      <c r="AN67" s="229"/>
      <c r="AO67" s="230"/>
      <c r="AP67" s="229"/>
      <c r="AQ67" s="231"/>
      <c r="AR67" s="232"/>
      <c r="AS67" s="230"/>
      <c r="AT67" s="229"/>
      <c r="AU67" s="230"/>
      <c r="AV67" s="229"/>
      <c r="AW67" s="230"/>
      <c r="AX67" s="229"/>
      <c r="AY67" s="230"/>
      <c r="AZ67" s="229"/>
      <c r="BA67" s="230"/>
      <c r="BB67" s="229"/>
      <c r="BC67" s="230"/>
      <c r="BD67" s="229"/>
      <c r="BE67" s="231"/>
      <c r="BF67" s="232"/>
      <c r="BG67" s="230"/>
      <c r="BH67" s="229"/>
      <c r="BI67" s="230"/>
      <c r="BJ67" s="229"/>
      <c r="BK67" s="230"/>
      <c r="BL67" s="233"/>
    </row>
    <row r="68" spans="2:64" ht="6" customHeight="1" thickTop="1">
      <c r="B68" s="1010"/>
      <c r="C68" s="234"/>
      <c r="D68" s="235"/>
      <c r="E68" s="236"/>
      <c r="F68" s="235"/>
      <c r="G68" s="155"/>
      <c r="H68" s="156"/>
      <c r="I68" s="156"/>
      <c r="J68" s="156"/>
      <c r="K68" s="156"/>
      <c r="L68" s="156"/>
      <c r="M68" s="155"/>
      <c r="N68" s="156"/>
      <c r="O68" s="153"/>
      <c r="P68" s="154"/>
      <c r="Q68" s="155"/>
      <c r="R68" s="156"/>
      <c r="S68" s="155"/>
      <c r="T68" s="156"/>
      <c r="U68" s="155"/>
      <c r="V68" s="156"/>
      <c r="W68" s="155"/>
      <c r="X68" s="156"/>
      <c r="Y68" s="155"/>
      <c r="Z68" s="156"/>
      <c r="AA68" s="155"/>
      <c r="AB68" s="156"/>
      <c r="AC68" s="153"/>
      <c r="AD68" s="154"/>
      <c r="AE68" s="155"/>
      <c r="AF68" s="156"/>
      <c r="AG68" s="155"/>
      <c r="AH68" s="156"/>
      <c r="AI68" s="155"/>
      <c r="AJ68" s="156"/>
      <c r="AK68" s="155"/>
      <c r="AL68" s="156"/>
      <c r="AM68" s="155"/>
      <c r="AN68" s="156"/>
      <c r="AO68" s="155"/>
      <c r="AP68" s="156"/>
      <c r="AQ68" s="153"/>
      <c r="AR68" s="154"/>
      <c r="AS68" s="155"/>
      <c r="AT68" s="156"/>
      <c r="AU68" s="155"/>
      <c r="AV68" s="156"/>
      <c r="AW68" s="155"/>
      <c r="AX68" s="156"/>
      <c r="AY68" s="155"/>
      <c r="AZ68" s="156"/>
      <c r="BA68" s="155"/>
      <c r="BB68" s="156"/>
      <c r="BC68" s="155"/>
      <c r="BD68" s="156"/>
      <c r="BE68" s="153"/>
      <c r="BF68" s="154"/>
      <c r="BG68" s="155"/>
      <c r="BH68" s="156"/>
      <c r="BI68" s="155"/>
      <c r="BJ68" s="156"/>
      <c r="BK68" s="155"/>
      <c r="BL68" s="158"/>
    </row>
    <row r="69" spans="2:64" ht="6" customHeight="1">
      <c r="B69" s="1011"/>
      <c r="C69" s="237"/>
      <c r="D69" s="238"/>
      <c r="E69" s="239"/>
      <c r="F69" s="238"/>
      <c r="G69" s="165"/>
      <c r="H69" s="166"/>
      <c r="I69" s="166"/>
      <c r="J69" s="166"/>
      <c r="K69" s="166"/>
      <c r="L69" s="166"/>
      <c r="M69" s="165"/>
      <c r="N69" s="166"/>
      <c r="O69" s="163"/>
      <c r="P69" s="164"/>
      <c r="Q69" s="165"/>
      <c r="R69" s="166"/>
      <c r="S69" s="165"/>
      <c r="T69" s="166"/>
      <c r="U69" s="165"/>
      <c r="V69" s="166"/>
      <c r="W69" s="165"/>
      <c r="X69" s="166"/>
      <c r="Y69" s="165"/>
      <c r="Z69" s="166"/>
      <c r="AA69" s="165"/>
      <c r="AB69" s="166"/>
      <c r="AC69" s="163"/>
      <c r="AD69" s="164"/>
      <c r="AE69" s="165"/>
      <c r="AF69" s="166"/>
      <c r="AG69" s="165"/>
      <c r="AH69" s="166"/>
      <c r="AI69" s="165"/>
      <c r="AJ69" s="166"/>
      <c r="AK69" s="165"/>
      <c r="AL69" s="166"/>
      <c r="AM69" s="165"/>
      <c r="AN69" s="166"/>
      <c r="AO69" s="165"/>
      <c r="AP69" s="166"/>
      <c r="AQ69" s="163"/>
      <c r="AR69" s="164"/>
      <c r="AS69" s="165"/>
      <c r="AT69" s="166"/>
      <c r="AU69" s="165"/>
      <c r="AV69" s="166"/>
      <c r="AW69" s="165"/>
      <c r="AX69" s="166"/>
      <c r="AY69" s="165"/>
      <c r="AZ69" s="166"/>
      <c r="BA69" s="165"/>
      <c r="BB69" s="166"/>
      <c r="BC69" s="165"/>
      <c r="BD69" s="166"/>
      <c r="BE69" s="163"/>
      <c r="BF69" s="164"/>
      <c r="BG69" s="165"/>
      <c r="BH69" s="166"/>
      <c r="BI69" s="165"/>
      <c r="BJ69" s="166"/>
      <c r="BK69" s="165"/>
      <c r="BL69" s="167"/>
    </row>
    <row r="70" spans="2:64" ht="12.95" customHeight="1">
      <c r="B70" s="1011"/>
      <c r="C70" s="240"/>
      <c r="D70" s="241"/>
      <c r="E70" s="242"/>
      <c r="F70" s="241"/>
      <c r="G70" s="243"/>
      <c r="H70" s="244"/>
      <c r="I70" s="244"/>
      <c r="J70" s="244"/>
      <c r="K70" s="244"/>
      <c r="L70" s="244"/>
      <c r="M70" s="243"/>
      <c r="N70" s="244"/>
      <c r="O70" s="245"/>
      <c r="P70" s="246"/>
      <c r="Q70" s="243"/>
      <c r="R70" s="244"/>
      <c r="S70" s="243"/>
      <c r="T70" s="244"/>
      <c r="U70" s="243"/>
      <c r="V70" s="244"/>
      <c r="W70" s="243"/>
      <c r="X70" s="244"/>
      <c r="Y70" s="243"/>
      <c r="Z70" s="244"/>
      <c r="AA70" s="243"/>
      <c r="AB70" s="244"/>
      <c r="AC70" s="245"/>
      <c r="AD70" s="246"/>
      <c r="AE70" s="243"/>
      <c r="AF70" s="244"/>
      <c r="AG70" s="243"/>
      <c r="AH70" s="244"/>
      <c r="AI70" s="243"/>
      <c r="AJ70" s="244"/>
      <c r="AK70" s="243"/>
      <c r="AL70" s="244"/>
      <c r="AM70" s="243"/>
      <c r="AN70" s="244"/>
      <c r="AO70" s="243"/>
      <c r="AP70" s="244"/>
      <c r="AQ70" s="245"/>
      <c r="AR70" s="246"/>
      <c r="AS70" s="243"/>
      <c r="AT70" s="244"/>
      <c r="AU70" s="243"/>
      <c r="AV70" s="244"/>
      <c r="AW70" s="243"/>
      <c r="AX70" s="244"/>
      <c r="AY70" s="243"/>
      <c r="AZ70" s="244"/>
      <c r="BA70" s="243"/>
      <c r="BB70" s="244"/>
      <c r="BC70" s="243"/>
      <c r="BD70" s="244"/>
      <c r="BE70" s="245"/>
      <c r="BF70" s="246"/>
      <c r="BG70" s="243"/>
      <c r="BH70" s="244"/>
      <c r="BI70" s="243"/>
      <c r="BJ70" s="244"/>
      <c r="BK70" s="243"/>
      <c r="BL70" s="247"/>
    </row>
    <row r="71" spans="2:64" ht="12.95" customHeight="1" thickBot="1">
      <c r="B71" s="1013"/>
      <c r="C71" s="240"/>
      <c r="D71" s="248"/>
      <c r="E71" s="229"/>
      <c r="F71" s="229"/>
      <c r="G71" s="230"/>
      <c r="H71" s="229"/>
      <c r="I71" s="229"/>
      <c r="J71" s="229"/>
      <c r="K71" s="229"/>
      <c r="L71" s="229"/>
      <c r="M71" s="230"/>
      <c r="N71" s="229"/>
      <c r="O71" s="231"/>
      <c r="P71" s="232"/>
      <c r="Q71" s="230"/>
      <c r="R71" s="229"/>
      <c r="S71" s="230"/>
      <c r="T71" s="229"/>
      <c r="U71" s="230"/>
      <c r="V71" s="229"/>
      <c r="W71" s="230"/>
      <c r="X71" s="229"/>
      <c r="Y71" s="230"/>
      <c r="Z71" s="229"/>
      <c r="AA71" s="230"/>
      <c r="AB71" s="229"/>
      <c r="AC71" s="231"/>
      <c r="AD71" s="232"/>
      <c r="AE71" s="230"/>
      <c r="AF71" s="229"/>
      <c r="AG71" s="230"/>
      <c r="AH71" s="229"/>
      <c r="AI71" s="230"/>
      <c r="AJ71" s="229"/>
      <c r="AK71" s="230"/>
      <c r="AL71" s="229"/>
      <c r="AM71" s="230"/>
      <c r="AN71" s="229"/>
      <c r="AO71" s="230"/>
      <c r="AP71" s="229"/>
      <c r="AQ71" s="231"/>
      <c r="AR71" s="232"/>
      <c r="AS71" s="230"/>
      <c r="AT71" s="229"/>
      <c r="AU71" s="230"/>
      <c r="AV71" s="229"/>
      <c r="AW71" s="230"/>
      <c r="AX71" s="229"/>
      <c r="AY71" s="230"/>
      <c r="AZ71" s="229"/>
      <c r="BA71" s="230"/>
      <c r="BB71" s="229"/>
      <c r="BC71" s="230"/>
      <c r="BD71" s="229"/>
      <c r="BE71" s="231"/>
      <c r="BF71" s="232"/>
      <c r="BG71" s="230"/>
      <c r="BH71" s="229"/>
      <c r="BI71" s="230"/>
      <c r="BJ71" s="229"/>
      <c r="BK71" s="230"/>
      <c r="BL71" s="233"/>
    </row>
    <row r="72" spans="2:64">
      <c r="B72" s="1015" t="s">
        <v>87</v>
      </c>
      <c r="C72" s="249" t="s">
        <v>95</v>
      </c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/>
      <c r="BG72" s="112"/>
      <c r="BH72" s="112"/>
      <c r="BI72" s="112"/>
      <c r="BJ72" s="112"/>
      <c r="BK72" s="112"/>
      <c r="BL72" s="113"/>
    </row>
    <row r="73" spans="2:64">
      <c r="B73" s="1016"/>
      <c r="C73" s="250" t="s">
        <v>88</v>
      </c>
      <c r="D73" s="251"/>
      <c r="BL73" s="115"/>
    </row>
    <row r="74" spans="2:64" ht="14.25" thickBot="1">
      <c r="B74" s="1017"/>
      <c r="C74" s="252" t="s">
        <v>89</v>
      </c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7"/>
    </row>
  </sheetData>
  <mergeCells count="85">
    <mergeCell ref="H6:M7"/>
    <mergeCell ref="C6:G7"/>
    <mergeCell ref="AC9:AD9"/>
    <mergeCell ref="AE9:AF9"/>
    <mergeCell ref="E9:F9"/>
    <mergeCell ref="G9:H9"/>
    <mergeCell ref="AA9:AB9"/>
    <mergeCell ref="S9:T9"/>
    <mergeCell ref="U9:V9"/>
    <mergeCell ref="W9:X9"/>
    <mergeCell ref="Y9:Z9"/>
    <mergeCell ref="I9:J9"/>
    <mergeCell ref="K9:L9"/>
    <mergeCell ref="M9:N9"/>
    <mergeCell ref="O9:P9"/>
    <mergeCell ref="Q9:R9"/>
    <mergeCell ref="B72:B74"/>
    <mergeCell ref="B32:B35"/>
    <mergeCell ref="B36:B39"/>
    <mergeCell ref="B40:B43"/>
    <mergeCell ref="B44:B47"/>
    <mergeCell ref="B48:B51"/>
    <mergeCell ref="B52:B55"/>
    <mergeCell ref="B56:B59"/>
    <mergeCell ref="BA10:BB10"/>
    <mergeCell ref="B60:B63"/>
    <mergeCell ref="B64:B67"/>
    <mergeCell ref="B68:B71"/>
    <mergeCell ref="B16:B19"/>
    <mergeCell ref="B20:B23"/>
    <mergeCell ref="B24:B27"/>
    <mergeCell ref="B28:B31"/>
    <mergeCell ref="AO10:AP10"/>
    <mergeCell ref="AQ10:AR10"/>
    <mergeCell ref="AS10:AT10"/>
    <mergeCell ref="AU10:AV10"/>
    <mergeCell ref="AW10:AX10"/>
    <mergeCell ref="B12:B15"/>
    <mergeCell ref="BE10:BF10"/>
    <mergeCell ref="B2:BL4"/>
    <mergeCell ref="B6:B7"/>
    <mergeCell ref="W6:X7"/>
    <mergeCell ref="Y6:AA7"/>
    <mergeCell ref="B9:B11"/>
    <mergeCell ref="C9:D9"/>
    <mergeCell ref="AA10:AB10"/>
    <mergeCell ref="AC10:AD10"/>
    <mergeCell ref="AE10:AF10"/>
    <mergeCell ref="AG10:AH10"/>
    <mergeCell ref="AI10:AJ10"/>
    <mergeCell ref="AK10:AL10"/>
    <mergeCell ref="AM10:AN10"/>
    <mergeCell ref="BK9:BL9"/>
    <mergeCell ref="AY10:AZ10"/>
    <mergeCell ref="BG10:BH10"/>
    <mergeCell ref="BI10:BJ10"/>
    <mergeCell ref="BK10:BL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BC10:BD10"/>
    <mergeCell ref="BA9:BB9"/>
    <mergeCell ref="BC9:BD9"/>
    <mergeCell ref="BE9:BF9"/>
    <mergeCell ref="BG9:BH9"/>
    <mergeCell ref="BI9:BJ9"/>
    <mergeCell ref="AQ9:AR9"/>
    <mergeCell ref="AS9:AT9"/>
    <mergeCell ref="AU9:AV9"/>
    <mergeCell ref="AW9:AX9"/>
    <mergeCell ref="AY9:AZ9"/>
    <mergeCell ref="AG9:AH9"/>
    <mergeCell ref="AI9:AJ9"/>
    <mergeCell ref="AK9:AL9"/>
    <mergeCell ref="AM9:AN9"/>
    <mergeCell ref="AO9:AP9"/>
  </mergeCells>
  <phoneticPr fontId="2"/>
  <printOptions horizontalCentered="1" verticalCentered="1"/>
  <pageMargins left="0" right="0" top="0" bottom="0" header="0" footer="0"/>
  <pageSetup paperSize="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8450-105B-4914-94C1-1BC7E1FECA4A}">
  <sheetPr>
    <pageSetUpPr fitToPage="1"/>
  </sheetPr>
  <dimension ref="A1:BL74"/>
  <sheetViews>
    <sheetView topLeftCell="O1" workbookViewId="0">
      <selection activeCell="AB49" sqref="AB49"/>
    </sheetView>
  </sheetViews>
  <sheetFormatPr defaultColWidth="9" defaultRowHeight="13.5"/>
  <cols>
    <col min="1" max="1" width="2.140625" style="24" customWidth="1"/>
    <col min="2" max="2" width="11.140625" style="24" customWidth="1"/>
    <col min="3" max="68" width="3.140625" style="24" customWidth="1"/>
    <col min="69" max="16384" width="9" style="24"/>
  </cols>
  <sheetData>
    <row r="1" spans="1:64" ht="9.9499999999999993" customHeight="1"/>
    <row r="2" spans="1:64" ht="9.9499999999999993" customHeight="1">
      <c r="B2" s="988" t="s">
        <v>65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  <c r="S2" s="988"/>
      <c r="T2" s="988"/>
      <c r="U2" s="988"/>
      <c r="V2" s="988"/>
      <c r="W2" s="988"/>
      <c r="X2" s="988"/>
      <c r="Y2" s="988"/>
      <c r="Z2" s="988"/>
      <c r="AA2" s="988"/>
      <c r="AB2" s="988"/>
      <c r="AC2" s="988"/>
      <c r="AD2" s="988"/>
      <c r="AE2" s="988"/>
      <c r="AF2" s="988"/>
      <c r="AG2" s="988"/>
      <c r="AH2" s="988"/>
      <c r="AI2" s="988"/>
      <c r="AJ2" s="988"/>
      <c r="AK2" s="988"/>
      <c r="AL2" s="988"/>
      <c r="AM2" s="988"/>
      <c r="AN2" s="988"/>
      <c r="AO2" s="988"/>
      <c r="AP2" s="988"/>
      <c r="AQ2" s="988"/>
      <c r="AR2" s="988"/>
      <c r="AS2" s="988"/>
      <c r="AT2" s="988"/>
      <c r="AU2" s="988"/>
      <c r="AV2" s="988"/>
      <c r="AW2" s="988"/>
      <c r="AX2" s="988"/>
      <c r="AY2" s="988"/>
      <c r="AZ2" s="988"/>
      <c r="BA2" s="988"/>
      <c r="BB2" s="988"/>
      <c r="BC2" s="988"/>
      <c r="BD2" s="988"/>
      <c r="BE2" s="988"/>
      <c r="BF2" s="988"/>
      <c r="BG2" s="988"/>
      <c r="BH2" s="988"/>
      <c r="BI2" s="988"/>
      <c r="BJ2" s="988"/>
      <c r="BK2" s="988"/>
      <c r="BL2" s="988"/>
    </row>
    <row r="3" spans="1:64" ht="9.9499999999999993" customHeight="1">
      <c r="B3" s="988"/>
      <c r="C3" s="988"/>
      <c r="D3" s="988"/>
      <c r="E3" s="988"/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8"/>
      <c r="AJ3" s="988"/>
      <c r="AK3" s="988"/>
      <c r="AL3" s="988"/>
      <c r="AM3" s="988"/>
      <c r="AN3" s="988"/>
      <c r="AO3" s="988"/>
      <c r="AP3" s="988"/>
      <c r="AQ3" s="988"/>
      <c r="AR3" s="988"/>
      <c r="AS3" s="988"/>
      <c r="AT3" s="988"/>
      <c r="AU3" s="988"/>
      <c r="AV3" s="988"/>
      <c r="AW3" s="988"/>
      <c r="AX3" s="988"/>
      <c r="AY3" s="988"/>
      <c r="AZ3" s="988"/>
      <c r="BA3" s="988"/>
      <c r="BB3" s="988"/>
      <c r="BC3" s="988"/>
      <c r="BD3" s="988"/>
      <c r="BE3" s="988"/>
      <c r="BF3" s="988"/>
      <c r="BG3" s="988"/>
      <c r="BH3" s="988"/>
      <c r="BI3" s="988"/>
      <c r="BJ3" s="988"/>
      <c r="BK3" s="988"/>
      <c r="BL3" s="988"/>
    </row>
    <row r="4" spans="1:64" ht="9.9499999999999993" customHeight="1">
      <c r="B4" s="988"/>
      <c r="C4" s="988"/>
      <c r="D4" s="988"/>
      <c r="E4" s="988"/>
      <c r="F4" s="988"/>
      <c r="G4" s="988"/>
      <c r="H4" s="988"/>
      <c r="I4" s="988"/>
      <c r="J4" s="988"/>
      <c r="K4" s="988"/>
      <c r="L4" s="988"/>
      <c r="M4" s="988"/>
      <c r="N4" s="988"/>
      <c r="O4" s="988"/>
      <c r="P4" s="988"/>
      <c r="Q4" s="988"/>
      <c r="R4" s="988"/>
      <c r="S4" s="988"/>
      <c r="T4" s="988"/>
      <c r="U4" s="988"/>
      <c r="V4" s="988"/>
      <c r="W4" s="988"/>
      <c r="X4" s="988"/>
      <c r="Y4" s="988"/>
      <c r="Z4" s="988"/>
      <c r="AA4" s="988"/>
      <c r="AB4" s="988"/>
      <c r="AC4" s="988"/>
      <c r="AD4" s="988"/>
      <c r="AE4" s="988"/>
      <c r="AF4" s="988"/>
      <c r="AG4" s="988"/>
      <c r="AH4" s="988"/>
      <c r="AI4" s="988"/>
      <c r="AJ4" s="988"/>
      <c r="AK4" s="988"/>
      <c r="AL4" s="988"/>
      <c r="AM4" s="988"/>
      <c r="AN4" s="988"/>
      <c r="AO4" s="988"/>
      <c r="AP4" s="988"/>
      <c r="AQ4" s="988"/>
      <c r="AR4" s="988"/>
      <c r="AS4" s="988"/>
      <c r="AT4" s="988"/>
      <c r="AU4" s="988"/>
      <c r="AV4" s="988"/>
      <c r="AW4" s="988"/>
      <c r="AX4" s="988"/>
      <c r="AY4" s="988"/>
      <c r="AZ4" s="988"/>
      <c r="BA4" s="988"/>
      <c r="BB4" s="988"/>
      <c r="BC4" s="988"/>
      <c r="BD4" s="988"/>
      <c r="BE4" s="988"/>
      <c r="BF4" s="988"/>
      <c r="BG4" s="988"/>
      <c r="BH4" s="988"/>
      <c r="BI4" s="988"/>
      <c r="BJ4" s="988"/>
      <c r="BK4" s="988"/>
      <c r="BL4" s="988"/>
    </row>
    <row r="5" spans="1:64" ht="9.9499999999999993" customHeight="1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64" ht="9.9499999999999993" customHeight="1">
      <c r="A6" s="25" t="s">
        <v>66</v>
      </c>
      <c r="B6" s="989" t="s">
        <v>67</v>
      </c>
      <c r="C6" s="981">
        <f>見積内訳書!A33</f>
        <v>0</v>
      </c>
      <c r="D6" s="981"/>
      <c r="E6" s="981"/>
      <c r="F6" s="981"/>
      <c r="G6" s="981"/>
      <c r="H6" s="983" t="s">
        <v>90</v>
      </c>
      <c r="I6" s="983"/>
      <c r="J6" s="983"/>
      <c r="K6" s="983"/>
      <c r="L6" s="983"/>
      <c r="M6" s="983"/>
      <c r="N6" s="139"/>
      <c r="O6" s="118"/>
      <c r="P6" s="118"/>
      <c r="Q6" s="118"/>
      <c r="W6" s="991"/>
      <c r="X6" s="991"/>
      <c r="Y6" s="992"/>
      <c r="Z6" s="992"/>
      <c r="AA6" s="992"/>
    </row>
    <row r="7" spans="1:64" ht="9.9499999999999993" customHeight="1">
      <c r="A7" s="25"/>
      <c r="B7" s="990"/>
      <c r="C7" s="981"/>
      <c r="D7" s="981"/>
      <c r="E7" s="981"/>
      <c r="F7" s="981"/>
      <c r="G7" s="981"/>
      <c r="H7" s="983"/>
      <c r="I7" s="983"/>
      <c r="J7" s="983"/>
      <c r="K7" s="983"/>
      <c r="L7" s="983"/>
      <c r="M7" s="983"/>
      <c r="N7" s="139"/>
      <c r="O7" s="118"/>
      <c r="P7" s="118"/>
      <c r="Q7" s="118"/>
      <c r="W7" s="991"/>
      <c r="X7" s="991"/>
      <c r="Y7" s="992"/>
      <c r="Z7" s="992"/>
      <c r="AA7" s="992"/>
    </row>
    <row r="8" spans="1:64" ht="9.9499999999999993" customHeight="1" thickBot="1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116"/>
      <c r="N8" s="116"/>
      <c r="O8" s="116"/>
      <c r="P8" s="116"/>
      <c r="Q8" s="116"/>
    </row>
    <row r="9" spans="1:64" s="141" customFormat="1" ht="12">
      <c r="A9" s="140"/>
      <c r="B9" s="1008"/>
      <c r="C9" s="1000">
        <v>45897</v>
      </c>
      <c r="D9" s="1001"/>
      <c r="E9" s="1000">
        <v>45898</v>
      </c>
      <c r="F9" s="1001"/>
      <c r="G9" s="1000">
        <v>45899</v>
      </c>
      <c r="H9" s="1001"/>
      <c r="I9" s="1000">
        <v>45900</v>
      </c>
      <c r="J9" s="1001"/>
      <c r="K9" s="1000">
        <v>45901</v>
      </c>
      <c r="L9" s="1001"/>
      <c r="M9" s="1000">
        <v>45902</v>
      </c>
      <c r="N9" s="1001"/>
      <c r="O9" s="1000">
        <v>45903</v>
      </c>
      <c r="P9" s="1001"/>
      <c r="Q9" s="1000">
        <v>45904</v>
      </c>
      <c r="R9" s="1001"/>
      <c r="S9" s="1000">
        <v>45905</v>
      </c>
      <c r="T9" s="1001"/>
      <c r="U9" s="1000">
        <v>45906</v>
      </c>
      <c r="V9" s="1001"/>
      <c r="W9" s="1000">
        <v>45907</v>
      </c>
      <c r="X9" s="1001"/>
      <c r="Y9" s="1000">
        <v>45908</v>
      </c>
      <c r="Z9" s="1001"/>
      <c r="AA9" s="1000">
        <v>45909</v>
      </c>
      <c r="AB9" s="1001"/>
      <c r="AC9" s="1000">
        <v>45910</v>
      </c>
      <c r="AD9" s="1001"/>
      <c r="AE9" s="1000">
        <v>45911</v>
      </c>
      <c r="AF9" s="1001"/>
      <c r="AG9" s="1000">
        <v>45912</v>
      </c>
      <c r="AH9" s="1001"/>
      <c r="AI9" s="1000">
        <v>45913</v>
      </c>
      <c r="AJ9" s="1001"/>
      <c r="AK9" s="1000">
        <v>45914</v>
      </c>
      <c r="AL9" s="1001"/>
      <c r="AM9" s="1000">
        <v>45915</v>
      </c>
      <c r="AN9" s="1001"/>
      <c r="AO9" s="1000">
        <v>45916</v>
      </c>
      <c r="AP9" s="1001"/>
      <c r="AQ9" s="1000">
        <v>45917</v>
      </c>
      <c r="AR9" s="1001"/>
      <c r="AS9" s="1000">
        <v>45918</v>
      </c>
      <c r="AT9" s="1001"/>
      <c r="AU9" s="1000">
        <v>45919</v>
      </c>
      <c r="AV9" s="1001"/>
      <c r="AW9" s="1000">
        <v>45920</v>
      </c>
      <c r="AX9" s="1001"/>
      <c r="AY9" s="1000">
        <v>45921</v>
      </c>
      <c r="AZ9" s="1001"/>
      <c r="BA9" s="1000">
        <v>45922</v>
      </c>
      <c r="BB9" s="1001"/>
      <c r="BC9" s="1000">
        <v>45923</v>
      </c>
      <c r="BD9" s="1001"/>
      <c r="BE9" s="1000">
        <v>45924</v>
      </c>
      <c r="BF9" s="1001"/>
      <c r="BG9" s="1000">
        <v>45925</v>
      </c>
      <c r="BH9" s="1001"/>
      <c r="BI9" s="1000">
        <v>45926</v>
      </c>
      <c r="BJ9" s="1001"/>
      <c r="BK9" s="1000">
        <v>45927</v>
      </c>
      <c r="BL9" s="1001"/>
    </row>
    <row r="10" spans="1:64" s="141" customFormat="1" ht="13.5" customHeight="1" thickBot="1">
      <c r="A10" s="140"/>
      <c r="B10" s="1009"/>
      <c r="C10" s="1005" t="s">
        <v>157</v>
      </c>
      <c r="D10" s="1003"/>
      <c r="E10" s="1005" t="s">
        <v>52</v>
      </c>
      <c r="F10" s="1003"/>
      <c r="G10" s="1005" t="s">
        <v>53</v>
      </c>
      <c r="H10" s="1003"/>
      <c r="I10" s="1018" t="s">
        <v>54</v>
      </c>
      <c r="J10" s="1019"/>
      <c r="K10" s="1005" t="s">
        <v>48</v>
      </c>
      <c r="L10" s="1003"/>
      <c r="M10" s="1005" t="s">
        <v>49</v>
      </c>
      <c r="N10" s="1003"/>
      <c r="O10" s="1005" t="s">
        <v>50</v>
      </c>
      <c r="P10" s="1003"/>
      <c r="Q10" s="1005" t="s">
        <v>51</v>
      </c>
      <c r="R10" s="1003"/>
      <c r="S10" s="1005" t="s">
        <v>52</v>
      </c>
      <c r="T10" s="1003"/>
      <c r="U10" s="1005" t="s">
        <v>53</v>
      </c>
      <c r="V10" s="1003"/>
      <c r="W10" s="1018" t="s">
        <v>54</v>
      </c>
      <c r="X10" s="1019"/>
      <c r="Y10" s="1005" t="s">
        <v>48</v>
      </c>
      <c r="Z10" s="1003"/>
      <c r="AA10" s="1005" t="s">
        <v>49</v>
      </c>
      <c r="AB10" s="1003"/>
      <c r="AC10" s="1005" t="s">
        <v>50</v>
      </c>
      <c r="AD10" s="1003"/>
      <c r="AE10" s="1005" t="s">
        <v>51</v>
      </c>
      <c r="AF10" s="1003"/>
      <c r="AG10" s="1005" t="s">
        <v>52</v>
      </c>
      <c r="AH10" s="1003"/>
      <c r="AI10" s="1005" t="s">
        <v>53</v>
      </c>
      <c r="AJ10" s="1003"/>
      <c r="AK10" s="1018" t="s">
        <v>54</v>
      </c>
      <c r="AL10" s="1019"/>
      <c r="AM10" s="1005" t="s">
        <v>48</v>
      </c>
      <c r="AN10" s="1003"/>
      <c r="AO10" s="1005" t="s">
        <v>49</v>
      </c>
      <c r="AP10" s="1003"/>
      <c r="AQ10" s="1005" t="s">
        <v>50</v>
      </c>
      <c r="AR10" s="1003"/>
      <c r="AS10" s="1005" t="s">
        <v>51</v>
      </c>
      <c r="AT10" s="1003"/>
      <c r="AU10" s="1005" t="s">
        <v>52</v>
      </c>
      <c r="AV10" s="1003"/>
      <c r="AW10" s="1005" t="s">
        <v>53</v>
      </c>
      <c r="AX10" s="1003"/>
      <c r="AY10" s="1018" t="s">
        <v>54</v>
      </c>
      <c r="AZ10" s="1019"/>
      <c r="BA10" s="1005" t="s">
        <v>48</v>
      </c>
      <c r="BB10" s="1003"/>
      <c r="BC10" s="1005" t="s">
        <v>49</v>
      </c>
      <c r="BD10" s="1003"/>
      <c r="BE10" s="1005" t="s">
        <v>50</v>
      </c>
      <c r="BF10" s="1003"/>
      <c r="BG10" s="1005" t="s">
        <v>51</v>
      </c>
      <c r="BH10" s="1003"/>
      <c r="BI10" s="1005" t="s">
        <v>52</v>
      </c>
      <c r="BJ10" s="1003"/>
      <c r="BK10" s="1005" t="s">
        <v>53</v>
      </c>
      <c r="BL10" s="1003"/>
    </row>
    <row r="11" spans="1:64" s="141" customFormat="1" ht="13.5" customHeight="1" thickTop="1" thickBot="1">
      <c r="A11" s="140"/>
      <c r="B11" s="1009"/>
      <c r="C11" s="142" t="s">
        <v>71</v>
      </c>
      <c r="D11" s="143" t="s">
        <v>72</v>
      </c>
      <c r="E11" s="142" t="s">
        <v>71</v>
      </c>
      <c r="F11" s="143" t="s">
        <v>72</v>
      </c>
      <c r="G11" s="142" t="s">
        <v>71</v>
      </c>
      <c r="H11" s="143" t="s">
        <v>72</v>
      </c>
      <c r="I11" s="481" t="s">
        <v>71</v>
      </c>
      <c r="J11" s="482" t="s">
        <v>72</v>
      </c>
      <c r="K11" s="142" t="s">
        <v>71</v>
      </c>
      <c r="L11" s="143" t="s">
        <v>72</v>
      </c>
      <c r="M11" s="142" t="s">
        <v>71</v>
      </c>
      <c r="N11" s="143" t="s">
        <v>72</v>
      </c>
      <c r="O11" s="142" t="s">
        <v>71</v>
      </c>
      <c r="P11" s="143" t="s">
        <v>72</v>
      </c>
      <c r="Q11" s="142" t="s">
        <v>71</v>
      </c>
      <c r="R11" s="143" t="s">
        <v>72</v>
      </c>
      <c r="S11" s="142" t="s">
        <v>71</v>
      </c>
      <c r="T11" s="143" t="s">
        <v>72</v>
      </c>
      <c r="U11" s="142" t="s">
        <v>71</v>
      </c>
      <c r="V11" s="143" t="s">
        <v>72</v>
      </c>
      <c r="W11" s="481" t="s">
        <v>71</v>
      </c>
      <c r="X11" s="482" t="s">
        <v>72</v>
      </c>
      <c r="Y11" s="142" t="s">
        <v>71</v>
      </c>
      <c r="Z11" s="143" t="s">
        <v>72</v>
      </c>
      <c r="AA11" s="142" t="s">
        <v>71</v>
      </c>
      <c r="AB11" s="143" t="s">
        <v>72</v>
      </c>
      <c r="AC11" s="142" t="s">
        <v>71</v>
      </c>
      <c r="AD11" s="143" t="s">
        <v>72</v>
      </c>
      <c r="AE11" s="142" t="s">
        <v>71</v>
      </c>
      <c r="AF11" s="143" t="s">
        <v>72</v>
      </c>
      <c r="AG11" s="142" t="s">
        <v>71</v>
      </c>
      <c r="AH11" s="143" t="s">
        <v>72</v>
      </c>
      <c r="AI11" s="142" t="s">
        <v>71</v>
      </c>
      <c r="AJ11" s="143" t="s">
        <v>72</v>
      </c>
      <c r="AK11" s="481" t="s">
        <v>71</v>
      </c>
      <c r="AL11" s="482" t="s">
        <v>72</v>
      </c>
      <c r="AM11" s="142" t="s">
        <v>71</v>
      </c>
      <c r="AN11" s="143" t="s">
        <v>72</v>
      </c>
      <c r="AO11" s="142" t="s">
        <v>71</v>
      </c>
      <c r="AP11" s="143" t="s">
        <v>72</v>
      </c>
      <c r="AQ11" s="142" t="s">
        <v>71</v>
      </c>
      <c r="AR11" s="143" t="s">
        <v>72</v>
      </c>
      <c r="AS11" s="142" t="s">
        <v>71</v>
      </c>
      <c r="AT11" s="143" t="s">
        <v>72</v>
      </c>
      <c r="AU11" s="142" t="s">
        <v>71</v>
      </c>
      <c r="AV11" s="143" t="s">
        <v>72</v>
      </c>
      <c r="AW11" s="142" t="s">
        <v>71</v>
      </c>
      <c r="AX11" s="143" t="s">
        <v>72</v>
      </c>
      <c r="AY11" s="481" t="s">
        <v>71</v>
      </c>
      <c r="AZ11" s="482" t="s">
        <v>72</v>
      </c>
      <c r="BA11" s="142" t="s">
        <v>71</v>
      </c>
      <c r="BB11" s="143" t="s">
        <v>72</v>
      </c>
      <c r="BC11" s="142" t="s">
        <v>71</v>
      </c>
      <c r="BD11" s="143" t="s">
        <v>72</v>
      </c>
      <c r="BE11" s="142" t="s">
        <v>71</v>
      </c>
      <c r="BF11" s="143" t="s">
        <v>72</v>
      </c>
      <c r="BG11" s="142" t="s">
        <v>71</v>
      </c>
      <c r="BH11" s="143" t="s">
        <v>72</v>
      </c>
      <c r="BI11" s="142" t="s">
        <v>71</v>
      </c>
      <c r="BJ11" s="143" t="s">
        <v>72</v>
      </c>
      <c r="BK11" s="146" t="s">
        <v>71</v>
      </c>
      <c r="BL11" s="147" t="s">
        <v>72</v>
      </c>
    </row>
    <row r="12" spans="1:64" ht="7.5" customHeight="1" thickTop="1">
      <c r="A12" s="25"/>
      <c r="B12" s="1014" t="s">
        <v>73</v>
      </c>
      <c r="C12" s="234"/>
      <c r="D12" s="235"/>
      <c r="E12" s="236"/>
      <c r="F12" s="235"/>
      <c r="G12" s="155"/>
      <c r="H12" s="156"/>
      <c r="I12" s="483"/>
      <c r="J12" s="483"/>
      <c r="K12" s="156"/>
      <c r="L12" s="156"/>
      <c r="M12" s="155"/>
      <c r="N12" s="156"/>
      <c r="O12" s="155"/>
      <c r="P12" s="156"/>
      <c r="Q12" s="155"/>
      <c r="R12" s="156"/>
      <c r="S12" s="155"/>
      <c r="T12" s="156"/>
      <c r="U12" s="155"/>
      <c r="V12" s="156"/>
      <c r="W12" s="488"/>
      <c r="X12" s="483"/>
      <c r="Y12" s="155"/>
      <c r="Z12" s="156"/>
      <c r="AA12" s="155"/>
      <c r="AB12" s="156"/>
      <c r="AC12" s="155"/>
      <c r="AD12" s="156"/>
      <c r="AE12" s="155"/>
      <c r="AF12" s="156"/>
      <c r="AG12" s="155"/>
      <c r="AH12" s="156"/>
      <c r="AI12" s="155"/>
      <c r="AJ12" s="156"/>
      <c r="AK12" s="488"/>
      <c r="AL12" s="483"/>
      <c r="AM12" s="155"/>
      <c r="AN12" s="156"/>
      <c r="AO12" s="155"/>
      <c r="AP12" s="156"/>
      <c r="AQ12" s="155"/>
      <c r="AR12" s="156"/>
      <c r="AS12" s="155"/>
      <c r="AT12" s="156"/>
      <c r="AU12" s="155"/>
      <c r="AV12" s="156"/>
      <c r="AW12" s="155"/>
      <c r="AX12" s="156"/>
      <c r="AY12" s="488"/>
      <c r="AZ12" s="483"/>
      <c r="BA12" s="155"/>
      <c r="BB12" s="156"/>
      <c r="BC12" s="155"/>
      <c r="BD12" s="156"/>
      <c r="BE12" s="155"/>
      <c r="BF12" s="156"/>
      <c r="BG12" s="155"/>
      <c r="BH12" s="156"/>
      <c r="BI12" s="155"/>
      <c r="BJ12" s="156"/>
      <c r="BK12" s="157"/>
      <c r="BL12" s="158"/>
    </row>
    <row r="13" spans="1:64" ht="6" customHeight="1">
      <c r="A13" s="25"/>
      <c r="B13" s="1014"/>
      <c r="C13" s="470"/>
      <c r="D13" s="471"/>
      <c r="E13" s="239"/>
      <c r="F13" s="238"/>
      <c r="G13" s="165"/>
      <c r="H13" s="166"/>
      <c r="I13" s="484"/>
      <c r="J13" s="484"/>
      <c r="K13" s="166"/>
      <c r="L13" s="166"/>
      <c r="M13" s="165"/>
      <c r="N13" s="166"/>
      <c r="O13" s="165"/>
      <c r="P13" s="166"/>
      <c r="Q13" s="165"/>
      <c r="R13" s="166"/>
      <c r="S13" s="165"/>
      <c r="T13" s="166"/>
      <c r="U13" s="165"/>
      <c r="V13" s="166"/>
      <c r="W13" s="489"/>
      <c r="X13" s="484"/>
      <c r="Y13" s="165"/>
      <c r="Z13" s="166"/>
      <c r="AA13" s="165"/>
      <c r="AB13" s="166"/>
      <c r="AC13" s="165"/>
      <c r="AD13" s="166"/>
      <c r="AE13" s="165"/>
      <c r="AF13" s="166"/>
      <c r="AG13" s="165"/>
      <c r="AH13" s="166"/>
      <c r="AI13" s="165"/>
      <c r="AJ13" s="166"/>
      <c r="AK13" s="489"/>
      <c r="AL13" s="484"/>
      <c r="AM13" s="165"/>
      <c r="AN13" s="166"/>
      <c r="AO13" s="165"/>
      <c r="AP13" s="166"/>
      <c r="AQ13" s="165"/>
      <c r="AR13" s="166"/>
      <c r="AS13" s="165"/>
      <c r="AT13" s="166"/>
      <c r="AU13" s="165"/>
      <c r="AV13" s="166"/>
      <c r="AW13" s="165"/>
      <c r="AX13" s="166"/>
      <c r="AY13" s="489"/>
      <c r="AZ13" s="484"/>
      <c r="BA13" s="493"/>
      <c r="BB13" s="494"/>
      <c r="BC13" s="165"/>
      <c r="BD13" s="166"/>
      <c r="BE13" s="493"/>
      <c r="BF13" s="494"/>
      <c r="BG13" s="165"/>
      <c r="BH13" s="166"/>
      <c r="BI13" s="165"/>
      <c r="BJ13" s="166"/>
      <c r="BK13" s="479"/>
      <c r="BL13" s="167"/>
    </row>
    <row r="14" spans="1:64" ht="12.95" customHeight="1">
      <c r="A14" s="25"/>
      <c r="B14" s="1014"/>
      <c r="C14" s="214"/>
      <c r="D14" s="214"/>
      <c r="E14" s="174"/>
      <c r="F14" s="214"/>
      <c r="G14" s="173"/>
      <c r="H14" s="174"/>
      <c r="I14" s="211"/>
      <c r="J14" s="211"/>
      <c r="K14" s="174"/>
      <c r="L14" s="174"/>
      <c r="M14" s="173"/>
      <c r="N14" s="174"/>
      <c r="O14" s="173"/>
      <c r="P14" s="174"/>
      <c r="Q14" s="173"/>
      <c r="R14" s="174"/>
      <c r="S14" s="173"/>
      <c r="T14" s="174"/>
      <c r="U14" s="173"/>
      <c r="V14" s="174"/>
      <c r="W14" s="210"/>
      <c r="X14" s="211"/>
      <c r="Y14" s="173"/>
      <c r="Z14" s="174"/>
      <c r="AA14" s="173"/>
      <c r="AB14" s="174"/>
      <c r="AC14" s="173"/>
      <c r="AD14" s="174"/>
      <c r="AE14" s="173"/>
      <c r="AF14" s="174"/>
      <c r="AG14" s="173"/>
      <c r="AH14" s="174"/>
      <c r="AI14" s="173"/>
      <c r="AJ14" s="174"/>
      <c r="AK14" s="210"/>
      <c r="AL14" s="211"/>
      <c r="AM14" s="173"/>
      <c r="AN14" s="174"/>
      <c r="AO14" s="173"/>
      <c r="AP14" s="174"/>
      <c r="AQ14" s="173"/>
      <c r="AR14" s="174"/>
      <c r="AS14" s="173"/>
      <c r="AT14" s="174"/>
      <c r="AU14" s="173"/>
      <c r="AV14" s="174"/>
      <c r="AW14" s="173"/>
      <c r="AX14" s="174"/>
      <c r="AY14" s="210"/>
      <c r="AZ14" s="211"/>
      <c r="BA14" s="173"/>
      <c r="BB14" s="174"/>
      <c r="BC14" s="173"/>
      <c r="BD14" s="174"/>
      <c r="BE14" s="173"/>
      <c r="BF14" s="174"/>
      <c r="BG14" s="173"/>
      <c r="BH14" s="174"/>
      <c r="BI14" s="173"/>
      <c r="BJ14" s="174"/>
      <c r="BK14" s="175"/>
      <c r="BL14" s="176"/>
    </row>
    <row r="15" spans="1:64" ht="12.95" customHeight="1" thickBot="1">
      <c r="A15" s="25"/>
      <c r="B15" s="1014"/>
      <c r="C15" s="216" t="s">
        <v>117</v>
      </c>
      <c r="D15" s="183"/>
      <c r="E15" s="183"/>
      <c r="F15" s="183"/>
      <c r="G15" s="182"/>
      <c r="H15" s="183"/>
      <c r="I15" s="203"/>
      <c r="J15" s="203"/>
      <c r="K15" s="183"/>
      <c r="L15" s="183"/>
      <c r="M15" s="182"/>
      <c r="N15" s="183"/>
      <c r="O15" s="182"/>
      <c r="P15" s="183"/>
      <c r="Q15" s="182"/>
      <c r="R15" s="183"/>
      <c r="S15" s="182"/>
      <c r="T15" s="183"/>
      <c r="U15" s="182"/>
      <c r="V15" s="183"/>
      <c r="W15" s="202"/>
      <c r="X15" s="203"/>
      <c r="Y15" s="182"/>
      <c r="Z15" s="183"/>
      <c r="AA15" s="182"/>
      <c r="AB15" s="183"/>
      <c r="AC15" s="182"/>
      <c r="AD15" s="183"/>
      <c r="AE15" s="182"/>
      <c r="AF15" s="183"/>
      <c r="AG15" s="182"/>
      <c r="AH15" s="183"/>
      <c r="AI15" s="182"/>
      <c r="AJ15" s="183"/>
      <c r="AK15" s="202"/>
      <c r="AL15" s="203"/>
      <c r="AM15" s="182"/>
      <c r="AN15" s="183"/>
      <c r="AO15" s="182"/>
      <c r="AP15" s="183"/>
      <c r="AQ15" s="182"/>
      <c r="AR15" s="183"/>
      <c r="AS15" s="182"/>
      <c r="AT15" s="183"/>
      <c r="AU15" s="182"/>
      <c r="AV15" s="183"/>
      <c r="AW15" s="182"/>
      <c r="AX15" s="183"/>
      <c r="AY15" s="202"/>
      <c r="AZ15" s="203"/>
      <c r="BA15" s="182" t="s">
        <v>170</v>
      </c>
      <c r="BB15" s="183"/>
      <c r="BC15" s="182"/>
      <c r="BD15" s="183"/>
      <c r="BE15" s="182" t="s">
        <v>156</v>
      </c>
      <c r="BF15" s="183"/>
      <c r="BG15" s="182"/>
      <c r="BH15" s="183"/>
      <c r="BI15" s="182"/>
      <c r="BJ15" s="183"/>
      <c r="BK15" s="477"/>
      <c r="BL15" s="184"/>
    </row>
    <row r="16" spans="1:64" ht="6" customHeight="1" thickTop="1">
      <c r="B16" s="1014" t="s">
        <v>158</v>
      </c>
      <c r="C16" s="212"/>
      <c r="D16" s="212"/>
      <c r="E16" s="191"/>
      <c r="F16" s="212"/>
      <c r="G16" s="190"/>
      <c r="H16" s="191"/>
      <c r="I16" s="206"/>
      <c r="J16" s="206"/>
      <c r="K16" s="191"/>
      <c r="L16" s="191"/>
      <c r="M16" s="190"/>
      <c r="N16" s="191"/>
      <c r="O16" s="190"/>
      <c r="P16" s="191"/>
      <c r="Q16" s="190"/>
      <c r="R16" s="191"/>
      <c r="S16" s="190"/>
      <c r="T16" s="191"/>
      <c r="U16" s="190"/>
      <c r="V16" s="191"/>
      <c r="W16" s="205"/>
      <c r="X16" s="206"/>
      <c r="Y16" s="190"/>
      <c r="Z16" s="191"/>
      <c r="AA16" s="190"/>
      <c r="AB16" s="191"/>
      <c r="AC16" s="190"/>
      <c r="AD16" s="191"/>
      <c r="AE16" s="190"/>
      <c r="AF16" s="191"/>
      <c r="AG16" s="190"/>
      <c r="AH16" s="191"/>
      <c r="AI16" s="190"/>
      <c r="AJ16" s="191"/>
      <c r="AK16" s="205"/>
      <c r="AL16" s="206"/>
      <c r="AM16" s="190"/>
      <c r="AN16" s="191"/>
      <c r="AO16" s="190"/>
      <c r="AP16" s="191"/>
      <c r="AQ16" s="190"/>
      <c r="AR16" s="191"/>
      <c r="AS16" s="190"/>
      <c r="AT16" s="191"/>
      <c r="AU16" s="190"/>
      <c r="AV16" s="191"/>
      <c r="AW16" s="190"/>
      <c r="AX16" s="191"/>
      <c r="AY16" s="205"/>
      <c r="AZ16" s="206"/>
      <c r="BA16" s="190"/>
      <c r="BB16" s="191"/>
      <c r="BC16" s="190"/>
      <c r="BD16" s="191"/>
      <c r="BE16" s="190"/>
      <c r="BF16" s="191"/>
      <c r="BG16" s="190"/>
      <c r="BH16" s="191"/>
      <c r="BI16" s="190"/>
      <c r="BJ16" s="191"/>
      <c r="BK16" s="190"/>
      <c r="BL16" s="217"/>
    </row>
    <row r="17" spans="2:64" ht="6" customHeight="1">
      <c r="B17" s="1014"/>
      <c r="C17" s="213"/>
      <c r="D17" s="213"/>
      <c r="E17" s="473"/>
      <c r="F17" s="472"/>
      <c r="G17" s="474"/>
      <c r="H17" s="473"/>
      <c r="I17" s="208"/>
      <c r="J17" s="208"/>
      <c r="K17" s="473"/>
      <c r="L17" s="473"/>
      <c r="M17" s="474"/>
      <c r="N17" s="473"/>
      <c r="O17" s="474"/>
      <c r="P17" s="473"/>
      <c r="Q17" s="474"/>
      <c r="R17" s="473"/>
      <c r="S17" s="474"/>
      <c r="T17" s="473"/>
      <c r="U17" s="474"/>
      <c r="V17" s="473"/>
      <c r="W17" s="207"/>
      <c r="X17" s="208"/>
      <c r="Y17" s="474"/>
      <c r="Z17" s="473"/>
      <c r="AA17" s="474"/>
      <c r="AB17" s="473"/>
      <c r="AC17" s="474"/>
      <c r="AD17" s="473"/>
      <c r="AE17" s="474"/>
      <c r="AF17" s="473"/>
      <c r="AG17" s="474"/>
      <c r="AH17" s="473"/>
      <c r="AI17" s="474"/>
      <c r="AJ17" s="473"/>
      <c r="AK17" s="207"/>
      <c r="AL17" s="208"/>
      <c r="AM17" s="198"/>
      <c r="AN17" s="199"/>
      <c r="AO17" s="198"/>
      <c r="AP17" s="199"/>
      <c r="AQ17" s="198"/>
      <c r="AR17" s="199"/>
      <c r="AS17" s="198"/>
      <c r="AT17" s="199"/>
      <c r="AU17" s="198"/>
      <c r="AV17" s="199"/>
      <c r="AW17" s="198"/>
      <c r="AX17" s="199"/>
      <c r="AY17" s="207"/>
      <c r="AZ17" s="208"/>
      <c r="BA17" s="198"/>
      <c r="BB17" s="199"/>
      <c r="BC17" s="198"/>
      <c r="BD17" s="199"/>
      <c r="BE17" s="198"/>
      <c r="BF17" s="199"/>
      <c r="BG17" s="198"/>
      <c r="BH17" s="199"/>
      <c r="BI17" s="198"/>
      <c r="BJ17" s="199"/>
      <c r="BK17" s="198"/>
      <c r="BL17" s="218"/>
    </row>
    <row r="18" spans="2:64" ht="12.95" customHeight="1">
      <c r="B18" s="1014"/>
      <c r="C18" s="214"/>
      <c r="D18" s="214"/>
      <c r="E18" s="174"/>
      <c r="F18" s="214"/>
      <c r="G18" s="173"/>
      <c r="H18" s="174"/>
      <c r="I18" s="211"/>
      <c r="J18" s="211"/>
      <c r="K18" s="174"/>
      <c r="L18" s="174"/>
      <c r="M18" s="173"/>
      <c r="N18" s="174"/>
      <c r="O18" s="173"/>
      <c r="P18" s="174"/>
      <c r="Q18" s="173"/>
      <c r="R18" s="174"/>
      <c r="S18" s="173"/>
      <c r="T18" s="174"/>
      <c r="U18" s="173"/>
      <c r="V18" s="174"/>
      <c r="W18" s="210"/>
      <c r="X18" s="211"/>
      <c r="Y18" s="173"/>
      <c r="Z18" s="174"/>
      <c r="AA18" s="173"/>
      <c r="AB18" s="174"/>
      <c r="AC18" s="173"/>
      <c r="AD18" s="174"/>
      <c r="AE18" s="173"/>
      <c r="AF18" s="174"/>
      <c r="AG18" s="173"/>
      <c r="AH18" s="174"/>
      <c r="AI18" s="173"/>
      <c r="AJ18" s="174"/>
      <c r="AK18" s="210"/>
      <c r="AL18" s="211"/>
      <c r="AM18" s="173"/>
      <c r="AN18" s="174"/>
      <c r="AO18" s="173"/>
      <c r="AP18" s="174"/>
      <c r="AQ18" s="173"/>
      <c r="AR18" s="174"/>
      <c r="AS18" s="173"/>
      <c r="AT18" s="174"/>
      <c r="AU18" s="173"/>
      <c r="AV18" s="174"/>
      <c r="AW18" s="173"/>
      <c r="AX18" s="174"/>
      <c r="AY18" s="210"/>
      <c r="AZ18" s="211"/>
      <c r="BA18" s="173"/>
      <c r="BB18" s="174"/>
      <c r="BC18" s="173"/>
      <c r="BD18" s="174"/>
      <c r="BE18" s="173"/>
      <c r="BF18" s="174"/>
      <c r="BG18" s="173"/>
      <c r="BH18" s="174"/>
      <c r="BI18" s="173"/>
      <c r="BJ18" s="174"/>
      <c r="BK18" s="173"/>
      <c r="BL18" s="176"/>
    </row>
    <row r="19" spans="2:64" ht="12.95" customHeight="1" thickBot="1">
      <c r="B19" s="1014"/>
      <c r="C19" s="216"/>
      <c r="D19" s="183"/>
      <c r="E19" s="183" t="s">
        <v>164</v>
      </c>
      <c r="F19" s="183"/>
      <c r="G19" s="182"/>
      <c r="H19" s="183"/>
      <c r="I19" s="203"/>
      <c r="J19" s="203"/>
      <c r="K19" s="183"/>
      <c r="L19" s="183"/>
      <c r="M19" s="182"/>
      <c r="N19" s="183"/>
      <c r="O19" s="182"/>
      <c r="P19" s="183"/>
      <c r="Q19" s="182"/>
      <c r="R19" s="183"/>
      <c r="S19" s="182"/>
      <c r="T19" s="183"/>
      <c r="U19" s="182"/>
      <c r="V19" s="183"/>
      <c r="W19" s="202"/>
      <c r="X19" s="203"/>
      <c r="Y19" s="182"/>
      <c r="Z19" s="183"/>
      <c r="AA19" s="182"/>
      <c r="AB19" s="183"/>
      <c r="AC19" s="182"/>
      <c r="AD19" s="183"/>
      <c r="AE19" s="182"/>
      <c r="AF19" s="183"/>
      <c r="AG19" s="182"/>
      <c r="AH19" s="183"/>
      <c r="AI19" s="182"/>
      <c r="AJ19" s="183"/>
      <c r="AK19" s="202"/>
      <c r="AL19" s="203"/>
      <c r="AM19" s="182"/>
      <c r="AN19" s="183"/>
      <c r="AO19" s="182"/>
      <c r="AP19" s="183"/>
      <c r="AQ19" s="182"/>
      <c r="AR19" s="183"/>
      <c r="AS19" s="182"/>
      <c r="AT19" s="183"/>
      <c r="AU19" s="182"/>
      <c r="AV19" s="183"/>
      <c r="AW19" s="182"/>
      <c r="AX19" s="183"/>
      <c r="AY19" s="202"/>
      <c r="AZ19" s="203"/>
      <c r="BA19" s="182"/>
      <c r="BB19" s="183"/>
      <c r="BC19" s="182"/>
      <c r="BD19" s="183"/>
      <c r="BE19" s="182"/>
      <c r="BF19" s="183"/>
      <c r="BG19" s="182"/>
      <c r="BH19" s="183"/>
      <c r="BI19" s="182"/>
      <c r="BJ19" s="183"/>
      <c r="BK19" s="182"/>
      <c r="BL19" s="184"/>
    </row>
    <row r="20" spans="2:64" ht="6" customHeight="1" thickTop="1">
      <c r="B20" s="1010" t="s">
        <v>131</v>
      </c>
      <c r="C20" s="212"/>
      <c r="D20" s="212"/>
      <c r="E20" s="191"/>
      <c r="F20" s="212"/>
      <c r="G20" s="190"/>
      <c r="H20" s="191"/>
      <c r="I20" s="206"/>
      <c r="J20" s="206"/>
      <c r="K20" s="191"/>
      <c r="L20" s="191"/>
      <c r="M20" s="190"/>
      <c r="N20" s="191"/>
      <c r="O20" s="190"/>
      <c r="P20" s="191"/>
      <c r="Q20" s="190"/>
      <c r="R20" s="191"/>
      <c r="S20" s="190"/>
      <c r="T20" s="191"/>
      <c r="U20" s="190"/>
      <c r="V20" s="191"/>
      <c r="W20" s="205"/>
      <c r="X20" s="206"/>
      <c r="Y20" s="190"/>
      <c r="Z20" s="191"/>
      <c r="AA20" s="190"/>
      <c r="AB20" s="191"/>
      <c r="AC20" s="190"/>
      <c r="AD20" s="191"/>
      <c r="AE20" s="190"/>
      <c r="AF20" s="191"/>
      <c r="AG20" s="190"/>
      <c r="AH20" s="191"/>
      <c r="AI20" s="190"/>
      <c r="AJ20" s="191"/>
      <c r="AK20" s="205"/>
      <c r="AL20" s="206"/>
      <c r="AM20" s="190"/>
      <c r="AN20" s="191"/>
      <c r="AO20" s="190"/>
      <c r="AP20" s="191"/>
      <c r="AQ20" s="190"/>
      <c r="AR20" s="191"/>
      <c r="AS20" s="190"/>
      <c r="AT20" s="191"/>
      <c r="AU20" s="190"/>
      <c r="AV20" s="191"/>
      <c r="AW20" s="190"/>
      <c r="AX20" s="191"/>
      <c r="AY20" s="205"/>
      <c r="AZ20" s="206"/>
      <c r="BA20" s="190"/>
      <c r="BB20" s="191"/>
      <c r="BC20" s="190"/>
      <c r="BD20" s="191"/>
      <c r="BE20" s="190"/>
      <c r="BF20" s="191"/>
      <c r="BG20" s="190"/>
      <c r="BH20" s="191"/>
      <c r="BI20" s="190"/>
      <c r="BJ20" s="191"/>
      <c r="BK20" s="190"/>
      <c r="BL20" s="217"/>
    </row>
    <row r="21" spans="2:64" ht="6" customHeight="1">
      <c r="B21" s="1011"/>
      <c r="C21" s="213"/>
      <c r="D21" s="213"/>
      <c r="E21" s="199"/>
      <c r="F21" s="213"/>
      <c r="G21" s="198"/>
      <c r="H21" s="199"/>
      <c r="I21" s="208"/>
      <c r="J21" s="208"/>
      <c r="K21" s="199"/>
      <c r="L21" s="199"/>
      <c r="M21" s="198"/>
      <c r="N21" s="199"/>
      <c r="O21" s="198"/>
      <c r="P21" s="199"/>
      <c r="Q21" s="198"/>
      <c r="R21" s="199"/>
      <c r="S21" s="198"/>
      <c r="T21" s="199"/>
      <c r="U21" s="198"/>
      <c r="V21" s="199"/>
      <c r="W21" s="207"/>
      <c r="X21" s="208"/>
      <c r="Y21" s="198"/>
      <c r="Z21" s="199"/>
      <c r="AA21" s="198"/>
      <c r="AB21" s="199"/>
      <c r="AC21" s="198"/>
      <c r="AD21" s="199"/>
      <c r="AE21" s="198"/>
      <c r="AF21" s="199"/>
      <c r="AG21" s="198"/>
      <c r="AH21" s="199"/>
      <c r="AI21" s="198"/>
      <c r="AJ21" s="199"/>
      <c r="AK21" s="207"/>
      <c r="AL21" s="208"/>
      <c r="AM21" s="474"/>
      <c r="AN21" s="473"/>
      <c r="AO21" s="474"/>
      <c r="AP21" s="473"/>
      <c r="AQ21" s="474"/>
      <c r="AR21" s="473"/>
      <c r="AS21" s="474"/>
      <c r="AT21" s="473"/>
      <c r="AU21" s="474"/>
      <c r="AV21" s="473"/>
      <c r="AW21" s="474"/>
      <c r="AX21" s="473"/>
      <c r="AY21" s="207"/>
      <c r="AZ21" s="208"/>
      <c r="BA21" s="198"/>
      <c r="BB21" s="199"/>
      <c r="BC21" s="198"/>
      <c r="BD21" s="199"/>
      <c r="BE21" s="198"/>
      <c r="BF21" s="199"/>
      <c r="BG21" s="198"/>
      <c r="BH21" s="199"/>
      <c r="BI21" s="198"/>
      <c r="BJ21" s="199"/>
      <c r="BK21" s="198"/>
      <c r="BL21" s="218"/>
    </row>
    <row r="22" spans="2:64" ht="12.95" customHeight="1">
      <c r="B22" s="1011"/>
      <c r="C22" s="480"/>
      <c r="D22" s="214"/>
      <c r="E22" s="174"/>
      <c r="F22" s="214"/>
      <c r="G22" s="173"/>
      <c r="H22" s="174"/>
      <c r="I22" s="211"/>
      <c r="J22" s="211"/>
      <c r="K22" s="174"/>
      <c r="L22" s="174"/>
      <c r="M22" s="173"/>
      <c r="N22" s="174"/>
      <c r="O22" s="173"/>
      <c r="P22" s="174"/>
      <c r="Q22" s="173"/>
      <c r="R22" s="174"/>
      <c r="S22" s="173"/>
      <c r="T22" s="174"/>
      <c r="U22" s="173"/>
      <c r="V22" s="174"/>
      <c r="W22" s="210"/>
      <c r="X22" s="211"/>
      <c r="Y22" s="173"/>
      <c r="Z22" s="174"/>
      <c r="AA22" s="173"/>
      <c r="AB22" s="174"/>
      <c r="AC22" s="173"/>
      <c r="AD22" s="174"/>
      <c r="AE22" s="173"/>
      <c r="AF22" s="174"/>
      <c r="AG22" s="173"/>
      <c r="AH22" s="174"/>
      <c r="AI22" s="173"/>
      <c r="AJ22" s="174"/>
      <c r="AK22" s="210"/>
      <c r="AL22" s="211"/>
      <c r="AM22" s="173"/>
      <c r="AN22" s="174"/>
      <c r="AO22" s="173"/>
      <c r="AP22" s="174"/>
      <c r="AQ22" s="173"/>
      <c r="AR22" s="174"/>
      <c r="AS22" s="173"/>
      <c r="AT22" s="174"/>
      <c r="AU22" s="173"/>
      <c r="AV22" s="174"/>
      <c r="AW22" s="173"/>
      <c r="AX22" s="174"/>
      <c r="AY22" s="210"/>
      <c r="AZ22" s="211"/>
      <c r="BA22" s="173"/>
      <c r="BB22" s="174"/>
      <c r="BC22" s="173"/>
      <c r="BD22" s="174"/>
      <c r="BE22" s="173"/>
      <c r="BF22" s="174"/>
      <c r="BG22" s="173"/>
      <c r="BH22" s="174"/>
      <c r="BI22" s="173"/>
      <c r="BJ22" s="174"/>
      <c r="BK22" s="173"/>
      <c r="BL22" s="176"/>
    </row>
    <row r="23" spans="2:64" ht="12.95" customHeight="1" thickBot="1">
      <c r="B23" s="1012"/>
      <c r="C23" s="216"/>
      <c r="D23" s="183"/>
      <c r="E23" s="183"/>
      <c r="F23" s="183"/>
      <c r="G23" s="182"/>
      <c r="H23" s="183"/>
      <c r="I23" s="203"/>
      <c r="J23" s="203"/>
      <c r="K23" s="183"/>
      <c r="L23" s="183"/>
      <c r="M23" s="182"/>
      <c r="N23" s="183"/>
      <c r="O23" s="182"/>
      <c r="P23" s="183"/>
      <c r="Q23" s="182"/>
      <c r="R23" s="183"/>
      <c r="S23" s="182"/>
      <c r="T23" s="183"/>
      <c r="U23" s="182"/>
      <c r="V23" s="183"/>
      <c r="W23" s="202"/>
      <c r="X23" s="203"/>
      <c r="Y23" s="182"/>
      <c r="Z23" s="183"/>
      <c r="AA23" s="182"/>
      <c r="AB23" s="183"/>
      <c r="AC23" s="182"/>
      <c r="AD23" s="183"/>
      <c r="AE23" s="182"/>
      <c r="AF23" s="183"/>
      <c r="AG23" s="182"/>
      <c r="AH23" s="183"/>
      <c r="AI23" s="182"/>
      <c r="AJ23" s="183"/>
      <c r="AK23" s="202"/>
      <c r="AL23" s="203"/>
      <c r="AM23" s="182" t="s">
        <v>165</v>
      </c>
      <c r="AN23" s="183"/>
      <c r="AO23" s="182"/>
      <c r="AP23" s="183"/>
      <c r="AQ23" s="182"/>
      <c r="AR23" s="183"/>
      <c r="AS23" s="182"/>
      <c r="AT23" s="183"/>
      <c r="AU23" s="182"/>
      <c r="AV23" s="183"/>
      <c r="AW23" s="182"/>
      <c r="AX23" s="183"/>
      <c r="AY23" s="202"/>
      <c r="AZ23" s="203"/>
      <c r="BA23" s="182"/>
      <c r="BB23" s="183"/>
      <c r="BC23" s="182"/>
      <c r="BD23" s="183"/>
      <c r="BE23" s="182"/>
      <c r="BF23" s="183"/>
      <c r="BG23" s="182"/>
      <c r="BH23" s="183"/>
      <c r="BI23" s="182"/>
      <c r="BJ23" s="183"/>
      <c r="BK23" s="182"/>
      <c r="BL23" s="184"/>
    </row>
    <row r="24" spans="2:64" ht="6" customHeight="1" thickTop="1">
      <c r="B24" s="1010" t="s">
        <v>147</v>
      </c>
      <c r="C24" s="212"/>
      <c r="D24" s="212"/>
      <c r="E24" s="191"/>
      <c r="F24" s="212"/>
      <c r="G24" s="190"/>
      <c r="H24" s="191"/>
      <c r="I24" s="206"/>
      <c r="J24" s="206"/>
      <c r="K24" s="191"/>
      <c r="L24" s="191"/>
      <c r="M24" s="190"/>
      <c r="N24" s="191"/>
      <c r="O24" s="190"/>
      <c r="P24" s="191"/>
      <c r="Q24" s="190"/>
      <c r="R24" s="191"/>
      <c r="S24" s="190"/>
      <c r="T24" s="191"/>
      <c r="U24" s="190"/>
      <c r="V24" s="191"/>
      <c r="W24" s="205"/>
      <c r="X24" s="206"/>
      <c r="Y24" s="190"/>
      <c r="Z24" s="191"/>
      <c r="AA24" s="190"/>
      <c r="AB24" s="191"/>
      <c r="AC24" s="190"/>
      <c r="AD24" s="191"/>
      <c r="AE24" s="190"/>
      <c r="AF24" s="191"/>
      <c r="AG24" s="190"/>
      <c r="AH24" s="191"/>
      <c r="AI24" s="190"/>
      <c r="AJ24" s="191"/>
      <c r="AK24" s="205"/>
      <c r="AL24" s="206"/>
      <c r="AM24" s="190"/>
      <c r="AN24" s="191"/>
      <c r="AO24" s="190"/>
      <c r="AP24" s="191"/>
      <c r="AQ24" s="190"/>
      <c r="AR24" s="191"/>
      <c r="AS24" s="190"/>
      <c r="AT24" s="191"/>
      <c r="AU24" s="190"/>
      <c r="AV24" s="191"/>
      <c r="AW24" s="190"/>
      <c r="AX24" s="191"/>
      <c r="AY24" s="205"/>
      <c r="AZ24" s="206"/>
      <c r="BA24" s="190"/>
      <c r="BB24" s="191"/>
      <c r="BC24" s="190"/>
      <c r="BD24" s="191"/>
      <c r="BE24" s="190"/>
      <c r="BF24" s="191"/>
      <c r="BG24" s="190"/>
      <c r="BH24" s="191"/>
      <c r="BI24" s="190"/>
      <c r="BJ24" s="191"/>
      <c r="BK24" s="190"/>
      <c r="BL24" s="217"/>
    </row>
    <row r="25" spans="2:64" ht="6" customHeight="1">
      <c r="B25" s="1011"/>
      <c r="C25" s="213"/>
      <c r="D25" s="213"/>
      <c r="E25" s="199"/>
      <c r="F25" s="213"/>
      <c r="G25" s="198"/>
      <c r="H25" s="199"/>
      <c r="I25" s="208"/>
      <c r="J25" s="208"/>
      <c r="K25" s="199"/>
      <c r="L25" s="199"/>
      <c r="M25" s="198"/>
      <c r="N25" s="199"/>
      <c r="O25" s="198"/>
      <c r="P25" s="199"/>
      <c r="Q25" s="198"/>
      <c r="R25" s="199"/>
      <c r="S25" s="198"/>
      <c r="T25" s="199"/>
      <c r="U25" s="198"/>
      <c r="V25" s="199"/>
      <c r="W25" s="207"/>
      <c r="X25" s="208"/>
      <c r="Y25" s="474"/>
      <c r="Z25" s="473"/>
      <c r="AA25" s="474"/>
      <c r="AB25" s="473"/>
      <c r="AC25" s="474"/>
      <c r="AD25" s="473"/>
      <c r="AE25" s="474"/>
      <c r="AF25" s="473"/>
      <c r="AG25" s="474"/>
      <c r="AH25" s="473"/>
      <c r="AI25" s="474"/>
      <c r="AJ25" s="473"/>
      <c r="AK25" s="207"/>
      <c r="AL25" s="208"/>
      <c r="AM25" s="198"/>
      <c r="AN25" s="199"/>
      <c r="AO25" s="198"/>
      <c r="AP25" s="199"/>
      <c r="AQ25" s="198"/>
      <c r="AR25" s="199"/>
      <c r="AS25" s="198"/>
      <c r="AT25" s="199"/>
      <c r="AU25" s="198"/>
      <c r="AV25" s="199"/>
      <c r="AW25" s="198"/>
      <c r="AX25" s="199"/>
      <c r="AY25" s="207"/>
      <c r="AZ25" s="208"/>
      <c r="BA25" s="198"/>
      <c r="BB25" s="199"/>
      <c r="BC25" s="198"/>
      <c r="BD25" s="199"/>
      <c r="BE25" s="198"/>
      <c r="BF25" s="199"/>
      <c r="BG25" s="198"/>
      <c r="BH25" s="199"/>
      <c r="BI25" s="198"/>
      <c r="BJ25" s="199"/>
      <c r="BK25" s="198"/>
      <c r="BL25" s="218"/>
    </row>
    <row r="26" spans="2:64" ht="12.95" customHeight="1">
      <c r="B26" s="1011"/>
      <c r="C26" s="214"/>
      <c r="D26" s="214"/>
      <c r="E26" s="174"/>
      <c r="F26" s="214"/>
      <c r="G26" s="173"/>
      <c r="H26" s="174"/>
      <c r="I26" s="211"/>
      <c r="J26" s="211"/>
      <c r="K26" s="174"/>
      <c r="L26" s="174"/>
      <c r="M26" s="173"/>
      <c r="N26" s="174"/>
      <c r="O26" s="173"/>
      <c r="P26" s="174"/>
      <c r="Q26" s="173"/>
      <c r="R26" s="174"/>
      <c r="S26" s="173"/>
      <c r="T26" s="174"/>
      <c r="U26" s="173"/>
      <c r="V26" s="174"/>
      <c r="W26" s="210"/>
      <c r="X26" s="211"/>
      <c r="Y26" s="478"/>
      <c r="Z26" s="174"/>
      <c r="AA26" s="173"/>
      <c r="AB26" s="174"/>
      <c r="AC26" s="173"/>
      <c r="AD26" s="174"/>
      <c r="AE26" s="173"/>
      <c r="AF26" s="174"/>
      <c r="AG26" s="173"/>
      <c r="AH26" s="174"/>
      <c r="AI26" s="173"/>
      <c r="AJ26" s="174"/>
      <c r="AK26" s="210"/>
      <c r="AL26" s="211"/>
      <c r="AM26" s="478"/>
      <c r="AN26" s="174"/>
      <c r="AO26" s="173"/>
      <c r="AP26" s="174"/>
      <c r="AQ26" s="173"/>
      <c r="AR26" s="174"/>
      <c r="AS26" s="173"/>
      <c r="AT26" s="174"/>
      <c r="AU26" s="173"/>
      <c r="AV26" s="174"/>
      <c r="AW26" s="173"/>
      <c r="AX26" s="174"/>
      <c r="AY26" s="210"/>
      <c r="AZ26" s="211"/>
      <c r="BA26" s="173"/>
      <c r="BB26" s="174"/>
      <c r="BC26" s="173"/>
      <c r="BD26" s="174"/>
      <c r="BE26" s="173"/>
      <c r="BF26" s="174"/>
      <c r="BG26" s="173"/>
      <c r="BH26" s="174"/>
      <c r="BI26" s="173"/>
      <c r="BJ26" s="174"/>
      <c r="BK26" s="173"/>
      <c r="BL26" s="176"/>
    </row>
    <row r="27" spans="2:64" ht="12.95" customHeight="1" thickBot="1">
      <c r="B27" s="1012"/>
      <c r="C27" s="216"/>
      <c r="D27" s="183"/>
      <c r="E27" s="183"/>
      <c r="F27" s="183"/>
      <c r="G27" s="182"/>
      <c r="H27" s="183"/>
      <c r="I27" s="203"/>
      <c r="J27" s="203"/>
      <c r="K27" s="183"/>
      <c r="L27" s="183"/>
      <c r="M27" s="182"/>
      <c r="N27" s="183"/>
      <c r="O27" s="182"/>
      <c r="P27" s="183"/>
      <c r="Q27" s="182"/>
      <c r="R27" s="183"/>
      <c r="S27" s="182"/>
      <c r="T27" s="183"/>
      <c r="U27" s="182"/>
      <c r="V27" s="183"/>
      <c r="W27" s="202"/>
      <c r="X27" s="203"/>
      <c r="Y27" s="182" t="s">
        <v>169</v>
      </c>
      <c r="Z27" s="183"/>
      <c r="AA27" s="182"/>
      <c r="AB27" s="183"/>
      <c r="AC27" s="182"/>
      <c r="AD27" s="183"/>
      <c r="AE27" s="182"/>
      <c r="AF27" s="183"/>
      <c r="AG27" s="182"/>
      <c r="AH27" s="183"/>
      <c r="AI27" s="182"/>
      <c r="AJ27" s="183"/>
      <c r="AK27" s="202"/>
      <c r="AL27" s="203"/>
      <c r="AM27" s="182"/>
      <c r="AN27" s="183"/>
      <c r="AO27" s="182"/>
      <c r="AP27" s="183"/>
      <c r="AQ27" s="182"/>
      <c r="AR27" s="183"/>
      <c r="AS27" s="182"/>
      <c r="AT27" s="183"/>
      <c r="AU27" s="182"/>
      <c r="AV27" s="183"/>
      <c r="AW27" s="182"/>
      <c r="AX27" s="183"/>
      <c r="AY27" s="202"/>
      <c r="AZ27" s="203"/>
      <c r="BA27" s="182"/>
      <c r="BB27" s="183"/>
      <c r="BC27" s="182"/>
      <c r="BD27" s="183"/>
      <c r="BE27" s="182"/>
      <c r="BF27" s="183"/>
      <c r="BG27" s="182"/>
      <c r="BH27" s="183"/>
      <c r="BI27" s="182"/>
      <c r="BJ27" s="183"/>
      <c r="BK27" s="182"/>
      <c r="BL27" s="184"/>
    </row>
    <row r="28" spans="2:64" ht="6" customHeight="1" thickTop="1">
      <c r="B28" s="1010" t="s">
        <v>159</v>
      </c>
      <c r="C28" s="212"/>
      <c r="D28" s="212"/>
      <c r="E28" s="191"/>
      <c r="F28" s="212"/>
      <c r="G28" s="190"/>
      <c r="H28" s="191"/>
      <c r="I28" s="206"/>
      <c r="J28" s="206"/>
      <c r="K28" s="191"/>
      <c r="L28" s="191"/>
      <c r="M28" s="190"/>
      <c r="N28" s="191"/>
      <c r="O28" s="190"/>
      <c r="P28" s="191"/>
      <c r="Q28" s="190"/>
      <c r="R28" s="191"/>
      <c r="S28" s="190"/>
      <c r="T28" s="191"/>
      <c r="U28" s="190"/>
      <c r="V28" s="191"/>
      <c r="W28" s="205"/>
      <c r="X28" s="206"/>
      <c r="Y28" s="190"/>
      <c r="Z28" s="191"/>
      <c r="AA28" s="190"/>
      <c r="AB28" s="191"/>
      <c r="AC28" s="190"/>
      <c r="AD28" s="191"/>
      <c r="AE28" s="190"/>
      <c r="AF28" s="191"/>
      <c r="AG28" s="190"/>
      <c r="AH28" s="191"/>
      <c r="AI28" s="190"/>
      <c r="AJ28" s="191"/>
      <c r="AK28" s="205"/>
      <c r="AL28" s="206"/>
      <c r="AM28" s="190"/>
      <c r="AN28" s="191"/>
      <c r="AO28" s="190"/>
      <c r="AP28" s="191"/>
      <c r="AQ28" s="190"/>
      <c r="AR28" s="191"/>
      <c r="AS28" s="190"/>
      <c r="AT28" s="191"/>
      <c r="AU28" s="190"/>
      <c r="AV28" s="191"/>
      <c r="AW28" s="190"/>
      <c r="AX28" s="191"/>
      <c r="AY28" s="205"/>
      <c r="AZ28" s="206"/>
      <c r="BA28" s="190"/>
      <c r="BB28" s="191"/>
      <c r="BC28" s="190"/>
      <c r="BD28" s="191"/>
      <c r="BE28" s="190"/>
      <c r="BF28" s="191"/>
      <c r="BG28" s="190"/>
      <c r="BH28" s="191"/>
      <c r="BI28" s="190"/>
      <c r="BJ28" s="191"/>
      <c r="BK28" s="190"/>
      <c r="BL28" s="217"/>
    </row>
    <row r="29" spans="2:64" ht="6" customHeight="1">
      <c r="B29" s="1011"/>
      <c r="C29" s="472"/>
      <c r="D29" s="472"/>
      <c r="E29" s="473"/>
      <c r="F29" s="472"/>
      <c r="G29" s="474"/>
      <c r="H29" s="473"/>
      <c r="I29" s="208"/>
      <c r="J29" s="208"/>
      <c r="K29" s="199"/>
      <c r="L29" s="199"/>
      <c r="M29" s="198"/>
      <c r="N29" s="199"/>
      <c r="O29" s="198"/>
      <c r="P29" s="199"/>
      <c r="Q29" s="198"/>
      <c r="R29" s="199"/>
      <c r="S29" s="198"/>
      <c r="T29" s="199"/>
      <c r="U29" s="198"/>
      <c r="V29" s="199"/>
      <c r="W29" s="207"/>
      <c r="X29" s="208"/>
      <c r="Y29" s="198"/>
      <c r="Z29" s="199"/>
      <c r="AA29" s="198"/>
      <c r="AB29" s="199"/>
      <c r="AC29" s="198"/>
      <c r="AD29" s="199"/>
      <c r="AE29" s="198"/>
      <c r="AF29" s="199"/>
      <c r="AG29" s="198"/>
      <c r="AH29" s="199"/>
      <c r="AI29" s="198"/>
      <c r="AJ29" s="199"/>
      <c r="AK29" s="207"/>
      <c r="AL29" s="208"/>
      <c r="AM29" s="198"/>
      <c r="AN29" s="199"/>
      <c r="AO29" s="198"/>
      <c r="AP29" s="199"/>
      <c r="AQ29" s="198"/>
      <c r="AR29" s="199"/>
      <c r="AS29" s="198"/>
      <c r="AT29" s="199"/>
      <c r="AU29" s="198"/>
      <c r="AV29" s="199"/>
      <c r="AW29" s="198"/>
      <c r="AX29" s="199"/>
      <c r="AY29" s="207"/>
      <c r="AZ29" s="208"/>
      <c r="BA29" s="198"/>
      <c r="BB29" s="199"/>
      <c r="BC29" s="198"/>
      <c r="BD29" s="199"/>
      <c r="BE29" s="198"/>
      <c r="BF29" s="199"/>
      <c r="BG29" s="198"/>
      <c r="BH29" s="199"/>
      <c r="BI29" s="198"/>
      <c r="BJ29" s="199"/>
      <c r="BK29" s="198"/>
      <c r="BL29" s="218"/>
    </row>
    <row r="30" spans="2:64" ht="12.95" customHeight="1">
      <c r="B30" s="1011"/>
      <c r="C30" s="214"/>
      <c r="D30" s="214"/>
      <c r="E30" s="174"/>
      <c r="F30" s="214"/>
      <c r="G30" s="173"/>
      <c r="H30" s="174"/>
      <c r="I30" s="211"/>
      <c r="J30" s="211"/>
      <c r="K30" s="174"/>
      <c r="L30" s="174"/>
      <c r="M30" s="173"/>
      <c r="N30" s="174"/>
      <c r="O30" s="173"/>
      <c r="P30" s="174"/>
      <c r="Q30" s="478"/>
      <c r="R30" s="174"/>
      <c r="S30" s="173"/>
      <c r="T30" s="174"/>
      <c r="U30" s="173"/>
      <c r="V30" s="174"/>
      <c r="W30" s="210"/>
      <c r="X30" s="211"/>
      <c r="Y30" s="173"/>
      <c r="Z30" s="174"/>
      <c r="AA30" s="173"/>
      <c r="AB30" s="174"/>
      <c r="AC30" s="173"/>
      <c r="AD30" s="174"/>
      <c r="AE30" s="173"/>
      <c r="AF30" s="174"/>
      <c r="AG30" s="173"/>
      <c r="AH30" s="174"/>
      <c r="AI30" s="173"/>
      <c r="AJ30" s="174"/>
      <c r="AK30" s="210"/>
      <c r="AL30" s="211"/>
      <c r="AM30" s="173"/>
      <c r="AN30" s="174"/>
      <c r="AO30" s="173"/>
      <c r="AP30" s="174"/>
      <c r="AQ30" s="173"/>
      <c r="AR30" s="174"/>
      <c r="AS30" s="173"/>
      <c r="AT30" s="174"/>
      <c r="AU30" s="173"/>
      <c r="AV30" s="174"/>
      <c r="AW30" s="173"/>
      <c r="AX30" s="174"/>
      <c r="AY30" s="210"/>
      <c r="AZ30" s="211"/>
      <c r="BA30" s="173"/>
      <c r="BB30" s="174"/>
      <c r="BC30" s="173"/>
      <c r="BD30" s="174"/>
      <c r="BE30" s="173"/>
      <c r="BF30" s="174"/>
      <c r="BG30" s="478"/>
      <c r="BH30" s="174"/>
      <c r="BI30" s="173"/>
      <c r="BJ30" s="174"/>
      <c r="BK30" s="173"/>
      <c r="BL30" s="176"/>
    </row>
    <row r="31" spans="2:64" ht="12.95" customHeight="1" thickBot="1">
      <c r="B31" s="1012"/>
      <c r="C31" s="216" t="s">
        <v>167</v>
      </c>
      <c r="D31" s="183"/>
      <c r="E31" s="183"/>
      <c r="F31" s="183"/>
      <c r="G31" s="182"/>
      <c r="H31" s="183"/>
      <c r="I31" s="203"/>
      <c r="J31" s="203"/>
      <c r="K31" s="183"/>
      <c r="L31" s="183"/>
      <c r="M31" s="182"/>
      <c r="N31" s="183"/>
      <c r="O31" s="182"/>
      <c r="P31" s="183"/>
      <c r="Q31" s="182"/>
      <c r="R31" s="183"/>
      <c r="S31" s="182"/>
      <c r="T31" s="183"/>
      <c r="U31" s="182"/>
      <c r="V31" s="183"/>
      <c r="W31" s="202"/>
      <c r="X31" s="203"/>
      <c r="Y31" s="182"/>
      <c r="Z31" s="183"/>
      <c r="AA31" s="182"/>
      <c r="AB31" s="183"/>
      <c r="AC31" s="182"/>
      <c r="AD31" s="183"/>
      <c r="AE31" s="182"/>
      <c r="AF31" s="183"/>
      <c r="AG31" s="182"/>
      <c r="AH31" s="183"/>
      <c r="AI31" s="182"/>
      <c r="AJ31" s="183"/>
      <c r="AK31" s="202"/>
      <c r="AL31" s="203"/>
      <c r="AM31" s="182"/>
      <c r="AN31" s="183"/>
      <c r="AO31" s="182"/>
      <c r="AP31" s="183"/>
      <c r="AQ31" s="182"/>
      <c r="AR31" s="183"/>
      <c r="AS31" s="182"/>
      <c r="AT31" s="183"/>
      <c r="AU31" s="182"/>
      <c r="AV31" s="183"/>
      <c r="AW31" s="182"/>
      <c r="AX31" s="183"/>
      <c r="AY31" s="202"/>
      <c r="AZ31" s="203"/>
      <c r="BA31" s="182"/>
      <c r="BB31" s="183"/>
      <c r="BC31" s="182"/>
      <c r="BD31" s="183"/>
      <c r="BE31" s="182"/>
      <c r="BF31" s="183"/>
      <c r="BG31" s="182"/>
      <c r="BH31" s="183"/>
      <c r="BI31" s="182"/>
      <c r="BJ31" s="183"/>
      <c r="BK31" s="182"/>
      <c r="BL31" s="184"/>
    </row>
    <row r="32" spans="2:64" ht="6" customHeight="1" thickTop="1">
      <c r="B32" s="1010" t="s">
        <v>146</v>
      </c>
      <c r="C32" s="212"/>
      <c r="D32" s="212"/>
      <c r="E32" s="191"/>
      <c r="F32" s="212"/>
      <c r="G32" s="190"/>
      <c r="H32" s="191"/>
      <c r="I32" s="206"/>
      <c r="J32" s="206"/>
      <c r="K32" s="191"/>
      <c r="L32" s="191"/>
      <c r="M32" s="190"/>
      <c r="N32" s="191"/>
      <c r="O32" s="190"/>
      <c r="P32" s="191"/>
      <c r="Q32" s="190"/>
      <c r="R32" s="191"/>
      <c r="S32" s="190"/>
      <c r="T32" s="191"/>
      <c r="U32" s="190"/>
      <c r="V32" s="191"/>
      <c r="W32" s="205"/>
      <c r="X32" s="206"/>
      <c r="Y32" s="190"/>
      <c r="Z32" s="191"/>
      <c r="AA32" s="190"/>
      <c r="AB32" s="191"/>
      <c r="AC32" s="190"/>
      <c r="AD32" s="191"/>
      <c r="AE32" s="190"/>
      <c r="AF32" s="191"/>
      <c r="AG32" s="190"/>
      <c r="AH32" s="191"/>
      <c r="AI32" s="190"/>
      <c r="AJ32" s="191"/>
      <c r="AK32" s="205"/>
      <c r="AL32" s="206"/>
      <c r="AM32" s="190"/>
      <c r="AN32" s="191"/>
      <c r="AO32" s="190"/>
      <c r="AP32" s="191"/>
      <c r="AQ32" s="190"/>
      <c r="AR32" s="191"/>
      <c r="AS32" s="190"/>
      <c r="AT32" s="191"/>
      <c r="AU32" s="190"/>
      <c r="AV32" s="191"/>
      <c r="AW32" s="190"/>
      <c r="AX32" s="191"/>
      <c r="AY32" s="205"/>
      <c r="AZ32" s="206"/>
      <c r="BA32" s="190"/>
      <c r="BB32" s="191"/>
      <c r="BC32" s="190"/>
      <c r="BD32" s="191"/>
      <c r="BE32" s="190"/>
      <c r="BF32" s="191"/>
      <c r="BG32" s="190"/>
      <c r="BH32" s="191"/>
      <c r="BI32" s="190"/>
      <c r="BJ32" s="191"/>
      <c r="BK32" s="190"/>
      <c r="BL32" s="217"/>
    </row>
    <row r="33" spans="2:64" ht="6" customHeight="1">
      <c r="B33" s="1011"/>
      <c r="C33" s="213"/>
      <c r="D33" s="213"/>
      <c r="E33" s="199"/>
      <c r="F33" s="213"/>
      <c r="G33" s="198"/>
      <c r="H33" s="199"/>
      <c r="I33" s="208"/>
      <c r="J33" s="208"/>
      <c r="K33" s="473"/>
      <c r="L33" s="473"/>
      <c r="M33" s="474"/>
      <c r="N33" s="473"/>
      <c r="O33" s="474"/>
      <c r="P33" s="473"/>
      <c r="Q33" s="474"/>
      <c r="R33" s="473"/>
      <c r="S33" s="474"/>
      <c r="T33" s="473"/>
      <c r="U33" s="474"/>
      <c r="V33" s="473"/>
      <c r="W33" s="207"/>
      <c r="X33" s="208"/>
      <c r="Y33" s="474"/>
      <c r="Z33" s="473"/>
      <c r="AA33" s="474"/>
      <c r="AB33" s="473"/>
      <c r="AC33" s="474"/>
      <c r="AD33" s="473"/>
      <c r="AE33" s="474"/>
      <c r="AF33" s="473"/>
      <c r="AG33" s="474"/>
      <c r="AH33" s="473"/>
      <c r="AI33" s="474"/>
      <c r="AJ33" s="473"/>
      <c r="AK33" s="207"/>
      <c r="AL33" s="208"/>
      <c r="AM33" s="474"/>
      <c r="AN33" s="473"/>
      <c r="AO33" s="474"/>
      <c r="AP33" s="473"/>
      <c r="AQ33" s="198"/>
      <c r="AR33" s="199"/>
      <c r="AS33" s="198"/>
      <c r="AT33" s="199"/>
      <c r="AU33" s="198"/>
      <c r="AV33" s="199"/>
      <c r="AW33" s="198"/>
      <c r="AX33" s="199"/>
      <c r="AY33" s="207"/>
      <c r="AZ33" s="208"/>
      <c r="BA33" s="198"/>
      <c r="BB33" s="199"/>
      <c r="BC33" s="198"/>
      <c r="BD33" s="199"/>
      <c r="BE33" s="198"/>
      <c r="BF33" s="199"/>
      <c r="BG33" s="198"/>
      <c r="BH33" s="199"/>
      <c r="BI33" s="198"/>
      <c r="BJ33" s="199"/>
      <c r="BK33" s="198"/>
      <c r="BL33" s="218"/>
    </row>
    <row r="34" spans="2:64" ht="12.95" customHeight="1">
      <c r="B34" s="1011"/>
      <c r="C34" s="214"/>
      <c r="D34" s="214"/>
      <c r="E34" s="174"/>
      <c r="F34" s="214"/>
      <c r="G34" s="173"/>
      <c r="H34" s="174"/>
      <c r="I34" s="211"/>
      <c r="J34" s="211"/>
      <c r="K34" s="174"/>
      <c r="L34" s="174"/>
      <c r="M34" s="173"/>
      <c r="N34" s="174"/>
      <c r="O34" s="173"/>
      <c r="P34" s="174"/>
      <c r="Q34" s="173"/>
      <c r="R34" s="174"/>
      <c r="S34" s="173"/>
      <c r="T34" s="174"/>
      <c r="U34" s="173"/>
      <c r="V34" s="174"/>
      <c r="W34" s="210"/>
      <c r="X34" s="211"/>
      <c r="Y34" s="173"/>
      <c r="Z34" s="174"/>
      <c r="AA34" s="173"/>
      <c r="AB34" s="174"/>
      <c r="AC34" s="173"/>
      <c r="AD34" s="174"/>
      <c r="AE34" s="173"/>
      <c r="AF34" s="174"/>
      <c r="AG34" s="173"/>
      <c r="AH34" s="174"/>
      <c r="AI34" s="173"/>
      <c r="AJ34" s="174"/>
      <c r="AK34" s="210"/>
      <c r="AL34" s="211"/>
      <c r="AM34" s="173"/>
      <c r="AN34" s="174"/>
      <c r="AO34" s="173"/>
      <c r="AP34" s="174"/>
      <c r="AQ34" s="173"/>
      <c r="AR34" s="174"/>
      <c r="AS34" s="173"/>
      <c r="AT34" s="174"/>
      <c r="AU34" s="173"/>
      <c r="AV34" s="174"/>
      <c r="AW34" s="173"/>
      <c r="AX34" s="174"/>
      <c r="AY34" s="210"/>
      <c r="AZ34" s="211"/>
      <c r="BA34" s="173"/>
      <c r="BB34" s="174"/>
      <c r="BC34" s="173"/>
      <c r="BD34" s="174"/>
      <c r="BE34" s="173"/>
      <c r="BF34" s="174"/>
      <c r="BG34" s="173"/>
      <c r="BH34" s="174"/>
      <c r="BI34" s="173"/>
      <c r="BJ34" s="174"/>
      <c r="BK34" s="173"/>
      <c r="BL34" s="176"/>
    </row>
    <row r="35" spans="2:64" ht="12.95" customHeight="1" thickBot="1">
      <c r="B35" s="1012"/>
      <c r="C35" s="216"/>
      <c r="D35" s="183"/>
      <c r="E35" s="183"/>
      <c r="F35" s="183"/>
      <c r="G35" s="182"/>
      <c r="H35" s="183"/>
      <c r="I35" s="203"/>
      <c r="J35" s="203"/>
      <c r="K35" s="183" t="s">
        <v>168</v>
      </c>
      <c r="L35" s="183"/>
      <c r="M35" s="182"/>
      <c r="N35" s="183"/>
      <c r="O35" s="182"/>
      <c r="P35" s="183"/>
      <c r="Q35" s="182"/>
      <c r="R35" s="183"/>
      <c r="S35" s="182"/>
      <c r="T35" s="183"/>
      <c r="U35" s="182"/>
      <c r="V35" s="183"/>
      <c r="W35" s="202"/>
      <c r="X35" s="203"/>
      <c r="Y35" s="182"/>
      <c r="Z35" s="183"/>
      <c r="AA35" s="182"/>
      <c r="AB35" s="183"/>
      <c r="AC35" s="182"/>
      <c r="AD35" s="183"/>
      <c r="AE35" s="182"/>
      <c r="AF35" s="183"/>
      <c r="AG35" s="182"/>
      <c r="AH35" s="183"/>
      <c r="AI35" s="182"/>
      <c r="AJ35" s="183"/>
      <c r="AK35" s="202"/>
      <c r="AL35" s="203"/>
      <c r="AM35" s="182"/>
      <c r="AN35" s="183"/>
      <c r="AO35" s="182"/>
      <c r="AP35" s="183"/>
      <c r="AQ35" s="182"/>
      <c r="AR35" s="183"/>
      <c r="AS35" s="182"/>
      <c r="AT35" s="183"/>
      <c r="AU35" s="182"/>
      <c r="AV35" s="183"/>
      <c r="AW35" s="182"/>
      <c r="AX35" s="183"/>
      <c r="AY35" s="202"/>
      <c r="AZ35" s="203"/>
      <c r="BA35" s="182"/>
      <c r="BB35" s="183"/>
      <c r="BC35" s="182"/>
      <c r="BD35" s="183"/>
      <c r="BE35" s="182"/>
      <c r="BF35" s="183"/>
      <c r="BG35" s="182"/>
      <c r="BH35" s="183"/>
      <c r="BI35" s="182"/>
      <c r="BJ35" s="183"/>
      <c r="BK35" s="182"/>
      <c r="BL35" s="184"/>
    </row>
    <row r="36" spans="2:64" ht="6" customHeight="1" thickTop="1">
      <c r="B36" s="1010" t="s">
        <v>160</v>
      </c>
      <c r="C36" s="212"/>
      <c r="D36" s="212"/>
      <c r="E36" s="191"/>
      <c r="F36" s="212"/>
      <c r="G36" s="190"/>
      <c r="H36" s="191"/>
      <c r="I36" s="206"/>
      <c r="J36" s="206"/>
      <c r="K36" s="191"/>
      <c r="L36" s="191"/>
      <c r="M36" s="190"/>
      <c r="N36" s="191"/>
      <c r="O36" s="190"/>
      <c r="P36" s="191"/>
      <c r="Q36" s="190"/>
      <c r="R36" s="191"/>
      <c r="S36" s="190"/>
      <c r="T36" s="191"/>
      <c r="U36" s="190"/>
      <c r="V36" s="191"/>
      <c r="W36" s="205"/>
      <c r="X36" s="206"/>
      <c r="Y36" s="190"/>
      <c r="Z36" s="191"/>
      <c r="AA36" s="190"/>
      <c r="AB36" s="191"/>
      <c r="AC36" s="190"/>
      <c r="AD36" s="191"/>
      <c r="AE36" s="190"/>
      <c r="AF36" s="191"/>
      <c r="AG36" s="190"/>
      <c r="AH36" s="191"/>
      <c r="AI36" s="190"/>
      <c r="AJ36" s="191"/>
      <c r="AK36" s="205"/>
      <c r="AL36" s="206"/>
      <c r="AM36" s="190"/>
      <c r="AN36" s="191"/>
      <c r="AO36" s="190"/>
      <c r="AP36" s="191"/>
      <c r="AQ36" s="190"/>
      <c r="AR36" s="191"/>
      <c r="AS36" s="190"/>
      <c r="AT36" s="191"/>
      <c r="AU36" s="190"/>
      <c r="AV36" s="191"/>
      <c r="AW36" s="190"/>
      <c r="AX36" s="191"/>
      <c r="AY36" s="205"/>
      <c r="AZ36" s="206"/>
      <c r="BA36" s="190"/>
      <c r="BB36" s="191"/>
      <c r="BC36" s="190"/>
      <c r="BD36" s="191"/>
      <c r="BE36" s="190"/>
      <c r="BF36" s="191"/>
      <c r="BG36" s="190"/>
      <c r="BH36" s="191"/>
      <c r="BI36" s="190"/>
      <c r="BJ36" s="191"/>
      <c r="BK36" s="190"/>
      <c r="BL36" s="217"/>
    </row>
    <row r="37" spans="2:64" ht="6" customHeight="1">
      <c r="B37" s="1011"/>
      <c r="C37" s="213"/>
      <c r="D37" s="213"/>
      <c r="E37" s="199"/>
      <c r="F37" s="213"/>
      <c r="G37" s="198"/>
      <c r="H37" s="199"/>
      <c r="I37" s="208"/>
      <c r="J37" s="208"/>
      <c r="K37" s="199"/>
      <c r="L37" s="199"/>
      <c r="M37" s="198"/>
      <c r="N37" s="199"/>
      <c r="O37" s="198"/>
      <c r="P37" s="199"/>
      <c r="Q37" s="198"/>
      <c r="R37" s="199"/>
      <c r="S37" s="198"/>
      <c r="T37" s="199"/>
      <c r="U37" s="198"/>
      <c r="V37" s="199"/>
      <c r="W37" s="207"/>
      <c r="X37" s="208"/>
      <c r="Y37" s="198"/>
      <c r="Z37" s="199"/>
      <c r="AA37" s="198"/>
      <c r="AB37" s="199"/>
      <c r="AC37" s="198"/>
      <c r="AD37" s="199"/>
      <c r="AE37" s="198"/>
      <c r="AF37" s="199"/>
      <c r="AG37" s="198"/>
      <c r="AH37" s="199"/>
      <c r="AI37" s="198"/>
      <c r="AJ37" s="199"/>
      <c r="AK37" s="207"/>
      <c r="AL37" s="208"/>
      <c r="AM37" s="198"/>
      <c r="AN37" s="199"/>
      <c r="AO37" s="198"/>
      <c r="AP37" s="199"/>
      <c r="AQ37" s="474"/>
      <c r="AR37" s="473"/>
      <c r="AS37" s="474"/>
      <c r="AT37" s="473"/>
      <c r="AU37" s="474"/>
      <c r="AV37" s="473"/>
      <c r="AW37" s="198"/>
      <c r="AX37" s="199"/>
      <c r="AY37" s="207"/>
      <c r="AZ37" s="208"/>
      <c r="BA37" s="198"/>
      <c r="BB37" s="199"/>
      <c r="BC37" s="198"/>
      <c r="BD37" s="199"/>
      <c r="BE37" s="198"/>
      <c r="BF37" s="199"/>
      <c r="BG37" s="198"/>
      <c r="BH37" s="199"/>
      <c r="BI37" s="198"/>
      <c r="BJ37" s="199"/>
      <c r="BK37" s="198"/>
      <c r="BL37" s="218"/>
    </row>
    <row r="38" spans="2:64" ht="12.95" customHeight="1">
      <c r="B38" s="1011"/>
      <c r="C38" s="214"/>
      <c r="D38" s="214"/>
      <c r="E38" s="174"/>
      <c r="F38" s="214"/>
      <c r="G38" s="173"/>
      <c r="H38" s="174"/>
      <c r="I38" s="211"/>
      <c r="J38" s="211"/>
      <c r="K38" s="174"/>
      <c r="L38" s="174"/>
      <c r="M38" s="173"/>
      <c r="N38" s="174"/>
      <c r="O38" s="173"/>
      <c r="P38" s="174"/>
      <c r="Q38" s="173"/>
      <c r="R38" s="174"/>
      <c r="S38" s="173"/>
      <c r="T38" s="174"/>
      <c r="U38" s="173"/>
      <c r="V38" s="174"/>
      <c r="W38" s="210"/>
      <c r="X38" s="211"/>
      <c r="Y38" s="173"/>
      <c r="Z38" s="174"/>
      <c r="AA38" s="173"/>
      <c r="AB38" s="174"/>
      <c r="AC38" s="173"/>
      <c r="AD38" s="174"/>
      <c r="AE38" s="173"/>
      <c r="AF38" s="174"/>
      <c r="AG38" s="478"/>
      <c r="AH38" s="174"/>
      <c r="AI38" s="173"/>
      <c r="AJ38" s="174"/>
      <c r="AK38" s="210"/>
      <c r="AL38" s="211"/>
      <c r="AM38" s="173"/>
      <c r="AN38" s="174"/>
      <c r="AO38" s="173"/>
      <c r="AP38" s="174"/>
      <c r="AQ38" s="173"/>
      <c r="AR38" s="174"/>
      <c r="AS38" s="173"/>
      <c r="AT38" s="174"/>
      <c r="AU38" s="173"/>
      <c r="AV38" s="174"/>
      <c r="AW38" s="173"/>
      <c r="AX38" s="174"/>
      <c r="AY38" s="210"/>
      <c r="AZ38" s="211"/>
      <c r="BA38" s="173"/>
      <c r="BB38" s="174"/>
      <c r="BC38" s="173"/>
      <c r="BD38" s="174"/>
      <c r="BE38" s="173"/>
      <c r="BF38" s="174"/>
      <c r="BG38" s="173"/>
      <c r="BH38" s="174"/>
      <c r="BI38" s="173"/>
      <c r="BJ38" s="174"/>
      <c r="BK38" s="173"/>
      <c r="BL38" s="176"/>
    </row>
    <row r="39" spans="2:64" ht="12.95" customHeight="1" thickBot="1">
      <c r="B39" s="1012"/>
      <c r="C39" s="216"/>
      <c r="D39" s="183"/>
      <c r="E39" s="183"/>
      <c r="F39" s="183"/>
      <c r="G39" s="182"/>
      <c r="H39" s="183"/>
      <c r="I39" s="203"/>
      <c r="J39" s="203"/>
      <c r="K39" s="183"/>
      <c r="L39" s="183"/>
      <c r="M39" s="182"/>
      <c r="N39" s="183"/>
      <c r="O39" s="182"/>
      <c r="P39" s="183"/>
      <c r="Q39" s="182"/>
      <c r="R39" s="183"/>
      <c r="S39" s="182"/>
      <c r="T39" s="183"/>
      <c r="U39" s="182"/>
      <c r="V39" s="183"/>
      <c r="W39" s="202"/>
      <c r="X39" s="203"/>
      <c r="Y39" s="182"/>
      <c r="Z39" s="183"/>
      <c r="AA39" s="182"/>
      <c r="AB39" s="183"/>
      <c r="AC39" s="182"/>
      <c r="AD39" s="183"/>
      <c r="AE39" s="182"/>
      <c r="AF39" s="183"/>
      <c r="AG39" s="182"/>
      <c r="AH39" s="183"/>
      <c r="AI39" s="182"/>
      <c r="AJ39" s="183"/>
      <c r="AK39" s="202"/>
      <c r="AL39" s="203"/>
      <c r="AM39" s="182"/>
      <c r="AN39" s="183"/>
      <c r="AO39" s="182"/>
      <c r="AP39" s="183"/>
      <c r="AQ39" s="182" t="s">
        <v>114</v>
      </c>
      <c r="AR39" s="183"/>
      <c r="AS39" s="182"/>
      <c r="AT39" s="183"/>
      <c r="AU39" s="182"/>
      <c r="AV39" s="183"/>
      <c r="AW39" s="182"/>
      <c r="AX39" s="183"/>
      <c r="AY39" s="202"/>
      <c r="AZ39" s="203"/>
      <c r="BA39" s="182"/>
      <c r="BB39" s="183"/>
      <c r="BC39" s="182"/>
      <c r="BD39" s="183"/>
      <c r="BE39" s="182"/>
      <c r="BF39" s="183"/>
      <c r="BG39" s="182"/>
      <c r="BH39" s="183"/>
      <c r="BI39" s="182"/>
      <c r="BJ39" s="183"/>
      <c r="BK39" s="182"/>
      <c r="BL39" s="184"/>
    </row>
    <row r="40" spans="2:64" ht="6" customHeight="1" thickTop="1">
      <c r="B40" s="1010" t="s">
        <v>171</v>
      </c>
      <c r="C40" s="212"/>
      <c r="D40" s="212"/>
      <c r="E40" s="191"/>
      <c r="F40" s="212"/>
      <c r="G40" s="190"/>
      <c r="H40" s="191"/>
      <c r="I40" s="206"/>
      <c r="J40" s="206"/>
      <c r="K40" s="191"/>
      <c r="L40" s="191"/>
      <c r="M40" s="190"/>
      <c r="N40" s="191"/>
      <c r="O40" s="190"/>
      <c r="P40" s="191"/>
      <c r="Q40" s="190"/>
      <c r="R40" s="191"/>
      <c r="S40" s="190"/>
      <c r="T40" s="191"/>
      <c r="U40" s="190"/>
      <c r="V40" s="191"/>
      <c r="W40" s="205"/>
      <c r="X40" s="206"/>
      <c r="Y40" s="190"/>
      <c r="Z40" s="191"/>
      <c r="AA40" s="190"/>
      <c r="AB40" s="191"/>
      <c r="AC40" s="190"/>
      <c r="AD40" s="191"/>
      <c r="AE40" s="190"/>
      <c r="AF40" s="191"/>
      <c r="AG40" s="190"/>
      <c r="AH40" s="191"/>
      <c r="AI40" s="190"/>
      <c r="AJ40" s="191"/>
      <c r="AK40" s="205"/>
      <c r="AL40" s="206"/>
      <c r="AM40" s="190"/>
      <c r="AN40" s="191"/>
      <c r="AO40" s="190"/>
      <c r="AP40" s="191"/>
      <c r="AQ40" s="190"/>
      <c r="AR40" s="191"/>
      <c r="AS40" s="190"/>
      <c r="AT40" s="191"/>
      <c r="AU40" s="190"/>
      <c r="AV40" s="191"/>
      <c r="AW40" s="190"/>
      <c r="AX40" s="191"/>
      <c r="AY40" s="205"/>
      <c r="AZ40" s="206"/>
      <c r="BA40" s="190"/>
      <c r="BB40" s="191"/>
      <c r="BC40" s="190"/>
      <c r="BD40" s="191"/>
      <c r="BE40" s="190"/>
      <c r="BF40" s="191"/>
      <c r="BG40" s="190"/>
      <c r="BH40" s="191"/>
      <c r="BI40" s="190"/>
      <c r="BJ40" s="191"/>
      <c r="BK40" s="190"/>
      <c r="BL40" s="217"/>
    </row>
    <row r="41" spans="2:64" ht="6" customHeight="1">
      <c r="B41" s="1011"/>
      <c r="C41" s="213"/>
      <c r="D41" s="213"/>
      <c r="E41" s="199"/>
      <c r="F41" s="213"/>
      <c r="G41" s="198"/>
      <c r="H41" s="199"/>
      <c r="I41" s="208"/>
      <c r="J41" s="208"/>
      <c r="K41" s="199"/>
      <c r="L41" s="199"/>
      <c r="M41" s="198"/>
      <c r="N41" s="199"/>
      <c r="O41" s="198"/>
      <c r="P41" s="199"/>
      <c r="Q41" s="198"/>
      <c r="R41" s="199"/>
      <c r="S41" s="198"/>
      <c r="T41" s="199"/>
      <c r="U41" s="198"/>
      <c r="V41" s="199"/>
      <c r="W41" s="207"/>
      <c r="X41" s="208"/>
      <c r="Y41" s="198"/>
      <c r="Z41" s="199"/>
      <c r="AA41" s="198"/>
      <c r="AB41" s="199"/>
      <c r="AC41" s="198"/>
      <c r="AD41" s="199"/>
      <c r="AE41" s="198"/>
      <c r="AF41" s="199"/>
      <c r="AG41" s="198"/>
      <c r="AH41" s="199"/>
      <c r="AI41" s="198"/>
      <c r="AJ41" s="199"/>
      <c r="AK41" s="207"/>
      <c r="AL41" s="208"/>
      <c r="AM41" s="198"/>
      <c r="AN41" s="199"/>
      <c r="AO41" s="198"/>
      <c r="AP41" s="199"/>
      <c r="AQ41" s="198"/>
      <c r="AR41" s="199"/>
      <c r="AS41" s="198"/>
      <c r="AT41" s="199"/>
      <c r="AU41" s="198"/>
      <c r="AV41" s="199"/>
      <c r="AW41" s="198"/>
      <c r="AX41" s="199"/>
      <c r="AY41" s="207"/>
      <c r="AZ41" s="208"/>
      <c r="BA41" s="474"/>
      <c r="BB41" s="473"/>
      <c r="BC41" s="474"/>
      <c r="BD41" s="473"/>
      <c r="BE41" s="198"/>
      <c r="BF41" s="199"/>
      <c r="BG41" s="198"/>
      <c r="BH41" s="199"/>
      <c r="BI41" s="198"/>
      <c r="BJ41" s="199"/>
      <c r="BK41" s="198"/>
      <c r="BL41" s="218"/>
    </row>
    <row r="42" spans="2:64" ht="12.95" customHeight="1">
      <c r="B42" s="1011"/>
      <c r="C42" s="214"/>
      <c r="D42" s="214"/>
      <c r="E42" s="174"/>
      <c r="F42" s="214"/>
      <c r="G42" s="173"/>
      <c r="H42" s="174"/>
      <c r="I42" s="211"/>
      <c r="J42" s="211"/>
      <c r="K42" s="174"/>
      <c r="L42" s="174"/>
      <c r="M42" s="173"/>
      <c r="N42" s="174"/>
      <c r="O42" s="173"/>
      <c r="P42" s="174"/>
      <c r="Q42" s="173"/>
      <c r="R42" s="174"/>
      <c r="S42" s="173"/>
      <c r="T42" s="174"/>
      <c r="U42" s="173"/>
      <c r="V42" s="174"/>
      <c r="W42" s="210"/>
      <c r="X42" s="211"/>
      <c r="Y42" s="173"/>
      <c r="Z42" s="174"/>
      <c r="AA42" s="173"/>
      <c r="AB42" s="174"/>
      <c r="AC42" s="173"/>
      <c r="AD42" s="174"/>
      <c r="AE42" s="173"/>
      <c r="AF42" s="174"/>
      <c r="AG42" s="173"/>
      <c r="AH42" s="174"/>
      <c r="AI42" s="173"/>
      <c r="AJ42" s="174"/>
      <c r="AK42" s="210"/>
      <c r="AL42" s="211"/>
      <c r="AM42" s="173"/>
      <c r="AN42" s="174"/>
      <c r="AO42" s="173"/>
      <c r="AP42" s="174"/>
      <c r="AQ42" s="173"/>
      <c r="AR42" s="174"/>
      <c r="AS42" s="173"/>
      <c r="AT42" s="174"/>
      <c r="AU42" s="173"/>
      <c r="AV42" s="174"/>
      <c r="AW42" s="173"/>
      <c r="AX42" s="174"/>
      <c r="AY42" s="210"/>
      <c r="AZ42" s="211"/>
      <c r="BA42" s="173"/>
      <c r="BB42" s="174"/>
      <c r="BC42" s="173"/>
      <c r="BD42" s="174"/>
      <c r="BE42" s="173"/>
      <c r="BF42" s="174"/>
      <c r="BG42" s="173"/>
      <c r="BH42" s="174"/>
      <c r="BI42" s="173"/>
      <c r="BJ42" s="174"/>
      <c r="BK42" s="173"/>
      <c r="BL42" s="176"/>
    </row>
    <row r="43" spans="2:64" ht="12.95" customHeight="1" thickBot="1">
      <c r="B43" s="1012"/>
      <c r="C43" s="216"/>
      <c r="D43" s="183"/>
      <c r="E43" s="183"/>
      <c r="F43" s="183"/>
      <c r="G43" s="182"/>
      <c r="H43" s="183"/>
      <c r="I43" s="203"/>
      <c r="J43" s="203"/>
      <c r="K43" s="183"/>
      <c r="L43" s="183"/>
      <c r="M43" s="182"/>
      <c r="N43" s="183"/>
      <c r="O43" s="182"/>
      <c r="P43" s="183"/>
      <c r="Q43" s="182"/>
      <c r="R43" s="183"/>
      <c r="S43" s="182"/>
      <c r="T43" s="183"/>
      <c r="U43" s="182"/>
      <c r="V43" s="183"/>
      <c r="W43" s="202"/>
      <c r="X43" s="203"/>
      <c r="Y43" s="182"/>
      <c r="Z43" s="183"/>
      <c r="AA43" s="182"/>
      <c r="AB43" s="183"/>
      <c r="AC43" s="182"/>
      <c r="AD43" s="183"/>
      <c r="AE43" s="182"/>
      <c r="AF43" s="183"/>
      <c r="AG43" s="182"/>
      <c r="AH43" s="183"/>
      <c r="AI43" s="182"/>
      <c r="AJ43" s="183"/>
      <c r="AK43" s="202"/>
      <c r="AL43" s="203"/>
      <c r="AM43" s="182"/>
      <c r="AN43" s="183"/>
      <c r="AO43" s="182"/>
      <c r="AP43" s="183"/>
      <c r="AQ43" s="182"/>
      <c r="AR43" s="183"/>
      <c r="AS43" s="182"/>
      <c r="AT43" s="183"/>
      <c r="AU43" s="182"/>
      <c r="AV43" s="183"/>
      <c r="AW43" s="182"/>
      <c r="AX43" s="183"/>
      <c r="AY43" s="202"/>
      <c r="AZ43" s="203"/>
      <c r="BA43" s="182" t="s">
        <v>172</v>
      </c>
      <c r="BB43" s="183"/>
      <c r="BC43" s="182"/>
      <c r="BD43" s="183"/>
      <c r="BE43" s="182"/>
      <c r="BF43" s="183"/>
      <c r="BG43" s="182"/>
      <c r="BH43" s="183"/>
      <c r="BI43" s="182"/>
      <c r="BJ43" s="183"/>
      <c r="BK43" s="182"/>
      <c r="BL43" s="184"/>
    </row>
    <row r="44" spans="2:64" ht="6" customHeight="1" thickTop="1">
      <c r="B44" s="1010" t="s">
        <v>128</v>
      </c>
      <c r="C44" s="212"/>
      <c r="D44" s="212"/>
      <c r="E44" s="191"/>
      <c r="F44" s="212"/>
      <c r="G44" s="190"/>
      <c r="H44" s="191"/>
      <c r="I44" s="206"/>
      <c r="J44" s="206"/>
      <c r="K44" s="191"/>
      <c r="L44" s="191"/>
      <c r="M44" s="190"/>
      <c r="N44" s="191"/>
      <c r="O44" s="190"/>
      <c r="P44" s="191"/>
      <c r="Q44" s="190"/>
      <c r="R44" s="191"/>
      <c r="S44" s="190"/>
      <c r="T44" s="191"/>
      <c r="U44" s="190"/>
      <c r="V44" s="191"/>
      <c r="W44" s="205"/>
      <c r="X44" s="206"/>
      <c r="Y44" s="190"/>
      <c r="Z44" s="191"/>
      <c r="AA44" s="190"/>
      <c r="AB44" s="191"/>
      <c r="AC44" s="190"/>
      <c r="AD44" s="191"/>
      <c r="AE44" s="190"/>
      <c r="AF44" s="191"/>
      <c r="AG44" s="190"/>
      <c r="AH44" s="191"/>
      <c r="AI44" s="190"/>
      <c r="AJ44" s="191"/>
      <c r="AK44" s="205"/>
      <c r="AL44" s="206"/>
      <c r="AM44" s="190"/>
      <c r="AN44" s="191"/>
      <c r="AO44" s="190"/>
      <c r="AP44" s="191"/>
      <c r="AQ44" s="190"/>
      <c r="AR44" s="191"/>
      <c r="AS44" s="190"/>
      <c r="AT44" s="191"/>
      <c r="AU44" s="190"/>
      <c r="AV44" s="191"/>
      <c r="AW44" s="190"/>
      <c r="AX44" s="191"/>
      <c r="AY44" s="205"/>
      <c r="AZ44" s="206"/>
      <c r="BA44" s="190"/>
      <c r="BB44" s="191"/>
      <c r="BC44" s="190"/>
      <c r="BD44" s="191"/>
      <c r="BE44" s="190"/>
      <c r="BF44" s="191"/>
      <c r="BG44" s="190"/>
      <c r="BH44" s="191"/>
      <c r="BI44" s="190"/>
      <c r="BJ44" s="191"/>
      <c r="BK44" s="190"/>
      <c r="BL44" s="217"/>
    </row>
    <row r="45" spans="2:64" ht="6" customHeight="1">
      <c r="B45" s="1011"/>
      <c r="C45" s="213"/>
      <c r="D45" s="213"/>
      <c r="E45" s="199"/>
      <c r="F45" s="213"/>
      <c r="G45" s="198"/>
      <c r="H45" s="199"/>
      <c r="I45" s="208"/>
      <c r="J45" s="208"/>
      <c r="K45" s="199"/>
      <c r="L45" s="199"/>
      <c r="M45" s="198"/>
      <c r="N45" s="199"/>
      <c r="O45" s="198"/>
      <c r="P45" s="199"/>
      <c r="Q45" s="198"/>
      <c r="R45" s="199"/>
      <c r="S45" s="198"/>
      <c r="T45" s="199"/>
      <c r="U45" s="198"/>
      <c r="V45" s="199"/>
      <c r="W45" s="207"/>
      <c r="X45" s="208"/>
      <c r="Y45" s="198"/>
      <c r="Z45" s="199"/>
      <c r="AA45" s="198"/>
      <c r="AB45" s="199"/>
      <c r="AC45" s="198"/>
      <c r="AD45" s="199"/>
      <c r="AE45" s="198"/>
      <c r="AF45" s="199"/>
      <c r="AG45" s="198"/>
      <c r="AH45" s="199"/>
      <c r="AI45" s="198"/>
      <c r="AJ45" s="199"/>
      <c r="AK45" s="207"/>
      <c r="AL45" s="208"/>
      <c r="AM45" s="198"/>
      <c r="AN45" s="199"/>
      <c r="AO45" s="198"/>
      <c r="AP45" s="199"/>
      <c r="AQ45" s="198"/>
      <c r="AR45" s="199"/>
      <c r="AS45" s="198"/>
      <c r="AT45" s="199"/>
      <c r="AU45" s="198"/>
      <c r="AV45" s="199"/>
      <c r="AW45" s="198"/>
      <c r="AX45" s="199"/>
      <c r="AY45" s="207"/>
      <c r="AZ45" s="208"/>
      <c r="BA45" s="474"/>
      <c r="BB45" s="473"/>
      <c r="BC45" s="198"/>
      <c r="BD45" s="199"/>
      <c r="BE45" s="198"/>
      <c r="BF45" s="199"/>
      <c r="BG45" s="198"/>
      <c r="BH45" s="199"/>
      <c r="BI45" s="198"/>
      <c r="BJ45" s="199"/>
      <c r="BK45" s="198"/>
      <c r="BL45" s="218"/>
    </row>
    <row r="46" spans="2:64" ht="12.95" customHeight="1">
      <c r="B46" s="1011"/>
      <c r="C46" s="214"/>
      <c r="D46" s="214"/>
      <c r="E46" s="174"/>
      <c r="F46" s="214"/>
      <c r="G46" s="173"/>
      <c r="H46" s="174"/>
      <c r="I46" s="211"/>
      <c r="J46" s="211"/>
      <c r="K46" s="174"/>
      <c r="L46" s="174"/>
      <c r="M46" s="173"/>
      <c r="N46" s="174"/>
      <c r="O46" s="173"/>
      <c r="P46" s="174"/>
      <c r="Q46" s="173"/>
      <c r="R46" s="174"/>
      <c r="S46" s="173"/>
      <c r="T46" s="174"/>
      <c r="U46" s="173"/>
      <c r="V46" s="174"/>
      <c r="W46" s="210"/>
      <c r="X46" s="211"/>
      <c r="Y46" s="173"/>
      <c r="Z46" s="174"/>
      <c r="AA46" s="173"/>
      <c r="AB46" s="174"/>
      <c r="AC46" s="173"/>
      <c r="AD46" s="174"/>
      <c r="AE46" s="173"/>
      <c r="AF46" s="174"/>
      <c r="AG46" s="173"/>
      <c r="AH46" s="174"/>
      <c r="AI46" s="173"/>
      <c r="AJ46" s="174"/>
      <c r="AK46" s="210"/>
      <c r="AL46" s="211"/>
      <c r="AM46" s="173"/>
      <c r="AN46" s="174"/>
      <c r="AO46" s="173"/>
      <c r="AP46" s="174"/>
      <c r="AQ46" s="173"/>
      <c r="AR46" s="174"/>
      <c r="AS46" s="173"/>
      <c r="AT46" s="174"/>
      <c r="AU46" s="173"/>
      <c r="AV46" s="174"/>
      <c r="AW46" s="173"/>
      <c r="AX46" s="174"/>
      <c r="AY46" s="210"/>
      <c r="AZ46" s="211"/>
      <c r="BA46" s="173"/>
      <c r="BB46" s="174"/>
      <c r="BC46" s="173"/>
      <c r="BD46" s="174"/>
      <c r="BE46" s="173"/>
      <c r="BF46" s="174"/>
      <c r="BG46" s="173"/>
      <c r="BH46" s="174"/>
      <c r="BI46" s="173"/>
      <c r="BJ46" s="174"/>
      <c r="BK46" s="173"/>
      <c r="BL46" s="176"/>
    </row>
    <row r="47" spans="2:64" ht="12.95" customHeight="1" thickBot="1">
      <c r="B47" s="1012"/>
      <c r="C47" s="220"/>
      <c r="D47" s="222"/>
      <c r="E47" s="222"/>
      <c r="F47" s="222"/>
      <c r="G47" s="223"/>
      <c r="H47" s="222"/>
      <c r="I47" s="485"/>
      <c r="J47" s="485"/>
      <c r="K47" s="222"/>
      <c r="L47" s="222"/>
      <c r="M47" s="223"/>
      <c r="N47" s="222"/>
      <c r="O47" s="223"/>
      <c r="P47" s="222"/>
      <c r="Q47" s="223"/>
      <c r="R47" s="222"/>
      <c r="S47" s="223"/>
      <c r="T47" s="222"/>
      <c r="U47" s="223"/>
      <c r="V47" s="222"/>
      <c r="W47" s="490"/>
      <c r="X47" s="485"/>
      <c r="Y47" s="223"/>
      <c r="Z47" s="222"/>
      <c r="AA47" s="223"/>
      <c r="AB47" s="222"/>
      <c r="AC47" s="223"/>
      <c r="AD47" s="222"/>
      <c r="AE47" s="223"/>
      <c r="AF47" s="222"/>
      <c r="AG47" s="223"/>
      <c r="AH47" s="222"/>
      <c r="AI47" s="223"/>
      <c r="AJ47" s="222"/>
      <c r="AK47" s="490"/>
      <c r="AL47" s="485"/>
      <c r="AM47" s="223"/>
      <c r="AN47" s="222"/>
      <c r="AO47" s="223"/>
      <c r="AP47" s="222"/>
      <c r="AQ47" s="223"/>
      <c r="AR47" s="222"/>
      <c r="AS47" s="223"/>
      <c r="AT47" s="222"/>
      <c r="AU47" s="223"/>
      <c r="AV47" s="222"/>
      <c r="AW47" s="223"/>
      <c r="AX47" s="222"/>
      <c r="AY47" s="490"/>
      <c r="AZ47" s="485"/>
      <c r="BA47" s="223" t="s">
        <v>174</v>
      </c>
      <c r="BB47" s="222"/>
      <c r="BC47" s="223"/>
      <c r="BD47" s="222"/>
      <c r="BE47" s="223"/>
      <c r="BF47" s="222"/>
      <c r="BG47" s="223"/>
      <c r="BH47" s="222"/>
      <c r="BI47" s="223"/>
      <c r="BJ47" s="222"/>
      <c r="BK47" s="223"/>
      <c r="BL47" s="226"/>
    </row>
    <row r="48" spans="2:64" ht="6" customHeight="1" thickTop="1">
      <c r="B48" s="1010"/>
      <c r="C48" s="212"/>
      <c r="D48" s="212"/>
      <c r="E48" s="191"/>
      <c r="F48" s="212"/>
      <c r="G48" s="190"/>
      <c r="H48" s="191"/>
      <c r="I48" s="206"/>
      <c r="J48" s="206"/>
      <c r="K48" s="191"/>
      <c r="L48" s="191"/>
      <c r="M48" s="190"/>
      <c r="N48" s="191"/>
      <c r="O48" s="190"/>
      <c r="P48" s="191"/>
      <c r="Q48" s="190"/>
      <c r="R48" s="191"/>
      <c r="S48" s="190"/>
      <c r="T48" s="191"/>
      <c r="U48" s="190"/>
      <c r="V48" s="191"/>
      <c r="W48" s="205"/>
      <c r="X48" s="206"/>
      <c r="Y48" s="190"/>
      <c r="Z48" s="191"/>
      <c r="AA48" s="190"/>
      <c r="AB48" s="191"/>
      <c r="AC48" s="190"/>
      <c r="AD48" s="191"/>
      <c r="AE48" s="190"/>
      <c r="AF48" s="191"/>
      <c r="AG48" s="190"/>
      <c r="AH48" s="191"/>
      <c r="AI48" s="190"/>
      <c r="AJ48" s="191"/>
      <c r="AK48" s="205"/>
      <c r="AL48" s="206"/>
      <c r="AM48" s="190"/>
      <c r="AN48" s="191"/>
      <c r="AO48" s="190"/>
      <c r="AP48" s="191"/>
      <c r="AQ48" s="190"/>
      <c r="AR48" s="191"/>
      <c r="AS48" s="190"/>
      <c r="AT48" s="191"/>
      <c r="AU48" s="190"/>
      <c r="AV48" s="191"/>
      <c r="AW48" s="190"/>
      <c r="AX48" s="191"/>
      <c r="AY48" s="205"/>
      <c r="AZ48" s="206"/>
      <c r="BA48" s="190"/>
      <c r="BB48" s="191"/>
      <c r="BC48" s="190"/>
      <c r="BD48" s="191"/>
      <c r="BE48" s="190"/>
      <c r="BF48" s="191"/>
      <c r="BG48" s="190"/>
      <c r="BH48" s="191"/>
      <c r="BI48" s="190"/>
      <c r="BJ48" s="191"/>
      <c r="BK48" s="190"/>
      <c r="BL48" s="217"/>
    </row>
    <row r="49" spans="2:64" ht="6" customHeight="1">
      <c r="B49" s="1011"/>
      <c r="C49" s="213"/>
      <c r="D49" s="213"/>
      <c r="E49" s="199"/>
      <c r="F49" s="213"/>
      <c r="G49" s="198"/>
      <c r="H49" s="199"/>
      <c r="I49" s="208"/>
      <c r="J49" s="208"/>
      <c r="K49" s="199"/>
      <c r="L49" s="199"/>
      <c r="M49" s="198"/>
      <c r="N49" s="199"/>
      <c r="O49" s="198"/>
      <c r="P49" s="199"/>
      <c r="Q49" s="198"/>
      <c r="R49" s="199"/>
      <c r="S49" s="198"/>
      <c r="T49" s="199"/>
      <c r="U49" s="198"/>
      <c r="V49" s="199"/>
      <c r="W49" s="207"/>
      <c r="X49" s="208"/>
      <c r="Y49" s="198"/>
      <c r="Z49" s="199"/>
      <c r="AA49" s="198"/>
      <c r="AB49" s="199"/>
      <c r="AC49" s="198"/>
      <c r="AD49" s="199"/>
      <c r="AE49" s="198"/>
      <c r="AF49" s="199"/>
      <c r="AG49" s="198"/>
      <c r="AH49" s="199"/>
      <c r="AI49" s="198"/>
      <c r="AJ49" s="199"/>
      <c r="AK49" s="207"/>
      <c r="AL49" s="208"/>
      <c r="AM49" s="198"/>
      <c r="AN49" s="199"/>
      <c r="AO49" s="198"/>
      <c r="AP49" s="199"/>
      <c r="AQ49" s="198"/>
      <c r="AR49" s="199"/>
      <c r="AS49" s="198"/>
      <c r="AT49" s="199"/>
      <c r="AU49" s="198"/>
      <c r="AV49" s="199"/>
      <c r="AW49" s="198"/>
      <c r="AX49" s="199"/>
      <c r="AY49" s="207"/>
      <c r="AZ49" s="208"/>
      <c r="BA49" s="198"/>
      <c r="BB49" s="199"/>
      <c r="BC49" s="198"/>
      <c r="BD49" s="199"/>
      <c r="BE49" s="198"/>
      <c r="BF49" s="199"/>
      <c r="BG49" s="198"/>
      <c r="BH49" s="199"/>
      <c r="BI49" s="198"/>
      <c r="BJ49" s="199"/>
      <c r="BK49" s="198"/>
      <c r="BL49" s="218"/>
    </row>
    <row r="50" spans="2:64" ht="12.95" customHeight="1">
      <c r="B50" s="1011"/>
      <c r="C50" s="214"/>
      <c r="D50" s="214"/>
      <c r="E50" s="174"/>
      <c r="F50" s="214"/>
      <c r="G50" s="173"/>
      <c r="H50" s="174"/>
      <c r="I50" s="211"/>
      <c r="J50" s="211"/>
      <c r="K50" s="174"/>
      <c r="L50" s="174"/>
      <c r="M50" s="173"/>
      <c r="N50" s="174"/>
      <c r="O50" s="173"/>
      <c r="P50" s="174"/>
      <c r="Q50" s="173"/>
      <c r="R50" s="174"/>
      <c r="S50" s="173"/>
      <c r="T50" s="174"/>
      <c r="U50" s="173"/>
      <c r="V50" s="174"/>
      <c r="W50" s="210"/>
      <c r="X50" s="211"/>
      <c r="Y50" s="173"/>
      <c r="Z50" s="174"/>
      <c r="AA50" s="173"/>
      <c r="AB50" s="174"/>
      <c r="AC50" s="173"/>
      <c r="AD50" s="174"/>
      <c r="AE50" s="173"/>
      <c r="AF50" s="174"/>
      <c r="AG50" s="173"/>
      <c r="AH50" s="174"/>
      <c r="AI50" s="173"/>
      <c r="AJ50" s="174"/>
      <c r="AK50" s="210"/>
      <c r="AL50" s="211"/>
      <c r="AM50" s="173"/>
      <c r="AN50" s="174"/>
      <c r="AO50" s="173"/>
      <c r="AP50" s="174"/>
      <c r="AQ50" s="173"/>
      <c r="AR50" s="174"/>
      <c r="AS50" s="173"/>
      <c r="AT50" s="174"/>
      <c r="AU50" s="173"/>
      <c r="AV50" s="174"/>
      <c r="AW50" s="173"/>
      <c r="AX50" s="174"/>
      <c r="AY50" s="210"/>
      <c r="AZ50" s="211"/>
      <c r="BA50" s="173"/>
      <c r="BB50" s="174"/>
      <c r="BC50" s="173"/>
      <c r="BD50" s="174"/>
      <c r="BE50" s="173"/>
      <c r="BF50" s="174"/>
      <c r="BG50" s="173"/>
      <c r="BH50" s="174"/>
      <c r="BI50" s="173"/>
      <c r="BJ50" s="174"/>
      <c r="BK50" s="173"/>
      <c r="BL50" s="176"/>
    </row>
    <row r="51" spans="2:64" ht="12.95" customHeight="1" thickBot="1">
      <c r="B51" s="1012"/>
      <c r="C51" s="220"/>
      <c r="D51" s="222"/>
      <c r="E51" s="222"/>
      <c r="F51" s="222"/>
      <c r="G51" s="223"/>
      <c r="H51" s="222"/>
      <c r="I51" s="485"/>
      <c r="J51" s="485"/>
      <c r="K51" s="222"/>
      <c r="L51" s="222"/>
      <c r="M51" s="223"/>
      <c r="N51" s="222"/>
      <c r="O51" s="223"/>
      <c r="P51" s="222"/>
      <c r="Q51" s="223"/>
      <c r="R51" s="222"/>
      <c r="S51" s="223"/>
      <c r="T51" s="222"/>
      <c r="U51" s="223"/>
      <c r="V51" s="222"/>
      <c r="W51" s="490"/>
      <c r="X51" s="485"/>
      <c r="Y51" s="223"/>
      <c r="Z51" s="222"/>
      <c r="AA51" s="223"/>
      <c r="AB51" s="222"/>
      <c r="AC51" s="223"/>
      <c r="AD51" s="222"/>
      <c r="AE51" s="223"/>
      <c r="AF51" s="222"/>
      <c r="AG51" s="223"/>
      <c r="AH51" s="222"/>
      <c r="AI51" s="223"/>
      <c r="AJ51" s="222"/>
      <c r="AK51" s="490"/>
      <c r="AL51" s="485"/>
      <c r="AM51" s="223"/>
      <c r="AN51" s="222"/>
      <c r="AO51" s="223"/>
      <c r="AP51" s="222"/>
      <c r="AQ51" s="223"/>
      <c r="AR51" s="222"/>
      <c r="AS51" s="223"/>
      <c r="AT51" s="222"/>
      <c r="AU51" s="223"/>
      <c r="AV51" s="222"/>
      <c r="AW51" s="223"/>
      <c r="AX51" s="222"/>
      <c r="AY51" s="490"/>
      <c r="AZ51" s="485"/>
      <c r="BA51" s="223"/>
      <c r="BB51" s="222"/>
      <c r="BC51" s="223"/>
      <c r="BD51" s="222"/>
      <c r="BE51" s="223"/>
      <c r="BF51" s="222"/>
      <c r="BG51" s="223"/>
      <c r="BH51" s="222"/>
      <c r="BI51" s="223"/>
      <c r="BJ51" s="222"/>
      <c r="BK51" s="223"/>
      <c r="BL51" s="226"/>
    </row>
    <row r="52" spans="2:64" ht="6" customHeight="1" thickTop="1">
      <c r="B52" s="1010"/>
      <c r="C52" s="212"/>
      <c r="D52" s="212"/>
      <c r="E52" s="191"/>
      <c r="F52" s="212"/>
      <c r="G52" s="190"/>
      <c r="H52" s="191"/>
      <c r="I52" s="206"/>
      <c r="J52" s="206"/>
      <c r="K52" s="191"/>
      <c r="L52" s="191"/>
      <c r="M52" s="190"/>
      <c r="N52" s="191"/>
      <c r="O52" s="190"/>
      <c r="P52" s="191"/>
      <c r="Q52" s="190"/>
      <c r="R52" s="191"/>
      <c r="S52" s="190"/>
      <c r="T52" s="191"/>
      <c r="U52" s="190"/>
      <c r="V52" s="191"/>
      <c r="W52" s="205"/>
      <c r="X52" s="206"/>
      <c r="Y52" s="190"/>
      <c r="Z52" s="191"/>
      <c r="AA52" s="190"/>
      <c r="AB52" s="191"/>
      <c r="AC52" s="190"/>
      <c r="AD52" s="191"/>
      <c r="AE52" s="190"/>
      <c r="AF52" s="191"/>
      <c r="AG52" s="190"/>
      <c r="AH52" s="191"/>
      <c r="AI52" s="190"/>
      <c r="AJ52" s="191"/>
      <c r="AK52" s="205"/>
      <c r="AL52" s="206"/>
      <c r="AM52" s="190"/>
      <c r="AN52" s="191"/>
      <c r="AO52" s="190"/>
      <c r="AP52" s="191"/>
      <c r="AQ52" s="190"/>
      <c r="AR52" s="191"/>
      <c r="AS52" s="190"/>
      <c r="AT52" s="191"/>
      <c r="AU52" s="190"/>
      <c r="AV52" s="191"/>
      <c r="AW52" s="190"/>
      <c r="AX52" s="191"/>
      <c r="AY52" s="205"/>
      <c r="AZ52" s="206"/>
      <c r="BA52" s="190"/>
      <c r="BB52" s="191"/>
      <c r="BC52" s="190"/>
      <c r="BD52" s="191"/>
      <c r="BE52" s="190"/>
      <c r="BF52" s="191"/>
      <c r="BG52" s="190"/>
      <c r="BH52" s="191"/>
      <c r="BI52" s="190"/>
      <c r="BJ52" s="191"/>
      <c r="BK52" s="190"/>
      <c r="BL52" s="217"/>
    </row>
    <row r="53" spans="2:64" ht="6" customHeight="1">
      <c r="B53" s="1011"/>
      <c r="C53" s="213"/>
      <c r="D53" s="213"/>
      <c r="E53" s="199"/>
      <c r="F53" s="213"/>
      <c r="G53" s="198"/>
      <c r="H53" s="199"/>
      <c r="I53" s="208"/>
      <c r="J53" s="208"/>
      <c r="K53" s="199"/>
      <c r="L53" s="199"/>
      <c r="M53" s="198"/>
      <c r="N53" s="199"/>
      <c r="O53" s="198"/>
      <c r="P53" s="199"/>
      <c r="Q53" s="198"/>
      <c r="R53" s="199"/>
      <c r="S53" s="198"/>
      <c r="T53" s="199"/>
      <c r="U53" s="198"/>
      <c r="V53" s="199"/>
      <c r="W53" s="207"/>
      <c r="X53" s="208"/>
      <c r="Y53" s="198"/>
      <c r="Z53" s="199"/>
      <c r="AA53" s="198"/>
      <c r="AB53" s="199"/>
      <c r="AC53" s="198"/>
      <c r="AD53" s="199"/>
      <c r="AE53" s="198"/>
      <c r="AF53" s="199"/>
      <c r="AG53" s="198"/>
      <c r="AH53" s="199"/>
      <c r="AI53" s="198"/>
      <c r="AJ53" s="199"/>
      <c r="AK53" s="207"/>
      <c r="AL53" s="208"/>
      <c r="AM53" s="198"/>
      <c r="AN53" s="199"/>
      <c r="AO53" s="198"/>
      <c r="AP53" s="199"/>
      <c r="AQ53" s="198"/>
      <c r="AR53" s="199"/>
      <c r="AS53" s="198"/>
      <c r="AT53" s="199"/>
      <c r="AU53" s="198"/>
      <c r="AV53" s="199"/>
      <c r="AW53" s="198"/>
      <c r="AX53" s="199"/>
      <c r="AY53" s="207"/>
      <c r="AZ53" s="208"/>
      <c r="BA53" s="198"/>
      <c r="BB53" s="199"/>
      <c r="BC53" s="198"/>
      <c r="BD53" s="199"/>
      <c r="BE53" s="198"/>
      <c r="BF53" s="199"/>
      <c r="BG53" s="198"/>
      <c r="BH53" s="199"/>
      <c r="BI53" s="198"/>
      <c r="BJ53" s="199"/>
      <c r="BK53" s="198"/>
      <c r="BL53" s="218"/>
    </row>
    <row r="54" spans="2:64" ht="12.95" customHeight="1">
      <c r="B54" s="1011"/>
      <c r="C54" s="214"/>
      <c r="D54" s="214"/>
      <c r="E54" s="174"/>
      <c r="F54" s="214"/>
      <c r="G54" s="173"/>
      <c r="H54" s="174"/>
      <c r="I54" s="211"/>
      <c r="J54" s="211"/>
      <c r="K54" s="174"/>
      <c r="L54" s="174"/>
      <c r="M54" s="173"/>
      <c r="N54" s="174"/>
      <c r="O54" s="173"/>
      <c r="P54" s="174"/>
      <c r="Q54" s="173"/>
      <c r="R54" s="174"/>
      <c r="S54" s="173"/>
      <c r="T54" s="174"/>
      <c r="U54" s="173"/>
      <c r="V54" s="174"/>
      <c r="W54" s="210"/>
      <c r="X54" s="211"/>
      <c r="Y54" s="173"/>
      <c r="Z54" s="174"/>
      <c r="AA54" s="173"/>
      <c r="AB54" s="174"/>
      <c r="AC54" s="173"/>
      <c r="AD54" s="174"/>
      <c r="AE54" s="173"/>
      <c r="AF54" s="174"/>
      <c r="AG54" s="173"/>
      <c r="AH54" s="174"/>
      <c r="AI54" s="173"/>
      <c r="AJ54" s="174"/>
      <c r="AK54" s="210"/>
      <c r="AL54" s="211"/>
      <c r="AM54" s="173"/>
      <c r="AN54" s="174"/>
      <c r="AO54" s="173"/>
      <c r="AP54" s="174"/>
      <c r="AQ54" s="173"/>
      <c r="AR54" s="174"/>
      <c r="AS54" s="173"/>
      <c r="AT54" s="174"/>
      <c r="AU54" s="173"/>
      <c r="AV54" s="174"/>
      <c r="AW54" s="173"/>
      <c r="AX54" s="174"/>
      <c r="AY54" s="210"/>
      <c r="AZ54" s="211"/>
      <c r="BA54" s="173"/>
      <c r="BB54" s="174"/>
      <c r="BC54" s="173"/>
      <c r="BD54" s="174"/>
      <c r="BE54" s="173"/>
      <c r="BF54" s="174"/>
      <c r="BG54" s="173"/>
      <c r="BH54" s="174"/>
      <c r="BI54" s="173"/>
      <c r="BJ54" s="174"/>
      <c r="BK54" s="173"/>
      <c r="BL54" s="176"/>
    </row>
    <row r="55" spans="2:64" ht="12.95" customHeight="1" thickBot="1">
      <c r="B55" s="1012"/>
      <c r="C55" s="227"/>
      <c r="D55" s="229"/>
      <c r="E55" s="229"/>
      <c r="F55" s="229"/>
      <c r="G55" s="230"/>
      <c r="H55" s="229"/>
      <c r="I55" s="486"/>
      <c r="J55" s="486"/>
      <c r="K55" s="229"/>
      <c r="L55" s="229"/>
      <c r="M55" s="230"/>
      <c r="N55" s="229"/>
      <c r="O55" s="230"/>
      <c r="P55" s="229"/>
      <c r="Q55" s="230"/>
      <c r="R55" s="229"/>
      <c r="S55" s="230"/>
      <c r="T55" s="229"/>
      <c r="U55" s="230"/>
      <c r="V55" s="229"/>
      <c r="W55" s="491"/>
      <c r="X55" s="486"/>
      <c r="Y55" s="230"/>
      <c r="Z55" s="229"/>
      <c r="AA55" s="230"/>
      <c r="AB55" s="229"/>
      <c r="AC55" s="230"/>
      <c r="AD55" s="229"/>
      <c r="AE55" s="230"/>
      <c r="AF55" s="229"/>
      <c r="AG55" s="230"/>
      <c r="AH55" s="229"/>
      <c r="AI55" s="230"/>
      <c r="AJ55" s="229"/>
      <c r="AK55" s="491"/>
      <c r="AL55" s="486"/>
      <c r="AM55" s="230"/>
      <c r="AN55" s="229"/>
      <c r="AO55" s="230"/>
      <c r="AP55" s="229"/>
      <c r="AQ55" s="230"/>
      <c r="AR55" s="229"/>
      <c r="AS55" s="230"/>
      <c r="AT55" s="229"/>
      <c r="AU55" s="230"/>
      <c r="AV55" s="229"/>
      <c r="AW55" s="230"/>
      <c r="AX55" s="229"/>
      <c r="AY55" s="491"/>
      <c r="AZ55" s="486"/>
      <c r="BA55" s="230"/>
      <c r="BB55" s="229"/>
      <c r="BC55" s="230"/>
      <c r="BD55" s="229"/>
      <c r="BE55" s="230"/>
      <c r="BF55" s="229"/>
      <c r="BG55" s="230"/>
      <c r="BH55" s="229"/>
      <c r="BI55" s="230"/>
      <c r="BJ55" s="229"/>
      <c r="BK55" s="230"/>
      <c r="BL55" s="233"/>
    </row>
    <row r="56" spans="2:64" ht="6" customHeight="1" thickTop="1">
      <c r="B56" s="1010"/>
      <c r="C56" s="234"/>
      <c r="D56" s="235"/>
      <c r="E56" s="236"/>
      <c r="F56" s="235"/>
      <c r="G56" s="155"/>
      <c r="H56" s="156"/>
      <c r="I56" s="483"/>
      <c r="J56" s="483"/>
      <c r="K56" s="156"/>
      <c r="L56" s="156"/>
      <c r="M56" s="155"/>
      <c r="N56" s="156"/>
      <c r="O56" s="155"/>
      <c r="P56" s="156"/>
      <c r="Q56" s="155"/>
      <c r="R56" s="156"/>
      <c r="S56" s="155"/>
      <c r="T56" s="156"/>
      <c r="U56" s="155"/>
      <c r="V56" s="156"/>
      <c r="W56" s="488"/>
      <c r="X56" s="483"/>
      <c r="Y56" s="155"/>
      <c r="Z56" s="156"/>
      <c r="AA56" s="155"/>
      <c r="AB56" s="156"/>
      <c r="AC56" s="155"/>
      <c r="AD56" s="156"/>
      <c r="AE56" s="155"/>
      <c r="AF56" s="156"/>
      <c r="AG56" s="155"/>
      <c r="AH56" s="156"/>
      <c r="AI56" s="155"/>
      <c r="AJ56" s="156"/>
      <c r="AK56" s="488"/>
      <c r="AL56" s="483"/>
      <c r="AM56" s="155"/>
      <c r="AN56" s="156"/>
      <c r="AO56" s="155"/>
      <c r="AP56" s="156"/>
      <c r="AQ56" s="155"/>
      <c r="AR56" s="156"/>
      <c r="AS56" s="155"/>
      <c r="AT56" s="156"/>
      <c r="AU56" s="155"/>
      <c r="AV56" s="156"/>
      <c r="AW56" s="155"/>
      <c r="AX56" s="156"/>
      <c r="AY56" s="488"/>
      <c r="AZ56" s="483"/>
      <c r="BA56" s="155"/>
      <c r="BB56" s="156"/>
      <c r="BC56" s="155"/>
      <c r="BD56" s="156"/>
      <c r="BE56" s="155"/>
      <c r="BF56" s="156"/>
      <c r="BG56" s="155"/>
      <c r="BH56" s="156"/>
      <c r="BI56" s="155"/>
      <c r="BJ56" s="156"/>
      <c r="BK56" s="155"/>
      <c r="BL56" s="158"/>
    </row>
    <row r="57" spans="2:64" ht="6" customHeight="1">
      <c r="B57" s="1011"/>
      <c r="C57" s="237"/>
      <c r="D57" s="238"/>
      <c r="E57" s="239"/>
      <c r="F57" s="238"/>
      <c r="G57" s="165"/>
      <c r="H57" s="166"/>
      <c r="I57" s="484"/>
      <c r="J57" s="484"/>
      <c r="K57" s="166"/>
      <c r="L57" s="166"/>
      <c r="M57" s="165"/>
      <c r="N57" s="166"/>
      <c r="O57" s="165"/>
      <c r="P57" s="166"/>
      <c r="Q57" s="165"/>
      <c r="R57" s="166"/>
      <c r="S57" s="165"/>
      <c r="T57" s="166"/>
      <c r="U57" s="165"/>
      <c r="V57" s="166"/>
      <c r="W57" s="489"/>
      <c r="X57" s="484"/>
      <c r="Y57" s="165"/>
      <c r="Z57" s="166"/>
      <c r="AA57" s="165"/>
      <c r="AB57" s="166"/>
      <c r="AC57" s="165"/>
      <c r="AD57" s="166"/>
      <c r="AE57" s="165"/>
      <c r="AF57" s="166"/>
      <c r="AG57" s="165"/>
      <c r="AH57" s="166"/>
      <c r="AI57" s="165"/>
      <c r="AJ57" s="166"/>
      <c r="AK57" s="489"/>
      <c r="AL57" s="484"/>
      <c r="AM57" s="165"/>
      <c r="AN57" s="166"/>
      <c r="AO57" s="165"/>
      <c r="AP57" s="166"/>
      <c r="AQ57" s="165"/>
      <c r="AR57" s="166"/>
      <c r="AS57" s="165"/>
      <c r="AT57" s="166"/>
      <c r="AU57" s="165"/>
      <c r="AV57" s="166"/>
      <c r="AW57" s="165"/>
      <c r="AX57" s="166"/>
      <c r="AY57" s="489"/>
      <c r="AZ57" s="484"/>
      <c r="BA57" s="165"/>
      <c r="BB57" s="166"/>
      <c r="BC57" s="165"/>
      <c r="BD57" s="166"/>
      <c r="BE57" s="165"/>
      <c r="BF57" s="166"/>
      <c r="BG57" s="165"/>
      <c r="BH57" s="166"/>
      <c r="BI57" s="165"/>
      <c r="BJ57" s="166"/>
      <c r="BK57" s="165"/>
      <c r="BL57" s="167"/>
    </row>
    <row r="58" spans="2:64" ht="12.95" customHeight="1">
      <c r="B58" s="1011"/>
      <c r="C58" s="240"/>
      <c r="D58" s="241"/>
      <c r="E58" s="242"/>
      <c r="F58" s="241"/>
      <c r="G58" s="243"/>
      <c r="H58" s="244"/>
      <c r="I58" s="487"/>
      <c r="J58" s="487"/>
      <c r="K58" s="244"/>
      <c r="L58" s="244"/>
      <c r="M58" s="243"/>
      <c r="N58" s="244"/>
      <c r="O58" s="243"/>
      <c r="P58" s="244"/>
      <c r="Q58" s="243"/>
      <c r="R58" s="244"/>
      <c r="S58" s="243"/>
      <c r="T58" s="244"/>
      <c r="U58" s="243"/>
      <c r="V58" s="244"/>
      <c r="W58" s="492"/>
      <c r="X58" s="487"/>
      <c r="Y58" s="243"/>
      <c r="Z58" s="244"/>
      <c r="AA58" s="243"/>
      <c r="AB58" s="244"/>
      <c r="AC58" s="243"/>
      <c r="AD58" s="244"/>
      <c r="AE58" s="243"/>
      <c r="AF58" s="244"/>
      <c r="AG58" s="243"/>
      <c r="AH58" s="244"/>
      <c r="AI58" s="243"/>
      <c r="AJ58" s="244"/>
      <c r="AK58" s="492"/>
      <c r="AL58" s="487"/>
      <c r="AM58" s="243"/>
      <c r="AN58" s="244"/>
      <c r="AO58" s="243"/>
      <c r="AP58" s="244"/>
      <c r="AQ58" s="243"/>
      <c r="AR58" s="244"/>
      <c r="AS58" s="243"/>
      <c r="AT58" s="244"/>
      <c r="AU58" s="243"/>
      <c r="AV58" s="244"/>
      <c r="AW58" s="243"/>
      <c r="AX58" s="244"/>
      <c r="AY58" s="492"/>
      <c r="AZ58" s="487"/>
      <c r="BA58" s="243"/>
      <c r="BB58" s="244"/>
      <c r="BC58" s="243"/>
      <c r="BD58" s="244"/>
      <c r="BE58" s="243"/>
      <c r="BF58" s="244"/>
      <c r="BG58" s="243"/>
      <c r="BH58" s="244"/>
      <c r="BI58" s="243"/>
      <c r="BJ58" s="244"/>
      <c r="BK58" s="243"/>
      <c r="BL58" s="247"/>
    </row>
    <row r="59" spans="2:64" ht="12.95" customHeight="1" thickBot="1">
      <c r="B59" s="1012"/>
      <c r="C59" s="227"/>
      <c r="D59" s="229"/>
      <c r="E59" s="229"/>
      <c r="F59" s="229"/>
      <c r="G59" s="230"/>
      <c r="H59" s="229"/>
      <c r="I59" s="486"/>
      <c r="J59" s="486"/>
      <c r="K59" s="229"/>
      <c r="L59" s="229"/>
      <c r="M59" s="230"/>
      <c r="N59" s="229"/>
      <c r="O59" s="230"/>
      <c r="P59" s="229"/>
      <c r="Q59" s="230"/>
      <c r="R59" s="229"/>
      <c r="S59" s="230"/>
      <c r="T59" s="229"/>
      <c r="U59" s="230"/>
      <c r="V59" s="229"/>
      <c r="W59" s="491"/>
      <c r="X59" s="486"/>
      <c r="Y59" s="230"/>
      <c r="Z59" s="229"/>
      <c r="AA59" s="230"/>
      <c r="AB59" s="229"/>
      <c r="AC59" s="230"/>
      <c r="AD59" s="229"/>
      <c r="AE59" s="230"/>
      <c r="AF59" s="229"/>
      <c r="AG59" s="230"/>
      <c r="AH59" s="229"/>
      <c r="AI59" s="230"/>
      <c r="AJ59" s="229"/>
      <c r="AK59" s="491"/>
      <c r="AL59" s="486"/>
      <c r="AM59" s="230"/>
      <c r="AN59" s="229"/>
      <c r="AO59" s="230"/>
      <c r="AP59" s="229"/>
      <c r="AQ59" s="230"/>
      <c r="AR59" s="229"/>
      <c r="AS59" s="230"/>
      <c r="AT59" s="229"/>
      <c r="AU59" s="230"/>
      <c r="AV59" s="229"/>
      <c r="AW59" s="230"/>
      <c r="AX59" s="229"/>
      <c r="AY59" s="491"/>
      <c r="AZ59" s="486"/>
      <c r="BA59" s="230"/>
      <c r="BB59" s="229"/>
      <c r="BC59" s="230"/>
      <c r="BD59" s="229"/>
      <c r="BE59" s="230"/>
      <c r="BF59" s="229"/>
      <c r="BG59" s="230"/>
      <c r="BH59" s="229"/>
      <c r="BI59" s="230"/>
      <c r="BJ59" s="229"/>
      <c r="BK59" s="230"/>
      <c r="BL59" s="233"/>
    </row>
    <row r="60" spans="2:64" ht="6" customHeight="1" thickTop="1">
      <c r="B60" s="1010"/>
      <c r="C60" s="234"/>
      <c r="D60" s="235"/>
      <c r="E60" s="236"/>
      <c r="F60" s="235"/>
      <c r="G60" s="155"/>
      <c r="H60" s="156"/>
      <c r="I60" s="483"/>
      <c r="J60" s="483"/>
      <c r="K60" s="156"/>
      <c r="L60" s="156"/>
      <c r="M60" s="155"/>
      <c r="N60" s="156"/>
      <c r="O60" s="155"/>
      <c r="P60" s="156"/>
      <c r="Q60" s="155"/>
      <c r="R60" s="156"/>
      <c r="S60" s="155"/>
      <c r="T60" s="156"/>
      <c r="U60" s="155"/>
      <c r="V60" s="156"/>
      <c r="W60" s="488"/>
      <c r="X60" s="483"/>
      <c r="Y60" s="155"/>
      <c r="Z60" s="156"/>
      <c r="AA60" s="155"/>
      <c r="AB60" s="156"/>
      <c r="AC60" s="155"/>
      <c r="AD60" s="156"/>
      <c r="AE60" s="155"/>
      <c r="AF60" s="156"/>
      <c r="AG60" s="155"/>
      <c r="AH60" s="156"/>
      <c r="AI60" s="155"/>
      <c r="AJ60" s="156"/>
      <c r="AK60" s="488"/>
      <c r="AL60" s="483"/>
      <c r="AM60" s="155"/>
      <c r="AN60" s="156"/>
      <c r="AO60" s="155"/>
      <c r="AP60" s="156"/>
      <c r="AQ60" s="155"/>
      <c r="AR60" s="156"/>
      <c r="AS60" s="155"/>
      <c r="AT60" s="156"/>
      <c r="AU60" s="155"/>
      <c r="AV60" s="156"/>
      <c r="AW60" s="155"/>
      <c r="AX60" s="156"/>
      <c r="AY60" s="488"/>
      <c r="AZ60" s="483"/>
      <c r="BA60" s="155"/>
      <c r="BB60" s="156"/>
      <c r="BC60" s="155"/>
      <c r="BD60" s="156"/>
      <c r="BE60" s="155"/>
      <c r="BF60" s="156"/>
      <c r="BG60" s="155"/>
      <c r="BH60" s="156"/>
      <c r="BI60" s="155"/>
      <c r="BJ60" s="156"/>
      <c r="BK60" s="155"/>
      <c r="BL60" s="158"/>
    </row>
    <row r="61" spans="2:64" ht="6" customHeight="1">
      <c r="B61" s="1011"/>
      <c r="C61" s="237"/>
      <c r="D61" s="238"/>
      <c r="E61" s="239"/>
      <c r="F61" s="238"/>
      <c r="G61" s="165"/>
      <c r="H61" s="166"/>
      <c r="I61" s="484"/>
      <c r="J61" s="484"/>
      <c r="K61" s="166"/>
      <c r="L61" s="166"/>
      <c r="M61" s="165"/>
      <c r="N61" s="166"/>
      <c r="O61" s="165"/>
      <c r="P61" s="166"/>
      <c r="Q61" s="165"/>
      <c r="R61" s="166"/>
      <c r="S61" s="165"/>
      <c r="T61" s="166"/>
      <c r="U61" s="165"/>
      <c r="V61" s="166"/>
      <c r="W61" s="489"/>
      <c r="X61" s="484"/>
      <c r="Y61" s="165"/>
      <c r="Z61" s="166"/>
      <c r="AA61" s="165"/>
      <c r="AB61" s="166"/>
      <c r="AC61" s="165"/>
      <c r="AD61" s="166"/>
      <c r="AE61" s="165"/>
      <c r="AF61" s="166"/>
      <c r="AG61" s="165"/>
      <c r="AH61" s="166"/>
      <c r="AI61" s="165"/>
      <c r="AJ61" s="166"/>
      <c r="AK61" s="489"/>
      <c r="AL61" s="484"/>
      <c r="AM61" s="165"/>
      <c r="AN61" s="166"/>
      <c r="AO61" s="165"/>
      <c r="AP61" s="166"/>
      <c r="AQ61" s="165"/>
      <c r="AR61" s="166"/>
      <c r="AS61" s="165"/>
      <c r="AT61" s="166"/>
      <c r="AU61" s="165"/>
      <c r="AV61" s="166"/>
      <c r="AW61" s="165"/>
      <c r="AX61" s="166"/>
      <c r="AY61" s="489"/>
      <c r="AZ61" s="484"/>
      <c r="BA61" s="165"/>
      <c r="BB61" s="166"/>
      <c r="BC61" s="165"/>
      <c r="BD61" s="166"/>
      <c r="BE61" s="165"/>
      <c r="BF61" s="166"/>
      <c r="BG61" s="165"/>
      <c r="BH61" s="166"/>
      <c r="BI61" s="165"/>
      <c r="BJ61" s="166"/>
      <c r="BK61" s="165"/>
      <c r="BL61" s="167"/>
    </row>
    <row r="62" spans="2:64" ht="12.95" customHeight="1">
      <c r="B62" s="1011"/>
      <c r="C62" s="240"/>
      <c r="D62" s="241"/>
      <c r="E62" s="242"/>
      <c r="F62" s="241"/>
      <c r="G62" s="243"/>
      <c r="H62" s="244"/>
      <c r="I62" s="487"/>
      <c r="J62" s="487"/>
      <c r="K62" s="244"/>
      <c r="L62" s="244"/>
      <c r="M62" s="243"/>
      <c r="N62" s="244"/>
      <c r="O62" s="243"/>
      <c r="P62" s="244"/>
      <c r="Q62" s="243"/>
      <c r="R62" s="244"/>
      <c r="S62" s="243"/>
      <c r="T62" s="244"/>
      <c r="U62" s="243"/>
      <c r="V62" s="244"/>
      <c r="W62" s="492"/>
      <c r="X62" s="487"/>
      <c r="Y62" s="243"/>
      <c r="Z62" s="244"/>
      <c r="AA62" s="243"/>
      <c r="AB62" s="244"/>
      <c r="AC62" s="243"/>
      <c r="AD62" s="244"/>
      <c r="AE62" s="243"/>
      <c r="AF62" s="244"/>
      <c r="AG62" s="243"/>
      <c r="AH62" s="244"/>
      <c r="AI62" s="243"/>
      <c r="AJ62" s="244"/>
      <c r="AK62" s="492"/>
      <c r="AL62" s="487"/>
      <c r="AM62" s="243"/>
      <c r="AN62" s="244"/>
      <c r="AO62" s="243"/>
      <c r="AP62" s="244"/>
      <c r="AQ62" s="243"/>
      <c r="AR62" s="244"/>
      <c r="AS62" s="243"/>
      <c r="AT62" s="244"/>
      <c r="AU62" s="243"/>
      <c r="AV62" s="244"/>
      <c r="AW62" s="243"/>
      <c r="AX62" s="244"/>
      <c r="AY62" s="492"/>
      <c r="AZ62" s="487"/>
      <c r="BA62" s="243"/>
      <c r="BB62" s="244"/>
      <c r="BC62" s="243"/>
      <c r="BD62" s="244"/>
      <c r="BE62" s="243"/>
      <c r="BF62" s="244"/>
      <c r="BG62" s="243"/>
      <c r="BH62" s="244"/>
      <c r="BI62" s="243"/>
      <c r="BJ62" s="244"/>
      <c r="BK62" s="243"/>
      <c r="BL62" s="247"/>
    </row>
    <row r="63" spans="2:64" ht="12.95" customHeight="1" thickBot="1">
      <c r="B63" s="1012"/>
      <c r="C63" s="227"/>
      <c r="D63" s="229"/>
      <c r="E63" s="229"/>
      <c r="F63" s="229"/>
      <c r="G63" s="230"/>
      <c r="H63" s="229"/>
      <c r="I63" s="486"/>
      <c r="J63" s="486"/>
      <c r="K63" s="229"/>
      <c r="L63" s="229"/>
      <c r="M63" s="230"/>
      <c r="N63" s="229"/>
      <c r="O63" s="230"/>
      <c r="P63" s="229"/>
      <c r="Q63" s="230"/>
      <c r="R63" s="229"/>
      <c r="S63" s="230"/>
      <c r="T63" s="229"/>
      <c r="U63" s="230"/>
      <c r="V63" s="229"/>
      <c r="W63" s="491"/>
      <c r="X63" s="486"/>
      <c r="Y63" s="230"/>
      <c r="Z63" s="229"/>
      <c r="AA63" s="230"/>
      <c r="AB63" s="229"/>
      <c r="AC63" s="230"/>
      <c r="AD63" s="229"/>
      <c r="AE63" s="230"/>
      <c r="AF63" s="229"/>
      <c r="AG63" s="230"/>
      <c r="AH63" s="229"/>
      <c r="AI63" s="230"/>
      <c r="AJ63" s="229"/>
      <c r="AK63" s="491"/>
      <c r="AL63" s="486"/>
      <c r="AM63" s="230"/>
      <c r="AN63" s="229"/>
      <c r="AO63" s="230"/>
      <c r="AP63" s="229"/>
      <c r="AQ63" s="230"/>
      <c r="AR63" s="229"/>
      <c r="AS63" s="230"/>
      <c r="AT63" s="229"/>
      <c r="AU63" s="230"/>
      <c r="AV63" s="229"/>
      <c r="AW63" s="230"/>
      <c r="AX63" s="229"/>
      <c r="AY63" s="491"/>
      <c r="AZ63" s="486"/>
      <c r="BA63" s="230"/>
      <c r="BB63" s="229"/>
      <c r="BC63" s="230"/>
      <c r="BD63" s="229"/>
      <c r="BE63" s="230"/>
      <c r="BF63" s="229"/>
      <c r="BG63" s="230"/>
      <c r="BH63" s="229"/>
      <c r="BI63" s="230"/>
      <c r="BJ63" s="229"/>
      <c r="BK63" s="230"/>
      <c r="BL63" s="233"/>
    </row>
    <row r="64" spans="2:64" ht="6" customHeight="1" thickTop="1">
      <c r="B64" s="1010"/>
      <c r="C64" s="234"/>
      <c r="D64" s="235"/>
      <c r="E64" s="236"/>
      <c r="F64" s="235"/>
      <c r="G64" s="155"/>
      <c r="H64" s="156"/>
      <c r="I64" s="483"/>
      <c r="J64" s="483"/>
      <c r="K64" s="156"/>
      <c r="L64" s="156"/>
      <c r="M64" s="155"/>
      <c r="N64" s="156"/>
      <c r="O64" s="155"/>
      <c r="P64" s="156"/>
      <c r="Q64" s="155"/>
      <c r="R64" s="156"/>
      <c r="S64" s="155"/>
      <c r="T64" s="156"/>
      <c r="U64" s="155"/>
      <c r="V64" s="156"/>
      <c r="W64" s="488"/>
      <c r="X64" s="483"/>
      <c r="Y64" s="155"/>
      <c r="Z64" s="156"/>
      <c r="AA64" s="155"/>
      <c r="AB64" s="156"/>
      <c r="AC64" s="155"/>
      <c r="AD64" s="156"/>
      <c r="AE64" s="155"/>
      <c r="AF64" s="156"/>
      <c r="AG64" s="155"/>
      <c r="AH64" s="156"/>
      <c r="AI64" s="155"/>
      <c r="AJ64" s="156"/>
      <c r="AK64" s="488"/>
      <c r="AL64" s="483"/>
      <c r="AM64" s="155"/>
      <c r="AN64" s="156"/>
      <c r="AO64" s="155"/>
      <c r="AP64" s="156"/>
      <c r="AQ64" s="155"/>
      <c r="AR64" s="156"/>
      <c r="AS64" s="155"/>
      <c r="AT64" s="156"/>
      <c r="AU64" s="155"/>
      <c r="AV64" s="156"/>
      <c r="AW64" s="155"/>
      <c r="AX64" s="156"/>
      <c r="AY64" s="488"/>
      <c r="AZ64" s="483"/>
      <c r="BA64" s="155"/>
      <c r="BB64" s="156"/>
      <c r="BC64" s="155"/>
      <c r="BD64" s="156"/>
      <c r="BE64" s="155"/>
      <c r="BF64" s="156"/>
      <c r="BG64" s="155"/>
      <c r="BH64" s="156"/>
      <c r="BI64" s="155"/>
      <c r="BJ64" s="156"/>
      <c r="BK64" s="155"/>
      <c r="BL64" s="158"/>
    </row>
    <row r="65" spans="2:64" ht="6" customHeight="1">
      <c r="B65" s="1011"/>
      <c r="C65" s="237"/>
      <c r="D65" s="238"/>
      <c r="E65" s="239"/>
      <c r="F65" s="238"/>
      <c r="G65" s="165"/>
      <c r="H65" s="166"/>
      <c r="I65" s="484"/>
      <c r="J65" s="484"/>
      <c r="K65" s="166"/>
      <c r="L65" s="166"/>
      <c r="M65" s="165"/>
      <c r="N65" s="166"/>
      <c r="O65" s="165"/>
      <c r="P65" s="166"/>
      <c r="Q65" s="165"/>
      <c r="R65" s="166"/>
      <c r="S65" s="165"/>
      <c r="T65" s="166"/>
      <c r="U65" s="165"/>
      <c r="V65" s="166"/>
      <c r="W65" s="489"/>
      <c r="X65" s="484"/>
      <c r="Y65" s="165"/>
      <c r="Z65" s="166"/>
      <c r="AA65" s="165"/>
      <c r="AB65" s="166"/>
      <c r="AC65" s="165"/>
      <c r="AD65" s="166"/>
      <c r="AE65" s="165"/>
      <c r="AF65" s="166"/>
      <c r="AG65" s="165"/>
      <c r="AH65" s="166"/>
      <c r="AI65" s="165"/>
      <c r="AJ65" s="166"/>
      <c r="AK65" s="489"/>
      <c r="AL65" s="484"/>
      <c r="AM65" s="165"/>
      <c r="AN65" s="166"/>
      <c r="AO65" s="165"/>
      <c r="AP65" s="166"/>
      <c r="AQ65" s="165"/>
      <c r="AR65" s="166"/>
      <c r="AS65" s="165"/>
      <c r="AT65" s="166"/>
      <c r="AU65" s="165"/>
      <c r="AV65" s="166"/>
      <c r="AW65" s="165"/>
      <c r="AX65" s="166"/>
      <c r="AY65" s="489"/>
      <c r="AZ65" s="484"/>
      <c r="BA65" s="165"/>
      <c r="BB65" s="166"/>
      <c r="BC65" s="165"/>
      <c r="BD65" s="166"/>
      <c r="BE65" s="165"/>
      <c r="BF65" s="166"/>
      <c r="BG65" s="165"/>
      <c r="BH65" s="166"/>
      <c r="BI65" s="165"/>
      <c r="BJ65" s="166"/>
      <c r="BK65" s="165"/>
      <c r="BL65" s="167"/>
    </row>
    <row r="66" spans="2:64" ht="12.95" customHeight="1">
      <c r="B66" s="1011"/>
      <c r="C66" s="240"/>
      <c r="D66" s="241"/>
      <c r="E66" s="242"/>
      <c r="F66" s="241"/>
      <c r="G66" s="243"/>
      <c r="H66" s="244"/>
      <c r="I66" s="487"/>
      <c r="J66" s="487"/>
      <c r="K66" s="244"/>
      <c r="L66" s="244"/>
      <c r="M66" s="243"/>
      <c r="N66" s="244"/>
      <c r="O66" s="243"/>
      <c r="P66" s="244"/>
      <c r="Q66" s="243"/>
      <c r="R66" s="244"/>
      <c r="S66" s="243"/>
      <c r="T66" s="244"/>
      <c r="U66" s="243"/>
      <c r="V66" s="244"/>
      <c r="W66" s="492"/>
      <c r="X66" s="487"/>
      <c r="Y66" s="243"/>
      <c r="Z66" s="244"/>
      <c r="AA66" s="243"/>
      <c r="AB66" s="244"/>
      <c r="AC66" s="243"/>
      <c r="AD66" s="244"/>
      <c r="AE66" s="243"/>
      <c r="AF66" s="244"/>
      <c r="AG66" s="243"/>
      <c r="AH66" s="244"/>
      <c r="AI66" s="243"/>
      <c r="AJ66" s="244"/>
      <c r="AK66" s="492"/>
      <c r="AL66" s="487"/>
      <c r="AM66" s="243"/>
      <c r="AN66" s="244"/>
      <c r="AO66" s="243"/>
      <c r="AP66" s="244"/>
      <c r="AQ66" s="243"/>
      <c r="AR66" s="244"/>
      <c r="AS66" s="243"/>
      <c r="AT66" s="244"/>
      <c r="AU66" s="243"/>
      <c r="AV66" s="244"/>
      <c r="AW66" s="243"/>
      <c r="AX66" s="244"/>
      <c r="AY66" s="492"/>
      <c r="AZ66" s="487"/>
      <c r="BA66" s="243"/>
      <c r="BB66" s="244"/>
      <c r="BC66" s="243"/>
      <c r="BD66" s="244"/>
      <c r="BE66" s="243"/>
      <c r="BF66" s="244"/>
      <c r="BG66" s="243"/>
      <c r="BH66" s="244"/>
      <c r="BI66" s="243"/>
      <c r="BJ66" s="244"/>
      <c r="BK66" s="243"/>
      <c r="BL66" s="247"/>
    </row>
    <row r="67" spans="2:64" ht="12.95" customHeight="1" thickBot="1">
      <c r="B67" s="1012"/>
      <c r="C67" s="227"/>
      <c r="D67" s="229"/>
      <c r="E67" s="229"/>
      <c r="F67" s="229"/>
      <c r="G67" s="230"/>
      <c r="H67" s="229"/>
      <c r="I67" s="486"/>
      <c r="J67" s="486"/>
      <c r="K67" s="229"/>
      <c r="L67" s="229"/>
      <c r="M67" s="230"/>
      <c r="N67" s="229"/>
      <c r="O67" s="230"/>
      <c r="P67" s="229"/>
      <c r="Q67" s="230"/>
      <c r="R67" s="229"/>
      <c r="S67" s="230"/>
      <c r="T67" s="229"/>
      <c r="U67" s="230"/>
      <c r="V67" s="229"/>
      <c r="W67" s="491"/>
      <c r="X67" s="486"/>
      <c r="Y67" s="230"/>
      <c r="Z67" s="229"/>
      <c r="AA67" s="230"/>
      <c r="AB67" s="229"/>
      <c r="AC67" s="230"/>
      <c r="AD67" s="229"/>
      <c r="AE67" s="230"/>
      <c r="AF67" s="229"/>
      <c r="AG67" s="230"/>
      <c r="AH67" s="229"/>
      <c r="AI67" s="230"/>
      <c r="AJ67" s="229"/>
      <c r="AK67" s="491"/>
      <c r="AL67" s="486"/>
      <c r="AM67" s="230"/>
      <c r="AN67" s="229"/>
      <c r="AO67" s="230"/>
      <c r="AP67" s="229"/>
      <c r="AQ67" s="230"/>
      <c r="AR67" s="229"/>
      <c r="AS67" s="230"/>
      <c r="AT67" s="229"/>
      <c r="AU67" s="230"/>
      <c r="AV67" s="229"/>
      <c r="AW67" s="230"/>
      <c r="AX67" s="229"/>
      <c r="AY67" s="491"/>
      <c r="AZ67" s="486"/>
      <c r="BA67" s="230"/>
      <c r="BB67" s="229"/>
      <c r="BC67" s="230"/>
      <c r="BD67" s="229"/>
      <c r="BE67" s="230"/>
      <c r="BF67" s="229"/>
      <c r="BG67" s="230"/>
      <c r="BH67" s="229"/>
      <c r="BI67" s="230"/>
      <c r="BJ67" s="229"/>
      <c r="BK67" s="230"/>
      <c r="BL67" s="233"/>
    </row>
    <row r="68" spans="2:64" ht="6" customHeight="1" thickTop="1">
      <c r="B68" s="1010"/>
      <c r="C68" s="234"/>
      <c r="D68" s="235"/>
      <c r="E68" s="236"/>
      <c r="F68" s="235"/>
      <c r="G68" s="155"/>
      <c r="H68" s="156"/>
      <c r="I68" s="483"/>
      <c r="J68" s="483"/>
      <c r="K68" s="156"/>
      <c r="L68" s="156"/>
      <c r="M68" s="155"/>
      <c r="N68" s="156"/>
      <c r="O68" s="155"/>
      <c r="P68" s="156"/>
      <c r="Q68" s="155"/>
      <c r="R68" s="156"/>
      <c r="S68" s="155"/>
      <c r="T68" s="156"/>
      <c r="U68" s="155"/>
      <c r="V68" s="156"/>
      <c r="W68" s="488"/>
      <c r="X68" s="483"/>
      <c r="Y68" s="155"/>
      <c r="Z68" s="156"/>
      <c r="AA68" s="155"/>
      <c r="AB68" s="156"/>
      <c r="AC68" s="155"/>
      <c r="AD68" s="156"/>
      <c r="AE68" s="155"/>
      <c r="AF68" s="156"/>
      <c r="AG68" s="155"/>
      <c r="AH68" s="156"/>
      <c r="AI68" s="155"/>
      <c r="AJ68" s="156"/>
      <c r="AK68" s="488"/>
      <c r="AL68" s="483"/>
      <c r="AM68" s="155"/>
      <c r="AN68" s="156"/>
      <c r="AO68" s="155"/>
      <c r="AP68" s="156"/>
      <c r="AQ68" s="155"/>
      <c r="AR68" s="156"/>
      <c r="AS68" s="155"/>
      <c r="AT68" s="156"/>
      <c r="AU68" s="155"/>
      <c r="AV68" s="156"/>
      <c r="AW68" s="155"/>
      <c r="AX68" s="156"/>
      <c r="AY68" s="488"/>
      <c r="AZ68" s="483"/>
      <c r="BA68" s="155"/>
      <c r="BB68" s="156"/>
      <c r="BC68" s="155"/>
      <c r="BD68" s="156"/>
      <c r="BE68" s="155"/>
      <c r="BF68" s="156"/>
      <c r="BG68" s="155"/>
      <c r="BH68" s="156"/>
      <c r="BI68" s="155"/>
      <c r="BJ68" s="156"/>
      <c r="BK68" s="155"/>
      <c r="BL68" s="158"/>
    </row>
    <row r="69" spans="2:64" ht="6" customHeight="1">
      <c r="B69" s="1011"/>
      <c r="C69" s="237"/>
      <c r="D69" s="238"/>
      <c r="E69" s="239"/>
      <c r="F69" s="238"/>
      <c r="G69" s="165"/>
      <c r="H69" s="166"/>
      <c r="I69" s="484"/>
      <c r="J69" s="484"/>
      <c r="K69" s="166"/>
      <c r="L69" s="166"/>
      <c r="M69" s="165"/>
      <c r="N69" s="166"/>
      <c r="O69" s="165"/>
      <c r="P69" s="166"/>
      <c r="Q69" s="165"/>
      <c r="R69" s="166"/>
      <c r="S69" s="165"/>
      <c r="T69" s="166"/>
      <c r="U69" s="165"/>
      <c r="V69" s="166"/>
      <c r="W69" s="489"/>
      <c r="X69" s="484"/>
      <c r="Y69" s="165"/>
      <c r="Z69" s="166"/>
      <c r="AA69" s="165"/>
      <c r="AB69" s="166"/>
      <c r="AC69" s="165"/>
      <c r="AD69" s="166"/>
      <c r="AE69" s="165"/>
      <c r="AF69" s="166"/>
      <c r="AG69" s="165"/>
      <c r="AH69" s="166"/>
      <c r="AI69" s="165"/>
      <c r="AJ69" s="166"/>
      <c r="AK69" s="489"/>
      <c r="AL69" s="484"/>
      <c r="AM69" s="165"/>
      <c r="AN69" s="166"/>
      <c r="AO69" s="165"/>
      <c r="AP69" s="166"/>
      <c r="AQ69" s="165"/>
      <c r="AR69" s="166"/>
      <c r="AS69" s="165"/>
      <c r="AT69" s="166"/>
      <c r="AU69" s="165"/>
      <c r="AV69" s="166"/>
      <c r="AW69" s="165"/>
      <c r="AX69" s="166"/>
      <c r="AY69" s="489"/>
      <c r="AZ69" s="484"/>
      <c r="BA69" s="165"/>
      <c r="BB69" s="166"/>
      <c r="BC69" s="165"/>
      <c r="BD69" s="166"/>
      <c r="BE69" s="165"/>
      <c r="BF69" s="166"/>
      <c r="BG69" s="165"/>
      <c r="BH69" s="166"/>
      <c r="BI69" s="165"/>
      <c r="BJ69" s="166"/>
      <c r="BK69" s="165"/>
      <c r="BL69" s="167"/>
    </row>
    <row r="70" spans="2:64" ht="12.95" customHeight="1">
      <c r="B70" s="1011"/>
      <c r="C70" s="240"/>
      <c r="D70" s="241"/>
      <c r="E70" s="242"/>
      <c r="F70" s="241"/>
      <c r="G70" s="243"/>
      <c r="H70" s="244"/>
      <c r="I70" s="487"/>
      <c r="J70" s="487"/>
      <c r="K70" s="244"/>
      <c r="L70" s="244"/>
      <c r="M70" s="243"/>
      <c r="N70" s="244"/>
      <c r="O70" s="243"/>
      <c r="P70" s="244"/>
      <c r="Q70" s="243"/>
      <c r="R70" s="244"/>
      <c r="S70" s="243"/>
      <c r="T70" s="244"/>
      <c r="U70" s="243"/>
      <c r="V70" s="244"/>
      <c r="W70" s="492"/>
      <c r="X70" s="487"/>
      <c r="Y70" s="243"/>
      <c r="Z70" s="244"/>
      <c r="AA70" s="243"/>
      <c r="AB70" s="244"/>
      <c r="AC70" s="243"/>
      <c r="AD70" s="244"/>
      <c r="AE70" s="243"/>
      <c r="AF70" s="244"/>
      <c r="AG70" s="243"/>
      <c r="AH70" s="244"/>
      <c r="AI70" s="243"/>
      <c r="AJ70" s="244"/>
      <c r="AK70" s="492"/>
      <c r="AL70" s="487"/>
      <c r="AM70" s="243"/>
      <c r="AN70" s="244"/>
      <c r="AO70" s="243"/>
      <c r="AP70" s="244"/>
      <c r="AQ70" s="243"/>
      <c r="AR70" s="244"/>
      <c r="AS70" s="243"/>
      <c r="AT70" s="244"/>
      <c r="AU70" s="243"/>
      <c r="AV70" s="244"/>
      <c r="AW70" s="243"/>
      <c r="AX70" s="244"/>
      <c r="AY70" s="492"/>
      <c r="AZ70" s="487"/>
      <c r="BA70" s="243"/>
      <c r="BB70" s="244"/>
      <c r="BC70" s="243"/>
      <c r="BD70" s="244"/>
      <c r="BE70" s="243"/>
      <c r="BF70" s="244"/>
      <c r="BG70" s="243"/>
      <c r="BH70" s="244"/>
      <c r="BI70" s="243"/>
      <c r="BJ70" s="244"/>
      <c r="BK70" s="243"/>
      <c r="BL70" s="247"/>
    </row>
    <row r="71" spans="2:64" ht="12.95" customHeight="1" thickBot="1">
      <c r="B71" s="1013"/>
      <c r="C71" s="240"/>
      <c r="D71" s="242"/>
      <c r="E71" s="229"/>
      <c r="F71" s="229"/>
      <c r="G71" s="230"/>
      <c r="H71" s="229"/>
      <c r="I71" s="486"/>
      <c r="J71" s="486"/>
      <c r="K71" s="229"/>
      <c r="L71" s="229"/>
      <c r="M71" s="230"/>
      <c r="N71" s="229"/>
      <c r="O71" s="230"/>
      <c r="P71" s="229"/>
      <c r="Q71" s="230"/>
      <c r="R71" s="229"/>
      <c r="S71" s="230"/>
      <c r="T71" s="229"/>
      <c r="U71" s="230"/>
      <c r="V71" s="229"/>
      <c r="W71" s="491"/>
      <c r="X71" s="486"/>
      <c r="Y71" s="230"/>
      <c r="Z71" s="229"/>
      <c r="AA71" s="230"/>
      <c r="AB71" s="229"/>
      <c r="AC71" s="230"/>
      <c r="AD71" s="229"/>
      <c r="AE71" s="230"/>
      <c r="AF71" s="229"/>
      <c r="AG71" s="230"/>
      <c r="AH71" s="229"/>
      <c r="AI71" s="230"/>
      <c r="AJ71" s="229"/>
      <c r="AK71" s="491"/>
      <c r="AL71" s="486"/>
      <c r="AM71" s="230"/>
      <c r="AN71" s="229"/>
      <c r="AO71" s="230"/>
      <c r="AP71" s="229"/>
      <c r="AQ71" s="230"/>
      <c r="AR71" s="229"/>
      <c r="AS71" s="230"/>
      <c r="AT71" s="229"/>
      <c r="AU71" s="230"/>
      <c r="AV71" s="229"/>
      <c r="AW71" s="230"/>
      <c r="AX71" s="229"/>
      <c r="AY71" s="491"/>
      <c r="AZ71" s="486"/>
      <c r="BA71" s="230"/>
      <c r="BB71" s="229"/>
      <c r="BC71" s="230"/>
      <c r="BD71" s="229"/>
      <c r="BE71" s="230"/>
      <c r="BF71" s="229"/>
      <c r="BG71" s="230"/>
      <c r="BH71" s="229"/>
      <c r="BI71" s="230"/>
      <c r="BJ71" s="229"/>
      <c r="BK71" s="230"/>
      <c r="BL71" s="233"/>
    </row>
    <row r="72" spans="2:64">
      <c r="B72" s="1015" t="s">
        <v>87</v>
      </c>
      <c r="C72" s="249" t="s">
        <v>95</v>
      </c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/>
      <c r="BG72" s="112"/>
      <c r="BH72" s="112"/>
      <c r="BI72" s="112"/>
      <c r="BJ72" s="112"/>
      <c r="BK72" s="112"/>
      <c r="BL72" s="113"/>
    </row>
    <row r="73" spans="2:64">
      <c r="B73" s="1016"/>
      <c r="C73" s="250" t="s">
        <v>88</v>
      </c>
      <c r="D73" s="251"/>
      <c r="BL73" s="115"/>
    </row>
    <row r="74" spans="2:64" ht="14.25" thickBot="1">
      <c r="B74" s="1017"/>
      <c r="C74" s="252" t="s">
        <v>89</v>
      </c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7"/>
    </row>
  </sheetData>
  <mergeCells count="85">
    <mergeCell ref="B64:B67"/>
    <mergeCell ref="B68:B71"/>
    <mergeCell ref="B72:B74"/>
    <mergeCell ref="B40:B43"/>
    <mergeCell ref="B44:B47"/>
    <mergeCell ref="B48:B51"/>
    <mergeCell ref="B52:B55"/>
    <mergeCell ref="B56:B59"/>
    <mergeCell ref="B60:B63"/>
    <mergeCell ref="B36:B39"/>
    <mergeCell ref="BC10:BD10"/>
    <mergeCell ref="BE10:BF10"/>
    <mergeCell ref="BG10:BH10"/>
    <mergeCell ref="BI10:BJ10"/>
    <mergeCell ref="W10:X10"/>
    <mergeCell ref="Y10:Z10"/>
    <mergeCell ref="AA10:AB10"/>
    <mergeCell ref="AC10:AD10"/>
    <mergeCell ref="B16:B19"/>
    <mergeCell ref="B20:B23"/>
    <mergeCell ref="B24:B27"/>
    <mergeCell ref="B28:B31"/>
    <mergeCell ref="B32:B35"/>
    <mergeCell ref="BK10:BL10"/>
    <mergeCell ref="B12:B15"/>
    <mergeCell ref="AQ10:AR10"/>
    <mergeCell ref="AS10:AT10"/>
    <mergeCell ref="AU10:AV10"/>
    <mergeCell ref="AW10:AX10"/>
    <mergeCell ref="AY10:AZ10"/>
    <mergeCell ref="BA10:BB10"/>
    <mergeCell ref="AE10:AF10"/>
    <mergeCell ref="AG10:AH10"/>
    <mergeCell ref="AI10:AJ10"/>
    <mergeCell ref="AK10:AL10"/>
    <mergeCell ref="AM10:AN10"/>
    <mergeCell ref="AO10:AP10"/>
    <mergeCell ref="S10:T10"/>
    <mergeCell ref="U10:V10"/>
    <mergeCell ref="BI9:BJ9"/>
    <mergeCell ref="BK9:BL9"/>
    <mergeCell ref="C10:D10"/>
    <mergeCell ref="E10:F10"/>
    <mergeCell ref="G10:H10"/>
    <mergeCell ref="I10:J10"/>
    <mergeCell ref="K10:L10"/>
    <mergeCell ref="M10:N10"/>
    <mergeCell ref="O10:P10"/>
    <mergeCell ref="Q10:R10"/>
    <mergeCell ref="AW9:AX9"/>
    <mergeCell ref="AY9:AZ9"/>
    <mergeCell ref="BA9:BB9"/>
    <mergeCell ref="BC9:BD9"/>
    <mergeCell ref="BE9:BF9"/>
    <mergeCell ref="BG9:BH9"/>
    <mergeCell ref="AU9:AV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W9:X9"/>
    <mergeCell ref="B9:B11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B2:BL4"/>
    <mergeCell ref="B6:B7"/>
    <mergeCell ref="C6:G7"/>
    <mergeCell ref="H6:M7"/>
    <mergeCell ref="W6:X7"/>
    <mergeCell ref="Y6:AA7"/>
  </mergeCells>
  <phoneticPr fontId="2"/>
  <pageMargins left="0.7" right="0.7" top="0.75" bottom="0.75" header="0.3" footer="0.3"/>
  <pageSetup paperSize="8" scale="9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9E49-A7EA-429D-BE52-FEEABC0273DA}">
  <sheetPr>
    <pageSetUpPr fitToPage="1"/>
  </sheetPr>
  <dimension ref="A1:N47"/>
  <sheetViews>
    <sheetView topLeftCell="C1" zoomScaleNormal="100" workbookViewId="0">
      <selection activeCell="H42" sqref="H42"/>
    </sheetView>
  </sheetViews>
  <sheetFormatPr defaultRowHeight="15"/>
  <cols>
    <col min="1" max="1" width="7.140625" customWidth="1"/>
    <col min="2" max="6" width="17" customWidth="1"/>
    <col min="7" max="7" width="7.140625" customWidth="1"/>
    <col min="8" max="12" width="17" customWidth="1"/>
  </cols>
  <sheetData>
    <row r="1" spans="1:14" s="1" customFormat="1" ht="15.75" thickBot="1">
      <c r="A1" s="1045" t="s">
        <v>175</v>
      </c>
      <c r="B1" s="1046"/>
      <c r="C1" s="1046"/>
      <c r="D1" s="1046"/>
      <c r="E1" s="1046"/>
      <c r="F1" s="1046"/>
      <c r="G1" s="1046"/>
      <c r="H1" s="1046"/>
      <c r="I1" s="1046"/>
      <c r="J1" s="1046"/>
      <c r="K1" s="1046"/>
      <c r="L1" s="1047"/>
    </row>
    <row r="2" spans="1:14" s="1" customFormat="1" ht="15" customHeight="1">
      <c r="A2" s="1032" t="s">
        <v>176</v>
      </c>
      <c r="B2" s="497" t="s">
        <v>177</v>
      </c>
      <c r="C2" s="498" t="s">
        <v>178</v>
      </c>
      <c r="D2" s="498" t="s">
        <v>179</v>
      </c>
      <c r="E2" s="498" t="s">
        <v>180</v>
      </c>
      <c r="F2" s="499"/>
      <c r="G2" s="1035" t="s">
        <v>181</v>
      </c>
      <c r="H2" s="497" t="s">
        <v>182</v>
      </c>
      <c r="I2" s="498" t="s">
        <v>183</v>
      </c>
      <c r="J2" s="498" t="s">
        <v>184</v>
      </c>
      <c r="K2" s="498" t="s">
        <v>185</v>
      </c>
      <c r="L2" s="500" t="s">
        <v>186</v>
      </c>
    </row>
    <row r="3" spans="1:14" s="1" customFormat="1" ht="54" customHeight="1">
      <c r="A3" s="1033"/>
      <c r="B3" s="501" t="s">
        <v>187</v>
      </c>
      <c r="C3" s="502" t="s">
        <v>188</v>
      </c>
      <c r="D3" s="502" t="s">
        <v>189</v>
      </c>
      <c r="E3" s="502"/>
      <c r="F3" s="503"/>
      <c r="G3" s="1036"/>
      <c r="H3" s="501"/>
      <c r="I3" s="502"/>
      <c r="J3" s="502"/>
      <c r="K3" s="502"/>
      <c r="L3" s="504"/>
      <c r="N3" s="1" t="s">
        <v>190</v>
      </c>
    </row>
    <row r="4" spans="1:14" s="1" customFormat="1" ht="15" customHeight="1">
      <c r="A4" s="1033"/>
      <c r="B4" s="505" t="s">
        <v>191</v>
      </c>
      <c r="C4" s="506" t="s">
        <v>192</v>
      </c>
      <c r="D4" s="506" t="s">
        <v>193</v>
      </c>
      <c r="E4" s="506" t="s">
        <v>194</v>
      </c>
      <c r="F4" s="507"/>
      <c r="G4" s="1036"/>
      <c r="H4" s="505" t="s">
        <v>195</v>
      </c>
      <c r="I4" s="508" t="s">
        <v>195</v>
      </c>
      <c r="J4" s="508" t="s">
        <v>196</v>
      </c>
      <c r="K4" s="508" t="s">
        <v>197</v>
      </c>
      <c r="L4" s="509" t="s">
        <v>198</v>
      </c>
      <c r="N4" s="510" t="s">
        <v>199</v>
      </c>
    </row>
    <row r="5" spans="1:14" s="1" customFormat="1" ht="15" customHeight="1">
      <c r="A5" s="1033"/>
      <c r="B5" s="505" t="s">
        <v>200</v>
      </c>
      <c r="C5" s="506" t="s">
        <v>201</v>
      </c>
      <c r="D5" s="506" t="s">
        <v>201</v>
      </c>
      <c r="E5" s="506" t="s">
        <v>202</v>
      </c>
      <c r="F5" s="507"/>
      <c r="G5" s="1036"/>
      <c r="H5" s="505" t="s">
        <v>203</v>
      </c>
      <c r="I5" s="508" t="s">
        <v>204</v>
      </c>
      <c r="J5" s="508" t="s">
        <v>205</v>
      </c>
      <c r="K5" s="508" t="s">
        <v>206</v>
      </c>
      <c r="L5" s="509"/>
      <c r="N5" s="510" t="s">
        <v>207</v>
      </c>
    </row>
    <row r="6" spans="1:14" s="1" customFormat="1" ht="15" customHeight="1">
      <c r="A6" s="1033"/>
      <c r="B6" s="505" t="s">
        <v>208</v>
      </c>
      <c r="C6" s="506" t="s">
        <v>209</v>
      </c>
      <c r="D6" s="506" t="s">
        <v>210</v>
      </c>
      <c r="E6" s="506" t="s">
        <v>211</v>
      </c>
      <c r="F6" s="507"/>
      <c r="G6" s="1036"/>
      <c r="H6" s="505" t="s">
        <v>212</v>
      </c>
      <c r="I6" s="508" t="s">
        <v>213</v>
      </c>
      <c r="J6" s="508" t="s">
        <v>214</v>
      </c>
      <c r="K6" s="508" t="s">
        <v>215</v>
      </c>
      <c r="L6" s="509"/>
      <c r="N6" s="510" t="s">
        <v>216</v>
      </c>
    </row>
    <row r="7" spans="1:14" s="1" customFormat="1" ht="15" customHeight="1">
      <c r="A7" s="1033"/>
      <c r="B7" s="505"/>
      <c r="C7" s="506"/>
      <c r="D7" s="506"/>
      <c r="E7" s="506"/>
      <c r="F7" s="507"/>
      <c r="G7" s="1036"/>
      <c r="H7" s="505" t="s">
        <v>217</v>
      </c>
      <c r="I7" s="508" t="s">
        <v>218</v>
      </c>
      <c r="J7" s="508" t="s">
        <v>219</v>
      </c>
      <c r="K7" s="508"/>
      <c r="L7" s="509"/>
      <c r="N7" s="510" t="s">
        <v>216</v>
      </c>
    </row>
    <row r="8" spans="1:14" s="1" customFormat="1" ht="15" customHeight="1">
      <c r="A8" s="1033"/>
      <c r="B8" s="505"/>
      <c r="C8" s="506"/>
      <c r="D8" s="506"/>
      <c r="E8" s="506"/>
      <c r="F8" s="507"/>
      <c r="G8" s="1036"/>
      <c r="H8" s="505"/>
      <c r="I8" s="508"/>
      <c r="J8" s="508"/>
      <c r="K8" s="508"/>
      <c r="L8" s="509"/>
      <c r="N8" s="510" t="s">
        <v>220</v>
      </c>
    </row>
    <row r="9" spans="1:14" s="1" customFormat="1" ht="15.75" thickBot="1">
      <c r="A9" s="1033"/>
      <c r="B9" s="511"/>
      <c r="C9" s="512"/>
      <c r="D9" s="512"/>
      <c r="E9" s="512"/>
      <c r="F9" s="513"/>
      <c r="G9" s="1036"/>
      <c r="H9" s="514"/>
      <c r="I9" s="515"/>
      <c r="J9" s="515"/>
      <c r="K9" s="515"/>
      <c r="L9" s="516"/>
      <c r="N9" s="510" t="s">
        <v>220</v>
      </c>
    </row>
    <row r="10" spans="1:14" s="1" customFormat="1" ht="15" customHeight="1">
      <c r="A10" s="1033"/>
      <c r="B10" s="497" t="s">
        <v>221</v>
      </c>
      <c r="C10" s="498" t="s">
        <v>222</v>
      </c>
      <c r="D10" s="498" t="s">
        <v>223</v>
      </c>
      <c r="E10" s="498"/>
      <c r="F10" s="499"/>
      <c r="G10" s="1036"/>
      <c r="H10" s="497" t="s">
        <v>224</v>
      </c>
      <c r="I10" s="498" t="s">
        <v>225</v>
      </c>
      <c r="J10" s="498" t="s">
        <v>226</v>
      </c>
      <c r="K10" s="498" t="s">
        <v>227</v>
      </c>
      <c r="L10" s="500"/>
    </row>
    <row r="11" spans="1:14" s="1" customFormat="1" ht="54" customHeight="1">
      <c r="A11" s="1033"/>
      <c r="B11" s="517"/>
      <c r="C11" s="518"/>
      <c r="D11" s="518"/>
      <c r="E11" s="518"/>
      <c r="F11" s="519"/>
      <c r="G11" s="1036"/>
      <c r="H11" s="501"/>
      <c r="I11" s="502"/>
      <c r="J11" s="502"/>
      <c r="K11" s="502"/>
      <c r="L11" s="504"/>
    </row>
    <row r="12" spans="1:14" s="1" customFormat="1" ht="15" customHeight="1">
      <c r="A12" s="1033"/>
      <c r="B12" s="505" t="s">
        <v>228</v>
      </c>
      <c r="C12" s="508" t="s">
        <v>229</v>
      </c>
      <c r="D12" s="508" t="s">
        <v>229</v>
      </c>
      <c r="E12" s="508"/>
      <c r="F12" s="520"/>
      <c r="G12" s="1036"/>
      <c r="H12" s="505"/>
      <c r="I12" s="508"/>
      <c r="J12" s="508"/>
      <c r="K12" s="508"/>
      <c r="L12" s="509"/>
    </row>
    <row r="13" spans="1:14" s="1" customFormat="1" ht="15" customHeight="1">
      <c r="A13" s="1033"/>
      <c r="B13" s="505" t="s">
        <v>230</v>
      </c>
      <c r="C13" s="508" t="s">
        <v>230</v>
      </c>
      <c r="D13" s="508" t="s">
        <v>230</v>
      </c>
      <c r="E13" s="508"/>
      <c r="F13" s="520"/>
      <c r="G13" s="1036"/>
      <c r="H13" s="505"/>
      <c r="I13" s="508"/>
      <c r="J13" s="508"/>
      <c r="K13" s="508"/>
      <c r="L13" s="509"/>
    </row>
    <row r="14" spans="1:14" s="1" customFormat="1" ht="15" customHeight="1">
      <c r="A14" s="1033"/>
      <c r="B14" s="505" t="s">
        <v>218</v>
      </c>
      <c r="C14" s="508" t="s">
        <v>208</v>
      </c>
      <c r="D14" s="508" t="s">
        <v>208</v>
      </c>
      <c r="E14" s="508"/>
      <c r="F14" s="520"/>
      <c r="G14" s="1036"/>
      <c r="H14" s="505"/>
      <c r="I14" s="508"/>
      <c r="J14" s="508"/>
      <c r="K14" s="508"/>
      <c r="L14" s="509"/>
    </row>
    <row r="15" spans="1:14" s="1" customFormat="1" ht="15" customHeight="1">
      <c r="A15" s="1033"/>
      <c r="B15" s="505"/>
      <c r="C15" s="508"/>
      <c r="D15" s="508"/>
      <c r="E15" s="508"/>
      <c r="F15" s="520"/>
      <c r="G15" s="1036"/>
      <c r="H15" s="505"/>
      <c r="I15" s="508"/>
      <c r="J15" s="508"/>
      <c r="K15" s="508"/>
      <c r="L15" s="509"/>
    </row>
    <row r="16" spans="1:14" s="1" customFormat="1" ht="15" customHeight="1">
      <c r="A16" s="1033"/>
      <c r="B16" s="505"/>
      <c r="C16" s="508"/>
      <c r="D16" s="508"/>
      <c r="E16" s="508"/>
      <c r="F16" s="520"/>
      <c r="G16" s="1036"/>
      <c r="H16" s="505"/>
      <c r="I16" s="508"/>
      <c r="J16" s="508"/>
      <c r="K16" s="508"/>
      <c r="L16" s="509"/>
    </row>
    <row r="17" spans="1:12" s="1" customFormat="1" ht="15" customHeight="1" thickBot="1">
      <c r="A17" s="1040"/>
      <c r="B17" s="514"/>
      <c r="C17" s="515"/>
      <c r="D17" s="515"/>
      <c r="E17" s="515"/>
      <c r="F17" s="521"/>
      <c r="G17" s="1041"/>
      <c r="H17" s="514"/>
      <c r="I17" s="515"/>
      <c r="J17" s="515"/>
      <c r="K17" s="515"/>
      <c r="L17" s="516"/>
    </row>
    <row r="18" spans="1:12" s="1" customFormat="1" ht="15" customHeight="1">
      <c r="A18" s="1048" t="s">
        <v>231</v>
      </c>
      <c r="B18" s="497" t="s">
        <v>232</v>
      </c>
      <c r="C18" s="498" t="s">
        <v>233</v>
      </c>
      <c r="D18" s="498" t="s">
        <v>234</v>
      </c>
      <c r="E18" s="498"/>
      <c r="F18" s="499"/>
      <c r="G18" s="1051" t="s">
        <v>235</v>
      </c>
      <c r="H18" s="497" t="s">
        <v>236</v>
      </c>
      <c r="I18" s="498" t="s">
        <v>237</v>
      </c>
      <c r="J18" s="498"/>
      <c r="K18" s="498"/>
      <c r="L18" s="500"/>
    </row>
    <row r="19" spans="1:12" s="1" customFormat="1" ht="54" customHeight="1">
      <c r="A19" s="1049"/>
      <c r="B19" s="501"/>
      <c r="C19" s="502"/>
      <c r="D19" s="502"/>
      <c r="E19" s="502"/>
      <c r="F19" s="503"/>
      <c r="G19" s="1052"/>
      <c r="H19" s="501"/>
      <c r="I19" s="502"/>
      <c r="J19" s="502"/>
      <c r="K19" s="502"/>
      <c r="L19" s="504"/>
    </row>
    <row r="20" spans="1:12" s="1" customFormat="1" ht="15" customHeight="1">
      <c r="A20" s="1049"/>
      <c r="B20" s="505" t="s">
        <v>193</v>
      </c>
      <c r="C20" s="508" t="s">
        <v>238</v>
      </c>
      <c r="D20" s="508" t="s">
        <v>238</v>
      </c>
      <c r="E20" s="508"/>
      <c r="F20" s="520"/>
      <c r="G20" s="1052"/>
      <c r="H20" s="505"/>
      <c r="I20" s="508"/>
      <c r="J20" s="508"/>
      <c r="K20" s="508"/>
      <c r="L20" s="509"/>
    </row>
    <row r="21" spans="1:12" s="1" customFormat="1" ht="15" customHeight="1">
      <c r="A21" s="1049"/>
      <c r="B21" s="505" t="s">
        <v>201</v>
      </c>
      <c r="C21" s="508" t="s">
        <v>239</v>
      </c>
      <c r="D21" s="508" t="s">
        <v>239</v>
      </c>
      <c r="E21" s="508"/>
      <c r="F21" s="520"/>
      <c r="G21" s="1052"/>
      <c r="H21" s="505"/>
      <c r="I21" s="508"/>
      <c r="J21" s="508"/>
      <c r="K21" s="508"/>
      <c r="L21" s="509"/>
    </row>
    <row r="22" spans="1:12" s="1" customFormat="1" ht="15" customHeight="1">
      <c r="A22" s="1049"/>
      <c r="B22" s="505" t="s">
        <v>240</v>
      </c>
      <c r="C22" s="508" t="s">
        <v>241</v>
      </c>
      <c r="D22" s="508" t="s">
        <v>241</v>
      </c>
      <c r="E22" s="508"/>
      <c r="F22" s="520"/>
      <c r="G22" s="1052"/>
      <c r="H22" s="505"/>
      <c r="I22" s="508"/>
      <c r="J22" s="508"/>
      <c r="K22" s="508"/>
      <c r="L22" s="509"/>
    </row>
    <row r="23" spans="1:12" s="1" customFormat="1" ht="15" customHeight="1">
      <c r="A23" s="1049"/>
      <c r="B23" s="505"/>
      <c r="C23" s="508" t="s">
        <v>242</v>
      </c>
      <c r="D23" s="508" t="s">
        <v>242</v>
      </c>
      <c r="E23" s="508"/>
      <c r="F23" s="520"/>
      <c r="G23" s="1052"/>
      <c r="H23" s="505"/>
      <c r="I23" s="508"/>
      <c r="J23" s="508"/>
      <c r="K23" s="508"/>
      <c r="L23" s="509"/>
    </row>
    <row r="24" spans="1:12" s="1" customFormat="1" ht="15" customHeight="1">
      <c r="A24" s="1049"/>
      <c r="B24" s="505"/>
      <c r="C24" s="508" t="s">
        <v>243</v>
      </c>
      <c r="D24" s="508" t="s">
        <v>243</v>
      </c>
      <c r="E24" s="508"/>
      <c r="F24" s="520"/>
      <c r="G24" s="1052"/>
      <c r="H24" s="505"/>
      <c r="I24" s="508"/>
      <c r="J24" s="508"/>
      <c r="K24" s="508"/>
      <c r="L24" s="509"/>
    </row>
    <row r="25" spans="1:12" s="1" customFormat="1" ht="15" customHeight="1" thickBot="1">
      <c r="A25" s="1050"/>
      <c r="B25" s="514"/>
      <c r="C25" s="515"/>
      <c r="D25" s="515" t="s">
        <v>244</v>
      </c>
      <c r="E25" s="515"/>
      <c r="F25" s="521"/>
      <c r="G25" s="1053"/>
      <c r="H25" s="514"/>
      <c r="I25" s="515"/>
      <c r="J25" s="515"/>
      <c r="K25" s="515"/>
      <c r="L25" s="516"/>
    </row>
    <row r="26" spans="1:12" s="1" customFormat="1" ht="15" customHeight="1">
      <c r="A26" s="1032" t="s">
        <v>245</v>
      </c>
      <c r="B26" s="497" t="s">
        <v>246</v>
      </c>
      <c r="C26" s="498" t="s">
        <v>247</v>
      </c>
      <c r="D26" s="498"/>
      <c r="E26" s="498" t="s">
        <v>248</v>
      </c>
      <c r="F26" s="499" t="s">
        <v>249</v>
      </c>
      <c r="G26" s="1035" t="s">
        <v>250</v>
      </c>
      <c r="H26" s="497" t="s">
        <v>251</v>
      </c>
      <c r="I26" s="498"/>
      <c r="J26" s="498"/>
      <c r="K26" s="498"/>
      <c r="L26" s="500"/>
    </row>
    <row r="27" spans="1:12" s="1" customFormat="1" ht="54" customHeight="1">
      <c r="A27" s="1033"/>
      <c r="B27" s="501"/>
      <c r="C27" s="502"/>
      <c r="D27" s="502"/>
      <c r="E27" s="502"/>
      <c r="F27" s="503"/>
      <c r="G27" s="1036"/>
      <c r="H27" s="1042"/>
      <c r="I27" s="502"/>
      <c r="J27" s="502"/>
      <c r="K27" s="502"/>
      <c r="L27" s="504"/>
    </row>
    <row r="28" spans="1:12" s="1" customFormat="1" ht="15" customHeight="1">
      <c r="A28" s="1033"/>
      <c r="B28" s="505" t="s">
        <v>252</v>
      </c>
      <c r="C28" s="508" t="s">
        <v>252</v>
      </c>
      <c r="D28" s="508"/>
      <c r="E28" s="508" t="s">
        <v>253</v>
      </c>
      <c r="F28" s="520" t="s">
        <v>253</v>
      </c>
      <c r="G28" s="1036"/>
      <c r="H28" s="1043"/>
      <c r="I28" s="508"/>
      <c r="J28" s="508"/>
      <c r="K28" s="508"/>
      <c r="L28" s="509"/>
    </row>
    <row r="29" spans="1:12" s="1" customFormat="1" ht="15" customHeight="1">
      <c r="A29" s="1033"/>
      <c r="B29" s="505" t="s">
        <v>254</v>
      </c>
      <c r="C29" s="508" t="s">
        <v>254</v>
      </c>
      <c r="D29" s="508"/>
      <c r="E29" s="508" t="s">
        <v>255</v>
      </c>
      <c r="F29" s="520" t="s">
        <v>255</v>
      </c>
      <c r="G29" s="1036"/>
      <c r="H29" s="1043"/>
      <c r="I29" s="508"/>
      <c r="J29" s="508"/>
      <c r="K29" s="508"/>
      <c r="L29" s="509"/>
    </row>
    <row r="30" spans="1:12" s="1" customFormat="1" ht="15" customHeight="1">
      <c r="A30" s="1033"/>
      <c r="B30" s="505" t="s">
        <v>256</v>
      </c>
      <c r="C30" s="508" t="s">
        <v>256</v>
      </c>
      <c r="D30" s="508"/>
      <c r="E30" s="508" t="s">
        <v>218</v>
      </c>
      <c r="F30" s="520" t="s">
        <v>218</v>
      </c>
      <c r="G30" s="1036"/>
      <c r="H30" s="1043"/>
      <c r="I30" s="508"/>
      <c r="J30" s="508"/>
      <c r="K30" s="508"/>
      <c r="L30" s="509"/>
    </row>
    <row r="31" spans="1:12" s="1" customFormat="1" ht="15" customHeight="1">
      <c r="A31" s="1033"/>
      <c r="B31" s="505" t="s">
        <v>243</v>
      </c>
      <c r="C31" s="508" t="s">
        <v>243</v>
      </c>
      <c r="D31" s="508"/>
      <c r="E31" s="508"/>
      <c r="F31" s="520"/>
      <c r="G31" s="1036"/>
      <c r="H31" s="1043"/>
      <c r="I31" s="508"/>
      <c r="J31" s="508"/>
      <c r="K31" s="508"/>
      <c r="L31" s="509"/>
    </row>
    <row r="32" spans="1:12" s="1" customFormat="1" ht="15" customHeight="1" thickBot="1">
      <c r="A32" s="1040"/>
      <c r="B32" s="514"/>
      <c r="C32" s="515"/>
      <c r="D32" s="515"/>
      <c r="E32" s="515"/>
      <c r="F32" s="521"/>
      <c r="G32" s="1041"/>
      <c r="H32" s="1044"/>
      <c r="I32" s="515"/>
      <c r="J32" s="515"/>
      <c r="K32" s="515"/>
      <c r="L32" s="516"/>
    </row>
    <row r="33" spans="1:12" s="1" customFormat="1" ht="15" customHeight="1">
      <c r="A33" s="1032" t="s">
        <v>257</v>
      </c>
      <c r="B33" s="522" t="s">
        <v>189</v>
      </c>
      <c r="C33" s="1034" t="s">
        <v>258</v>
      </c>
      <c r="D33" s="1034"/>
      <c r="E33" s="522"/>
      <c r="F33" s="522"/>
      <c r="G33" s="1035" t="s">
        <v>259</v>
      </c>
      <c r="H33" s="497" t="s">
        <v>260</v>
      </c>
      <c r="I33" s="498"/>
      <c r="J33" s="498"/>
      <c r="K33" s="498"/>
      <c r="L33" s="500"/>
    </row>
    <row r="34" spans="1:12" s="1" customFormat="1" ht="15" customHeight="1">
      <c r="A34" s="1033"/>
      <c r="B34" s="522" t="s">
        <v>261</v>
      </c>
      <c r="C34" s="1038" t="s">
        <v>262</v>
      </c>
      <c r="D34" s="1038"/>
      <c r="E34" s="522" t="s">
        <v>263</v>
      </c>
      <c r="F34" s="522"/>
      <c r="G34" s="1036"/>
      <c r="H34" s="523"/>
      <c r="I34" s="524"/>
      <c r="J34" s="524"/>
      <c r="K34" s="524"/>
      <c r="L34" s="525"/>
    </row>
    <row r="35" spans="1:12" s="1" customFormat="1" ht="15" customHeight="1">
      <c r="A35" s="1033"/>
      <c r="B35" s="522"/>
      <c r="C35" s="1038" t="s">
        <v>263</v>
      </c>
      <c r="D35" s="1038"/>
      <c r="E35" s="522"/>
      <c r="F35" s="522"/>
      <c r="G35" s="1036"/>
      <c r="H35" s="505"/>
      <c r="I35" s="508"/>
      <c r="J35" s="508"/>
      <c r="K35" s="508"/>
      <c r="L35" s="509"/>
    </row>
    <row r="36" spans="1:12" s="1" customFormat="1" ht="15.75" thickBot="1">
      <c r="A36" s="1033"/>
      <c r="B36" s="522"/>
      <c r="C36" s="1039"/>
      <c r="D36" s="1039"/>
      <c r="E36" s="522"/>
      <c r="F36" s="522"/>
      <c r="G36" s="1037"/>
      <c r="H36" s="526"/>
      <c r="I36" s="527"/>
      <c r="J36" s="527"/>
      <c r="K36" s="527"/>
      <c r="L36" s="528"/>
    </row>
    <row r="37" spans="1:12" s="1" customFormat="1" ht="15.75" thickTop="1">
      <c r="A37" s="1020"/>
      <c r="B37" s="1021"/>
      <c r="C37" s="1021"/>
      <c r="D37" s="1024" t="str">
        <f>見積内訳書!L19</f>
        <v>〒500-8388</v>
      </c>
      <c r="E37" s="1025"/>
      <c r="F37" s="1026"/>
      <c r="G37" s="1021"/>
      <c r="H37" s="530" t="str">
        <f>見積内訳書!L2</f>
        <v>浅野誠一郎</v>
      </c>
      <c r="I37" s="1027" t="s">
        <v>264</v>
      </c>
      <c r="J37" s="1028"/>
      <c r="K37" s="529" t="s">
        <v>265</v>
      </c>
      <c r="L37" s="531" t="s">
        <v>266</v>
      </c>
    </row>
    <row r="38" spans="1:12" s="1" customFormat="1" ht="15.75" thickBot="1">
      <c r="A38" s="1022"/>
      <c r="B38" s="1023"/>
      <c r="C38" s="1023"/>
      <c r="D38" s="1029" t="str">
        <f>見積内訳書!L20</f>
        <v xml:space="preserve"> 岐阜県岐阜市今嶺４丁目５−２０</v>
      </c>
      <c r="E38" s="1030"/>
      <c r="F38" s="1031"/>
      <c r="G38" s="1023"/>
      <c r="H38" s="1023" t="s">
        <v>267</v>
      </c>
      <c r="I38" s="1023"/>
      <c r="J38" s="1023"/>
      <c r="K38" s="496">
        <f>見積内訳書!L10</f>
        <v>0</v>
      </c>
      <c r="L38" s="532">
        <f ca="1">TODAY()</f>
        <v>46216</v>
      </c>
    </row>
    <row r="47" spans="1:12">
      <c r="E47" s="587"/>
    </row>
  </sheetData>
  <mergeCells count="20">
    <mergeCell ref="A26:A32"/>
    <mergeCell ref="G26:G32"/>
    <mergeCell ref="H27:H32"/>
    <mergeCell ref="A1:L1"/>
    <mergeCell ref="A2:A17"/>
    <mergeCell ref="G2:G17"/>
    <mergeCell ref="A18:A25"/>
    <mergeCell ref="G18:G25"/>
    <mergeCell ref="A33:A36"/>
    <mergeCell ref="C33:D33"/>
    <mergeCell ref="G33:G36"/>
    <mergeCell ref="C34:D34"/>
    <mergeCell ref="C35:D35"/>
    <mergeCell ref="C36:D36"/>
    <mergeCell ref="A37:C38"/>
    <mergeCell ref="D37:F37"/>
    <mergeCell ref="G37:G38"/>
    <mergeCell ref="I37:J37"/>
    <mergeCell ref="D38:F38"/>
    <mergeCell ref="H38:J38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0469-4FBB-4E6B-8F45-F09E32D28E00}">
  <sheetPr>
    <pageSetUpPr fitToPage="1"/>
  </sheetPr>
  <dimension ref="A1:R38"/>
  <sheetViews>
    <sheetView topLeftCell="A18" zoomScaleNormal="100" workbookViewId="0">
      <selection activeCell="F41" sqref="F41"/>
    </sheetView>
  </sheetViews>
  <sheetFormatPr defaultRowHeight="15"/>
  <cols>
    <col min="1" max="1" width="7.140625" customWidth="1"/>
    <col min="2" max="2" width="17" customWidth="1"/>
    <col min="3" max="5" width="11.5703125" customWidth="1"/>
    <col min="6" max="8" width="17" customWidth="1"/>
    <col min="9" max="9" width="7.140625" customWidth="1"/>
    <col min="10" max="10" width="17" customWidth="1"/>
    <col min="11" max="13" width="11.5703125" customWidth="1"/>
    <col min="14" max="16" width="17" customWidth="1"/>
  </cols>
  <sheetData>
    <row r="1" spans="1:18" s="1" customFormat="1" ht="15.75" thickBot="1">
      <c r="A1" s="1045" t="s">
        <v>268</v>
      </c>
      <c r="B1" s="1046"/>
      <c r="C1" s="1046"/>
      <c r="D1" s="1046"/>
      <c r="E1" s="1046"/>
      <c r="F1" s="1046"/>
      <c r="G1" s="1046"/>
      <c r="H1" s="1046"/>
      <c r="I1" s="1046"/>
      <c r="J1" s="1046"/>
      <c r="K1" s="1046"/>
      <c r="L1" s="1046"/>
      <c r="M1" s="1046"/>
      <c r="N1" s="1046"/>
      <c r="O1" s="1046"/>
      <c r="P1" s="1047"/>
    </row>
    <row r="2" spans="1:18" s="1" customFormat="1" ht="15" customHeight="1" thickBot="1">
      <c r="A2" s="1062" t="s">
        <v>269</v>
      </c>
      <c r="B2" s="497" t="s">
        <v>270</v>
      </c>
      <c r="C2" s="498" t="s">
        <v>271</v>
      </c>
      <c r="D2" s="498" t="s">
        <v>272</v>
      </c>
      <c r="E2" s="498" t="s">
        <v>273</v>
      </c>
      <c r="F2" s="498" t="s">
        <v>274</v>
      </c>
      <c r="G2" s="498" t="s">
        <v>275</v>
      </c>
      <c r="H2" s="499" t="s">
        <v>276</v>
      </c>
      <c r="I2" s="1063" t="s">
        <v>277</v>
      </c>
      <c r="J2" s="497" t="s">
        <v>270</v>
      </c>
      <c r="K2" s="498" t="s">
        <v>271</v>
      </c>
      <c r="L2" s="498" t="s">
        <v>272</v>
      </c>
      <c r="M2" s="498" t="s">
        <v>273</v>
      </c>
      <c r="N2" s="498" t="s">
        <v>274</v>
      </c>
      <c r="O2" s="498" t="s">
        <v>275</v>
      </c>
      <c r="P2" s="499" t="s">
        <v>278</v>
      </c>
    </row>
    <row r="3" spans="1:18" s="1" customFormat="1" ht="54" customHeight="1" thickBot="1">
      <c r="A3" s="1062"/>
      <c r="B3" s="501" t="s">
        <v>187</v>
      </c>
      <c r="C3" s="502" t="s">
        <v>188</v>
      </c>
      <c r="D3" s="502"/>
      <c r="E3" s="502"/>
      <c r="F3" s="502" t="s">
        <v>189</v>
      </c>
      <c r="G3" s="502"/>
      <c r="H3" s="503"/>
      <c r="I3" s="1063"/>
      <c r="J3" s="501"/>
      <c r="K3" s="502"/>
      <c r="L3" s="502"/>
      <c r="M3" s="502"/>
      <c r="N3" s="502"/>
      <c r="O3" s="502"/>
      <c r="P3" s="504"/>
      <c r="R3" s="1" t="s">
        <v>190</v>
      </c>
    </row>
    <row r="4" spans="1:18" s="1" customFormat="1" ht="15" customHeight="1" thickBot="1">
      <c r="A4" s="1062"/>
      <c r="B4" s="505"/>
      <c r="C4" s="506"/>
      <c r="D4" s="506"/>
      <c r="E4" s="506"/>
      <c r="F4" s="506"/>
      <c r="G4" s="506"/>
      <c r="H4" s="507"/>
      <c r="I4" s="1063"/>
      <c r="J4" s="505"/>
      <c r="K4" s="508"/>
      <c r="L4" s="508"/>
      <c r="M4" s="508"/>
      <c r="N4" s="508"/>
      <c r="O4" s="508"/>
      <c r="P4" s="509"/>
      <c r="Q4" s="533"/>
      <c r="R4" s="510" t="s">
        <v>279</v>
      </c>
    </row>
    <row r="5" spans="1:18" s="1" customFormat="1" ht="15" customHeight="1" thickBot="1">
      <c r="A5" s="1062"/>
      <c r="B5" s="505"/>
      <c r="C5" s="506"/>
      <c r="D5" s="506"/>
      <c r="E5" s="506"/>
      <c r="F5" s="506"/>
      <c r="G5" s="506"/>
      <c r="H5" s="507"/>
      <c r="I5" s="1063"/>
      <c r="J5" s="505"/>
      <c r="K5" s="508"/>
      <c r="L5" s="508"/>
      <c r="M5" s="508"/>
      <c r="N5" s="508"/>
      <c r="O5" s="508"/>
      <c r="P5" s="509"/>
      <c r="R5" s="510" t="s">
        <v>280</v>
      </c>
    </row>
    <row r="6" spans="1:18" s="1" customFormat="1" ht="15" customHeight="1" thickBot="1">
      <c r="A6" s="1062"/>
      <c r="B6" s="505"/>
      <c r="C6" s="506"/>
      <c r="D6" s="506"/>
      <c r="E6" s="506"/>
      <c r="F6" s="506"/>
      <c r="G6" s="506"/>
      <c r="H6" s="507"/>
      <c r="I6" s="1063"/>
      <c r="J6" s="505"/>
      <c r="K6" s="508"/>
      <c r="L6" s="508"/>
      <c r="M6" s="508"/>
      <c r="N6" s="508"/>
      <c r="O6" s="508"/>
      <c r="P6" s="509"/>
      <c r="R6" s="510" t="s">
        <v>281</v>
      </c>
    </row>
    <row r="7" spans="1:18" s="1" customFormat="1" ht="15" customHeight="1" thickBot="1">
      <c r="A7" s="1062" t="s">
        <v>282</v>
      </c>
      <c r="B7" s="497" t="s">
        <v>270</v>
      </c>
      <c r="C7" s="498" t="s">
        <v>271</v>
      </c>
      <c r="D7" s="498" t="s">
        <v>272</v>
      </c>
      <c r="E7" s="498" t="s">
        <v>273</v>
      </c>
      <c r="F7" s="498" t="s">
        <v>274</v>
      </c>
      <c r="G7" s="498" t="s">
        <v>275</v>
      </c>
      <c r="H7" s="499" t="s">
        <v>278</v>
      </c>
      <c r="I7" s="1063" t="s">
        <v>283</v>
      </c>
      <c r="J7" s="497" t="s">
        <v>270</v>
      </c>
      <c r="K7" s="498" t="s">
        <v>271</v>
      </c>
      <c r="L7" s="498" t="s">
        <v>272</v>
      </c>
      <c r="M7" s="498" t="s">
        <v>273</v>
      </c>
      <c r="N7" s="498" t="s">
        <v>274</v>
      </c>
      <c r="O7" s="498" t="s">
        <v>275</v>
      </c>
      <c r="P7" s="499" t="s">
        <v>278</v>
      </c>
      <c r="R7" s="510"/>
    </row>
    <row r="8" spans="1:18" s="1" customFormat="1" ht="54" customHeight="1" thickBot="1">
      <c r="A8" s="1062"/>
      <c r="B8" s="517"/>
      <c r="C8" s="518"/>
      <c r="D8" s="518"/>
      <c r="E8" s="518"/>
      <c r="F8" s="518"/>
      <c r="G8" s="518"/>
      <c r="H8" s="519"/>
      <c r="I8" s="1063"/>
      <c r="J8" s="517"/>
      <c r="K8" s="518"/>
      <c r="L8" s="518"/>
      <c r="M8" s="518"/>
      <c r="N8" s="518"/>
      <c r="O8" s="518"/>
      <c r="P8" s="519"/>
      <c r="R8" s="510"/>
    </row>
    <row r="9" spans="1:18" s="1" customFormat="1" ht="15" customHeight="1" thickBot="1">
      <c r="A9" s="1062"/>
      <c r="B9" s="505"/>
      <c r="C9" s="508"/>
      <c r="D9" s="508"/>
      <c r="E9" s="508"/>
      <c r="F9" s="508"/>
      <c r="G9" s="508"/>
      <c r="H9" s="520"/>
      <c r="I9" s="1063"/>
      <c r="J9" s="505"/>
      <c r="K9" s="508"/>
      <c r="L9" s="508"/>
      <c r="M9" s="508"/>
      <c r="N9" s="508"/>
      <c r="O9" s="508"/>
      <c r="P9" s="520"/>
      <c r="R9" s="510"/>
    </row>
    <row r="10" spans="1:18" s="1" customFormat="1" ht="15" customHeight="1" thickBot="1">
      <c r="A10" s="1062"/>
      <c r="B10" s="505"/>
      <c r="C10" s="508"/>
      <c r="D10" s="508"/>
      <c r="E10" s="508"/>
      <c r="F10" s="508"/>
      <c r="G10" s="508"/>
      <c r="H10" s="520"/>
      <c r="I10" s="1063"/>
      <c r="J10" s="505"/>
      <c r="K10" s="508"/>
      <c r="L10" s="508"/>
      <c r="M10" s="508"/>
      <c r="N10" s="508"/>
      <c r="O10" s="508"/>
      <c r="P10" s="520"/>
    </row>
    <row r="11" spans="1:18" s="1" customFormat="1" ht="15" customHeight="1" thickBot="1">
      <c r="A11" s="1062"/>
      <c r="B11" s="505"/>
      <c r="C11" s="508"/>
      <c r="D11" s="508"/>
      <c r="E11" s="508"/>
      <c r="F11" s="508"/>
      <c r="G11" s="508"/>
      <c r="H11" s="520"/>
      <c r="I11" s="1063"/>
      <c r="J11" s="505"/>
      <c r="K11" s="508"/>
      <c r="L11" s="508"/>
      <c r="M11" s="508"/>
      <c r="N11" s="508"/>
      <c r="O11" s="508"/>
      <c r="P11" s="520"/>
    </row>
    <row r="12" spans="1:18" s="1" customFormat="1" ht="15" customHeight="1" thickBot="1">
      <c r="A12" s="1062" t="s">
        <v>284</v>
      </c>
      <c r="B12" s="497" t="s">
        <v>270</v>
      </c>
      <c r="C12" s="498" t="s">
        <v>271</v>
      </c>
      <c r="D12" s="498" t="s">
        <v>272</v>
      </c>
      <c r="E12" s="498" t="s">
        <v>273</v>
      </c>
      <c r="F12" s="498" t="s">
        <v>274</v>
      </c>
      <c r="G12" s="498" t="s">
        <v>275</v>
      </c>
      <c r="H12" s="499" t="s">
        <v>278</v>
      </c>
      <c r="I12" s="1063" t="s">
        <v>285</v>
      </c>
      <c r="J12" s="497" t="s">
        <v>270</v>
      </c>
      <c r="K12" s="498" t="s">
        <v>271</v>
      </c>
      <c r="L12" s="498" t="s">
        <v>272</v>
      </c>
      <c r="M12" s="498" t="s">
        <v>273</v>
      </c>
      <c r="N12" s="498" t="s">
        <v>274</v>
      </c>
      <c r="O12" s="498" t="s">
        <v>275</v>
      </c>
      <c r="P12" s="499" t="s">
        <v>278</v>
      </c>
    </row>
    <row r="13" spans="1:18" s="1" customFormat="1" ht="54" customHeight="1" thickBot="1">
      <c r="A13" s="1062"/>
      <c r="B13" s="501"/>
      <c r="C13" s="502"/>
      <c r="D13" s="502"/>
      <c r="E13" s="502"/>
      <c r="F13" s="502"/>
      <c r="G13" s="502"/>
      <c r="H13" s="503"/>
      <c r="I13" s="1063"/>
      <c r="J13" s="501"/>
      <c r="K13" s="502"/>
      <c r="L13" s="502"/>
      <c r="M13" s="502"/>
      <c r="N13" s="502"/>
      <c r="O13" s="502"/>
      <c r="P13" s="503"/>
    </row>
    <row r="14" spans="1:18" s="1" customFormat="1" ht="15" customHeight="1" thickBot="1">
      <c r="A14" s="1062"/>
      <c r="B14" s="505"/>
      <c r="C14" s="508"/>
      <c r="D14" s="508"/>
      <c r="E14" s="508"/>
      <c r="F14" s="508"/>
      <c r="G14" s="508"/>
      <c r="H14" s="520"/>
      <c r="I14" s="1063"/>
      <c r="J14" s="505"/>
      <c r="K14" s="508"/>
      <c r="L14" s="508"/>
      <c r="M14" s="508"/>
      <c r="N14" s="508"/>
      <c r="O14" s="508"/>
      <c r="P14" s="520"/>
    </row>
    <row r="15" spans="1:18" s="1" customFormat="1" ht="15" customHeight="1" thickBot="1">
      <c r="A15" s="1062"/>
      <c r="B15" s="505"/>
      <c r="C15" s="508"/>
      <c r="D15" s="508"/>
      <c r="E15" s="508"/>
      <c r="F15" s="508"/>
      <c r="G15" s="508"/>
      <c r="H15" s="520"/>
      <c r="I15" s="1063"/>
      <c r="J15" s="505"/>
      <c r="K15" s="508"/>
      <c r="L15" s="508"/>
      <c r="M15" s="508"/>
      <c r="N15" s="508"/>
      <c r="O15" s="508"/>
      <c r="P15" s="520"/>
    </row>
    <row r="16" spans="1:18" s="1" customFormat="1" ht="15" customHeight="1" thickBot="1">
      <c r="A16" s="1062"/>
      <c r="B16" s="505"/>
      <c r="C16" s="508"/>
      <c r="D16" s="508"/>
      <c r="E16" s="508"/>
      <c r="F16" s="508"/>
      <c r="G16" s="508"/>
      <c r="H16" s="520"/>
      <c r="I16" s="1063"/>
      <c r="J16" s="505"/>
      <c r="K16" s="508"/>
      <c r="L16" s="508"/>
      <c r="M16" s="508"/>
      <c r="N16" s="508"/>
      <c r="O16" s="508"/>
      <c r="P16" s="520"/>
    </row>
    <row r="17" spans="1:16" s="1" customFormat="1" ht="15" customHeight="1" thickBot="1">
      <c r="A17" s="1062"/>
      <c r="B17" s="497" t="s">
        <v>286</v>
      </c>
      <c r="C17" s="498"/>
      <c r="D17" s="498"/>
      <c r="E17" s="498"/>
      <c r="F17" s="498"/>
      <c r="G17" s="498"/>
      <c r="H17" s="499" t="s">
        <v>287</v>
      </c>
      <c r="I17" s="1064" t="s">
        <v>288</v>
      </c>
      <c r="J17" s="497" t="s">
        <v>289</v>
      </c>
      <c r="K17" s="498" t="s">
        <v>290</v>
      </c>
      <c r="L17" s="498" t="s">
        <v>272</v>
      </c>
      <c r="M17" s="498" t="s">
        <v>273</v>
      </c>
      <c r="N17" s="498" t="s">
        <v>274</v>
      </c>
      <c r="O17" s="498" t="s">
        <v>275</v>
      </c>
      <c r="P17" s="499" t="s">
        <v>270</v>
      </c>
    </row>
    <row r="18" spans="1:16" s="1" customFormat="1" ht="15" customHeight="1" thickBot="1">
      <c r="A18" s="1062"/>
      <c r="B18" s="501"/>
      <c r="C18" s="502"/>
      <c r="D18" s="502"/>
      <c r="E18" s="502"/>
      <c r="F18" s="502"/>
      <c r="G18" s="502"/>
      <c r="H18" s="503"/>
      <c r="I18" s="1064"/>
      <c r="J18" s="501"/>
      <c r="K18" s="502"/>
      <c r="L18" s="502"/>
      <c r="M18" s="502"/>
      <c r="N18" s="502"/>
      <c r="O18" s="502"/>
      <c r="P18" s="503"/>
    </row>
    <row r="19" spans="1:16" s="1" customFormat="1" ht="54" customHeight="1" thickBot="1">
      <c r="A19" s="1062"/>
      <c r="B19" s="505"/>
      <c r="C19" s="508"/>
      <c r="D19" s="508"/>
      <c r="E19" s="508"/>
      <c r="F19" s="508"/>
      <c r="G19" s="508"/>
      <c r="H19" s="520"/>
      <c r="I19" s="1064"/>
      <c r="J19" s="505"/>
      <c r="K19" s="508"/>
      <c r="L19" s="508"/>
      <c r="M19" s="508"/>
      <c r="N19" s="508"/>
      <c r="O19" s="508"/>
      <c r="P19" s="520"/>
    </row>
    <row r="20" spans="1:16" s="1" customFormat="1" ht="15" customHeight="1" thickBot="1">
      <c r="A20" s="1062"/>
      <c r="B20" s="505"/>
      <c r="C20" s="508"/>
      <c r="D20" s="508"/>
      <c r="E20" s="508"/>
      <c r="F20" s="508"/>
      <c r="G20" s="508"/>
      <c r="H20" s="520"/>
      <c r="I20" s="1064"/>
      <c r="J20" s="505"/>
      <c r="K20" s="508"/>
      <c r="L20" s="508"/>
      <c r="M20" s="508"/>
      <c r="N20" s="508"/>
      <c r="O20" s="508"/>
      <c r="P20" s="520"/>
    </row>
    <row r="21" spans="1:16" s="1" customFormat="1" ht="15" customHeight="1" thickBot="1">
      <c r="A21" s="1062"/>
      <c r="B21" s="505"/>
      <c r="C21" s="508"/>
      <c r="D21" s="508"/>
      <c r="E21" s="508"/>
      <c r="F21" s="508"/>
      <c r="G21" s="508"/>
      <c r="H21" s="520"/>
      <c r="I21" s="1064"/>
      <c r="J21" s="505"/>
      <c r="K21" s="508"/>
      <c r="L21" s="508"/>
      <c r="M21" s="508"/>
      <c r="N21" s="508"/>
      <c r="O21" s="508"/>
      <c r="P21" s="520"/>
    </row>
    <row r="22" spans="1:16" s="1" customFormat="1" ht="15" customHeight="1" thickBot="1">
      <c r="A22" s="1062"/>
      <c r="B22" s="505"/>
      <c r="C22" s="508"/>
      <c r="D22" s="508"/>
      <c r="E22" s="508"/>
      <c r="F22" s="508"/>
      <c r="G22" s="508"/>
      <c r="H22" s="520"/>
      <c r="I22" s="1064"/>
      <c r="J22" s="505"/>
      <c r="K22" s="508"/>
      <c r="L22" s="508"/>
      <c r="M22" s="508"/>
      <c r="N22" s="508"/>
      <c r="O22" s="508"/>
      <c r="P22" s="520"/>
    </row>
    <row r="23" spans="1:16" s="1" customFormat="1" ht="15" customHeight="1" thickBot="1">
      <c r="A23" s="1062" t="s">
        <v>291</v>
      </c>
      <c r="B23" s="497" t="s">
        <v>270</v>
      </c>
      <c r="C23" s="498" t="s">
        <v>271</v>
      </c>
      <c r="D23" s="498" t="s">
        <v>272</v>
      </c>
      <c r="E23" s="498" t="s">
        <v>273</v>
      </c>
      <c r="F23" s="498" t="s">
        <v>274</v>
      </c>
      <c r="G23" s="498" t="s">
        <v>275</v>
      </c>
      <c r="H23" s="499" t="s">
        <v>292</v>
      </c>
      <c r="I23" s="1063" t="s">
        <v>293</v>
      </c>
      <c r="J23" s="497" t="s">
        <v>270</v>
      </c>
      <c r="K23" s="498" t="s">
        <v>271</v>
      </c>
      <c r="L23" s="498" t="s">
        <v>272</v>
      </c>
      <c r="M23" s="498" t="s">
        <v>273</v>
      </c>
      <c r="N23" s="498" t="s">
        <v>274</v>
      </c>
      <c r="O23" s="498" t="s">
        <v>275</v>
      </c>
      <c r="P23" s="499" t="s">
        <v>278</v>
      </c>
    </row>
    <row r="24" spans="1:16" s="1" customFormat="1" ht="54" customHeight="1" thickBot="1">
      <c r="A24" s="1062"/>
      <c r="B24" s="501"/>
      <c r="C24" s="502"/>
      <c r="D24" s="502"/>
      <c r="E24" s="502"/>
      <c r="F24" s="502"/>
      <c r="G24" s="502"/>
      <c r="H24" s="503"/>
      <c r="I24" s="1063"/>
      <c r="J24" s="501"/>
      <c r="K24" s="502"/>
      <c r="L24" s="502"/>
      <c r="M24" s="502"/>
      <c r="N24" s="502"/>
      <c r="O24" s="502"/>
      <c r="P24" s="503"/>
    </row>
    <row r="25" spans="1:16" s="1" customFormat="1" ht="15" customHeight="1" thickBot="1">
      <c r="A25" s="1062"/>
      <c r="B25" s="505"/>
      <c r="C25" s="508"/>
      <c r="D25" s="508"/>
      <c r="E25" s="508"/>
      <c r="F25" s="508"/>
      <c r="G25" s="508"/>
      <c r="H25" s="520"/>
      <c r="I25" s="1063"/>
      <c r="J25" s="505"/>
      <c r="K25" s="508"/>
      <c r="L25" s="508"/>
      <c r="M25" s="508"/>
      <c r="N25" s="508"/>
      <c r="O25" s="508"/>
      <c r="P25" s="520"/>
    </row>
    <row r="26" spans="1:16" s="1" customFormat="1" ht="15" customHeight="1" thickBot="1">
      <c r="A26" s="1062"/>
      <c r="B26" s="505"/>
      <c r="C26" s="508"/>
      <c r="D26" s="508"/>
      <c r="E26" s="508"/>
      <c r="F26" s="508"/>
      <c r="G26" s="508"/>
      <c r="H26" s="520"/>
      <c r="I26" s="1063"/>
      <c r="J26" s="505"/>
      <c r="K26" s="508"/>
      <c r="L26" s="508"/>
      <c r="M26" s="508"/>
      <c r="N26" s="508"/>
      <c r="O26" s="508"/>
      <c r="P26" s="520"/>
    </row>
    <row r="27" spans="1:16" s="1" customFormat="1" ht="15" customHeight="1" thickBot="1">
      <c r="A27" s="1062"/>
      <c r="B27" s="505"/>
      <c r="C27" s="508"/>
      <c r="D27" s="508"/>
      <c r="E27" s="508"/>
      <c r="F27" s="508"/>
      <c r="G27" s="508"/>
      <c r="H27" s="520"/>
      <c r="I27" s="1063"/>
      <c r="J27" s="505"/>
      <c r="K27" s="508"/>
      <c r="L27" s="508"/>
      <c r="M27" s="508"/>
      <c r="N27" s="508"/>
      <c r="O27" s="508"/>
      <c r="P27" s="520"/>
    </row>
    <row r="28" spans="1:16" s="1" customFormat="1" ht="15" customHeight="1" thickBot="1">
      <c r="A28" s="1062" t="s">
        <v>294</v>
      </c>
      <c r="B28" s="497" t="s">
        <v>270</v>
      </c>
      <c r="C28" s="498" t="s">
        <v>271</v>
      </c>
      <c r="D28" s="498" t="s">
        <v>272</v>
      </c>
      <c r="E28" s="498" t="s">
        <v>273</v>
      </c>
      <c r="F28" s="498" t="s">
        <v>274</v>
      </c>
      <c r="G28" s="498" t="s">
        <v>275</v>
      </c>
      <c r="H28" s="499" t="s">
        <v>278</v>
      </c>
      <c r="I28" s="1063" t="s">
        <v>295</v>
      </c>
      <c r="J28" s="497" t="s">
        <v>270</v>
      </c>
      <c r="K28" s="498" t="s">
        <v>271</v>
      </c>
      <c r="L28" s="498" t="s">
        <v>272</v>
      </c>
      <c r="M28" s="498" t="s">
        <v>273</v>
      </c>
      <c r="N28" s="498" t="s">
        <v>274</v>
      </c>
      <c r="O28" s="498" t="s">
        <v>275</v>
      </c>
      <c r="P28" s="499" t="s">
        <v>278</v>
      </c>
    </row>
    <row r="29" spans="1:16" s="1" customFormat="1" ht="54" customHeight="1" thickBot="1">
      <c r="A29" s="1062"/>
      <c r="B29" s="501"/>
      <c r="C29" s="502"/>
      <c r="D29" s="502"/>
      <c r="E29" s="502"/>
      <c r="F29" s="502"/>
      <c r="G29" s="502"/>
      <c r="H29" s="503"/>
      <c r="I29" s="1063"/>
      <c r="J29" s="501"/>
      <c r="K29" s="502"/>
      <c r="L29" s="502"/>
      <c r="M29" s="502"/>
      <c r="N29" s="502"/>
      <c r="O29" s="502"/>
      <c r="P29" s="503"/>
    </row>
    <row r="30" spans="1:16" s="1" customFormat="1" ht="15" customHeight="1" thickBot="1">
      <c r="A30" s="1062"/>
      <c r="B30" s="505"/>
      <c r="C30" s="508"/>
      <c r="D30" s="508"/>
      <c r="E30" s="508"/>
      <c r="F30" s="508"/>
      <c r="G30" s="508"/>
      <c r="H30" s="520"/>
      <c r="I30" s="1063"/>
      <c r="J30" s="505"/>
      <c r="K30" s="508"/>
      <c r="L30" s="508"/>
      <c r="M30" s="508"/>
      <c r="N30" s="508"/>
      <c r="O30" s="508"/>
      <c r="P30" s="520"/>
    </row>
    <row r="31" spans="1:16" s="1" customFormat="1" ht="15" customHeight="1" thickBot="1">
      <c r="A31" s="1062"/>
      <c r="B31" s="505"/>
      <c r="C31" s="508"/>
      <c r="D31" s="508"/>
      <c r="E31" s="508"/>
      <c r="F31" s="508"/>
      <c r="G31" s="508"/>
      <c r="H31" s="520"/>
      <c r="I31" s="1063"/>
      <c r="J31" s="505"/>
      <c r="K31" s="508"/>
      <c r="L31" s="508"/>
      <c r="M31" s="508"/>
      <c r="N31" s="508"/>
      <c r="O31" s="508"/>
      <c r="P31" s="520"/>
    </row>
    <row r="32" spans="1:16" s="1" customFormat="1" ht="15" customHeight="1" thickBot="1">
      <c r="A32" s="1062"/>
      <c r="B32" s="514"/>
      <c r="C32" s="515"/>
      <c r="D32" s="515"/>
      <c r="E32" s="515"/>
      <c r="F32" s="515"/>
      <c r="G32" s="515"/>
      <c r="H32" s="521"/>
      <c r="I32" s="1063"/>
      <c r="J32" s="514"/>
      <c r="K32" s="515"/>
      <c r="L32" s="515"/>
      <c r="M32" s="515"/>
      <c r="N32" s="515"/>
      <c r="O32" s="515"/>
      <c r="P32" s="521"/>
    </row>
    <row r="33" spans="1:16" s="1" customFormat="1" ht="15" customHeight="1">
      <c r="A33" s="1032" t="s">
        <v>259</v>
      </c>
      <c r="B33" s="497" t="s">
        <v>270</v>
      </c>
      <c r="C33" s="498" t="s">
        <v>271</v>
      </c>
      <c r="D33" s="498" t="s">
        <v>272</v>
      </c>
      <c r="E33" s="498" t="s">
        <v>273</v>
      </c>
      <c r="F33" s="498" t="s">
        <v>274</v>
      </c>
      <c r="G33" s="498" t="s">
        <v>275</v>
      </c>
      <c r="H33" s="499" t="s">
        <v>278</v>
      </c>
      <c r="I33" s="1035"/>
      <c r="J33" s="534" t="s">
        <v>296</v>
      </c>
      <c r="K33" s="535"/>
      <c r="L33" s="535"/>
      <c r="M33" s="535"/>
      <c r="N33" s="535"/>
      <c r="O33" s="535"/>
      <c r="P33" s="536"/>
    </row>
    <row r="34" spans="1:16" s="1" customFormat="1" ht="15" customHeight="1">
      <c r="A34" s="1033"/>
      <c r="B34" s="523"/>
      <c r="C34" s="524"/>
      <c r="D34" s="524"/>
      <c r="E34" s="524"/>
      <c r="F34" s="524"/>
      <c r="G34" s="524"/>
      <c r="H34" s="525"/>
      <c r="I34" s="1036"/>
      <c r="J34" s="537"/>
      <c r="K34" s="538"/>
      <c r="L34" s="538"/>
      <c r="M34" s="538"/>
      <c r="N34" s="538"/>
      <c r="O34" s="538"/>
      <c r="P34" s="539"/>
    </row>
    <row r="35" spans="1:16" s="1" customFormat="1" ht="15" customHeight="1">
      <c r="A35" s="1033"/>
      <c r="B35" s="505"/>
      <c r="C35" s="508"/>
      <c r="D35" s="508"/>
      <c r="E35" s="508"/>
      <c r="F35" s="508"/>
      <c r="G35" s="508"/>
      <c r="H35" s="509"/>
      <c r="I35" s="1036"/>
      <c r="J35" s="505"/>
      <c r="K35" s="508"/>
      <c r="L35" s="508"/>
      <c r="M35" s="508"/>
      <c r="N35" s="508"/>
      <c r="O35" s="508"/>
      <c r="P35" s="509"/>
    </row>
    <row r="36" spans="1:16" s="1" customFormat="1" ht="15.75" thickBot="1">
      <c r="A36" s="1033"/>
      <c r="B36" s="526"/>
      <c r="C36" s="527"/>
      <c r="D36" s="527"/>
      <c r="E36" s="527"/>
      <c r="F36" s="527"/>
      <c r="G36" s="527"/>
      <c r="H36" s="528"/>
      <c r="I36" s="1037"/>
      <c r="J36" s="526"/>
      <c r="K36" s="527"/>
      <c r="L36" s="527"/>
      <c r="M36" s="527"/>
      <c r="N36" s="527"/>
      <c r="O36" s="527"/>
      <c r="P36" s="528"/>
    </row>
    <row r="37" spans="1:16" s="1" customFormat="1" ht="15.75" thickTop="1">
      <c r="A37" s="1020"/>
      <c r="B37" s="1021"/>
      <c r="C37" s="1021"/>
      <c r="D37" s="1024" t="str">
        <f>見積内訳書!L19</f>
        <v>〒500-8388</v>
      </c>
      <c r="E37" s="1025"/>
      <c r="F37" s="1025"/>
      <c r="G37" s="1025"/>
      <c r="H37" s="1054"/>
      <c r="I37" s="1055"/>
      <c r="J37" s="1058" t="str">
        <f>見積内訳書!L2</f>
        <v>浅野誠一郎</v>
      </c>
      <c r="K37" s="1059"/>
      <c r="L37" s="1027" t="s">
        <v>297</v>
      </c>
      <c r="M37" s="1027"/>
      <c r="N37" s="1028"/>
      <c r="O37" s="529" t="s">
        <v>265</v>
      </c>
      <c r="P37" s="531" t="s">
        <v>266</v>
      </c>
    </row>
    <row r="38" spans="1:16" s="1" customFormat="1" ht="15.75" thickBot="1">
      <c r="A38" s="1022"/>
      <c r="B38" s="1023"/>
      <c r="C38" s="1023"/>
      <c r="D38" s="1060" t="str">
        <f>見積内訳書!L20</f>
        <v xml:space="preserve"> 岐阜県岐阜市今嶺４丁目５−２０</v>
      </c>
      <c r="E38" s="1061"/>
      <c r="F38" s="1061"/>
      <c r="G38" s="1061"/>
      <c r="H38" s="1056"/>
      <c r="I38" s="1057"/>
      <c r="J38" s="1023" t="s">
        <v>298</v>
      </c>
      <c r="K38" s="1023"/>
      <c r="L38" s="1023"/>
      <c r="M38" s="1023"/>
      <c r="N38" s="1023"/>
      <c r="O38" s="496">
        <f>見積内訳書!L10</f>
        <v>0</v>
      </c>
      <c r="P38" s="532">
        <f ca="1">TODAY()</f>
        <v>46216</v>
      </c>
    </row>
  </sheetData>
  <mergeCells count="21">
    <mergeCell ref="A12:A22"/>
    <mergeCell ref="I12:I16"/>
    <mergeCell ref="I17:I22"/>
    <mergeCell ref="A1:P1"/>
    <mergeCell ref="A2:A6"/>
    <mergeCell ref="I2:I6"/>
    <mergeCell ref="A7:A11"/>
    <mergeCell ref="I7:I11"/>
    <mergeCell ref="A23:A27"/>
    <mergeCell ref="I23:I27"/>
    <mergeCell ref="A28:A32"/>
    <mergeCell ref="I28:I32"/>
    <mergeCell ref="A33:A36"/>
    <mergeCell ref="I33:I36"/>
    <mergeCell ref="A37:C38"/>
    <mergeCell ref="D37:G37"/>
    <mergeCell ref="H37:I38"/>
    <mergeCell ref="J37:K37"/>
    <mergeCell ref="L37:N37"/>
    <mergeCell ref="D38:G38"/>
    <mergeCell ref="J38:N38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scale="8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F5DA-D5B0-4724-808B-DE2E5C46AB42}">
  <sheetPr>
    <pageSetUpPr fitToPage="1"/>
  </sheetPr>
  <dimension ref="A1:R38"/>
  <sheetViews>
    <sheetView topLeftCell="A18" zoomScaleNormal="100" workbookViewId="0">
      <selection activeCell="H42" sqref="H42"/>
    </sheetView>
  </sheetViews>
  <sheetFormatPr defaultRowHeight="15"/>
  <cols>
    <col min="1" max="1" width="7.140625" customWidth="1"/>
    <col min="2" max="2" width="17" customWidth="1"/>
    <col min="3" max="5" width="11.5703125" customWidth="1"/>
    <col min="6" max="8" width="17" customWidth="1"/>
    <col min="9" max="9" width="7.140625" customWidth="1"/>
    <col min="10" max="10" width="17" customWidth="1"/>
    <col min="11" max="13" width="11.5703125" customWidth="1"/>
    <col min="14" max="16" width="17" customWidth="1"/>
  </cols>
  <sheetData>
    <row r="1" spans="1:18" s="1" customFormat="1" ht="15.75" thickBot="1">
      <c r="A1" s="1045" t="s">
        <v>408</v>
      </c>
      <c r="B1" s="1046"/>
      <c r="C1" s="1046"/>
      <c r="D1" s="1046"/>
      <c r="E1" s="1046"/>
      <c r="F1" s="1046"/>
      <c r="G1" s="1046"/>
      <c r="H1" s="1046"/>
      <c r="I1" s="1046"/>
      <c r="J1" s="1046"/>
      <c r="K1" s="1046"/>
      <c r="L1" s="1046"/>
      <c r="M1" s="1046"/>
      <c r="N1" s="1046"/>
      <c r="O1" s="1046"/>
      <c r="P1" s="1047"/>
    </row>
    <row r="2" spans="1:18" s="1" customFormat="1" ht="15" customHeight="1" thickBot="1">
      <c r="A2" s="1032" t="s">
        <v>403</v>
      </c>
      <c r="B2" s="497" t="s">
        <v>409</v>
      </c>
      <c r="C2" s="498" t="s">
        <v>410</v>
      </c>
      <c r="D2" s="498" t="s">
        <v>411</v>
      </c>
      <c r="E2" s="498" t="s">
        <v>412</v>
      </c>
      <c r="F2" s="498" t="s">
        <v>274</v>
      </c>
      <c r="G2" s="498" t="s">
        <v>275</v>
      </c>
      <c r="H2" s="499" t="s">
        <v>278</v>
      </c>
      <c r="I2" s="1063" t="s">
        <v>413</v>
      </c>
      <c r="J2" s="497" t="s">
        <v>270</v>
      </c>
      <c r="K2" s="498" t="s">
        <v>271</v>
      </c>
      <c r="L2" s="498" t="s">
        <v>272</v>
      </c>
      <c r="M2" s="498" t="s">
        <v>273</v>
      </c>
      <c r="N2" s="498" t="s">
        <v>274</v>
      </c>
      <c r="O2" s="498" t="s">
        <v>275</v>
      </c>
      <c r="P2" s="499" t="s">
        <v>278</v>
      </c>
    </row>
    <row r="3" spans="1:18" s="1" customFormat="1" ht="54" customHeight="1" thickBot="1">
      <c r="A3" s="1033"/>
      <c r="B3" s="501" t="s">
        <v>187</v>
      </c>
      <c r="C3" s="502" t="s">
        <v>188</v>
      </c>
      <c r="D3" s="502"/>
      <c r="E3" s="502"/>
      <c r="F3" s="502" t="s">
        <v>189</v>
      </c>
      <c r="G3" s="502"/>
      <c r="H3" s="503"/>
      <c r="I3" s="1063"/>
      <c r="J3" s="501"/>
      <c r="K3" s="502"/>
      <c r="L3" s="502"/>
      <c r="M3" s="502"/>
      <c r="N3" s="502"/>
      <c r="O3" s="502"/>
      <c r="P3" s="504"/>
      <c r="R3" s="1" t="s">
        <v>190</v>
      </c>
    </row>
    <row r="4" spans="1:18" s="1" customFormat="1" ht="15" customHeight="1" thickBot="1">
      <c r="A4" s="1033"/>
      <c r="B4" s="505"/>
      <c r="C4" s="506"/>
      <c r="D4" s="506"/>
      <c r="E4" s="506"/>
      <c r="F4" s="506"/>
      <c r="G4" s="506"/>
      <c r="H4" s="507"/>
      <c r="I4" s="1063"/>
      <c r="J4" s="505"/>
      <c r="K4" s="508"/>
      <c r="L4" s="508"/>
      <c r="M4" s="508"/>
      <c r="N4" s="508"/>
      <c r="O4" s="508"/>
      <c r="P4" s="509"/>
      <c r="Q4" s="533"/>
      <c r="R4" s="510" t="s">
        <v>279</v>
      </c>
    </row>
    <row r="5" spans="1:18" s="1" customFormat="1" ht="15" customHeight="1" thickBot="1">
      <c r="A5" s="1033"/>
      <c r="B5" s="505"/>
      <c r="C5" s="506"/>
      <c r="D5" s="506"/>
      <c r="E5" s="506"/>
      <c r="F5" s="506"/>
      <c r="G5" s="506"/>
      <c r="H5" s="507"/>
      <c r="I5" s="1063"/>
      <c r="J5" s="505"/>
      <c r="K5" s="508"/>
      <c r="L5" s="508"/>
      <c r="M5" s="508"/>
      <c r="N5" s="508"/>
      <c r="O5" s="508"/>
      <c r="P5" s="509"/>
      <c r="R5" s="510" t="s">
        <v>280</v>
      </c>
    </row>
    <row r="6" spans="1:18" s="1" customFormat="1" ht="15" customHeight="1" thickBot="1">
      <c r="A6" s="1033"/>
      <c r="B6" s="505"/>
      <c r="C6" s="506"/>
      <c r="D6" s="506"/>
      <c r="E6" s="506"/>
      <c r="F6" s="506"/>
      <c r="G6" s="506"/>
      <c r="H6" s="507"/>
      <c r="I6" s="1063"/>
      <c r="J6" s="505"/>
      <c r="K6" s="508"/>
      <c r="L6" s="508"/>
      <c r="M6" s="508"/>
      <c r="N6" s="508"/>
      <c r="O6" s="508"/>
      <c r="P6" s="509"/>
      <c r="R6" s="510" t="s">
        <v>281</v>
      </c>
    </row>
    <row r="7" spans="1:18" s="1" customFormat="1" ht="15" customHeight="1" thickBot="1">
      <c r="A7" s="1033"/>
      <c r="B7" s="497" t="s">
        <v>414</v>
      </c>
      <c r="C7" s="498" t="s">
        <v>271</v>
      </c>
      <c r="D7" s="498" t="s">
        <v>272</v>
      </c>
      <c r="E7" s="498" t="s">
        <v>273</v>
      </c>
      <c r="F7" s="498" t="s">
        <v>415</v>
      </c>
      <c r="G7" s="498" t="s">
        <v>416</v>
      </c>
      <c r="H7" s="499" t="s">
        <v>417</v>
      </c>
      <c r="I7" s="1063" t="s">
        <v>418</v>
      </c>
      <c r="J7" s="497" t="s">
        <v>270</v>
      </c>
      <c r="K7" s="498" t="s">
        <v>271</v>
      </c>
      <c r="L7" s="498" t="s">
        <v>272</v>
      </c>
      <c r="M7" s="498" t="s">
        <v>273</v>
      </c>
      <c r="N7" s="498" t="s">
        <v>274</v>
      </c>
      <c r="O7" s="498" t="s">
        <v>275</v>
      </c>
      <c r="P7" s="499" t="s">
        <v>278</v>
      </c>
      <c r="R7" s="510"/>
    </row>
    <row r="8" spans="1:18" s="1" customFormat="1" ht="54" customHeight="1" thickBot="1">
      <c r="A8" s="1033"/>
      <c r="B8" s="517"/>
      <c r="C8" s="518"/>
      <c r="D8" s="518"/>
      <c r="E8" s="518"/>
      <c r="F8" s="518"/>
      <c r="G8" s="518"/>
      <c r="H8" s="519"/>
      <c r="I8" s="1063"/>
      <c r="J8" s="517"/>
      <c r="K8" s="518"/>
      <c r="L8" s="518"/>
      <c r="M8" s="518"/>
      <c r="N8" s="518"/>
      <c r="O8" s="518"/>
      <c r="P8" s="519"/>
      <c r="R8" s="510"/>
    </row>
    <row r="9" spans="1:18" s="1" customFormat="1" ht="15" customHeight="1" thickBot="1">
      <c r="A9" s="1033"/>
      <c r="B9" s="505"/>
      <c r="C9" s="508"/>
      <c r="D9" s="508"/>
      <c r="E9" s="508"/>
      <c r="F9" s="508"/>
      <c r="G9" s="508"/>
      <c r="H9" s="520"/>
      <c r="I9" s="1063"/>
      <c r="J9" s="505"/>
      <c r="K9" s="508"/>
      <c r="L9" s="508"/>
      <c r="M9" s="508"/>
      <c r="N9" s="508"/>
      <c r="O9" s="508"/>
      <c r="P9" s="520"/>
      <c r="R9" s="510"/>
    </row>
    <row r="10" spans="1:18" s="1" customFormat="1" ht="15" customHeight="1" thickBot="1">
      <c r="A10" s="1033"/>
      <c r="B10" s="505"/>
      <c r="C10" s="508"/>
      <c r="D10" s="508"/>
      <c r="E10" s="508"/>
      <c r="F10" s="508"/>
      <c r="G10" s="508"/>
      <c r="H10" s="520"/>
      <c r="I10" s="1063"/>
      <c r="J10" s="505"/>
      <c r="K10" s="508"/>
      <c r="L10" s="508"/>
      <c r="M10" s="508"/>
      <c r="N10" s="508"/>
      <c r="O10" s="508"/>
      <c r="P10" s="520"/>
    </row>
    <row r="11" spans="1:18" s="1" customFormat="1" ht="15" customHeight="1" thickBot="1">
      <c r="A11" s="1040"/>
      <c r="B11" s="505"/>
      <c r="C11" s="508"/>
      <c r="D11" s="508"/>
      <c r="E11" s="508"/>
      <c r="F11" s="508"/>
      <c r="G11" s="508"/>
      <c r="H11" s="520"/>
      <c r="I11" s="1063"/>
      <c r="J11" s="505"/>
      <c r="K11" s="508"/>
      <c r="L11" s="508"/>
      <c r="M11" s="508"/>
      <c r="N11" s="508"/>
      <c r="O11" s="508"/>
      <c r="P11" s="520"/>
    </row>
    <row r="12" spans="1:18" s="1" customFormat="1" ht="15" customHeight="1" thickBot="1">
      <c r="A12" s="1032" t="s">
        <v>294</v>
      </c>
      <c r="B12" s="497" t="s">
        <v>270</v>
      </c>
      <c r="C12" s="498" t="s">
        <v>271</v>
      </c>
      <c r="D12" s="498" t="s">
        <v>272</v>
      </c>
      <c r="E12" s="498" t="s">
        <v>273</v>
      </c>
      <c r="F12" s="498" t="s">
        <v>274</v>
      </c>
      <c r="G12" s="498" t="s">
        <v>275</v>
      </c>
      <c r="H12" s="499" t="s">
        <v>278</v>
      </c>
      <c r="I12" s="1063" t="s">
        <v>285</v>
      </c>
      <c r="J12" s="497" t="s">
        <v>270</v>
      </c>
      <c r="K12" s="498" t="s">
        <v>271</v>
      </c>
      <c r="L12" s="498" t="s">
        <v>272</v>
      </c>
      <c r="M12" s="498" t="s">
        <v>273</v>
      </c>
      <c r="N12" s="498" t="s">
        <v>274</v>
      </c>
      <c r="O12" s="498" t="s">
        <v>275</v>
      </c>
      <c r="P12" s="499" t="s">
        <v>278</v>
      </c>
    </row>
    <row r="13" spans="1:18" s="1" customFormat="1" ht="54" customHeight="1" thickBot="1">
      <c r="A13" s="1033"/>
      <c r="B13" s="501"/>
      <c r="C13" s="502"/>
      <c r="D13" s="502"/>
      <c r="E13" s="502"/>
      <c r="F13" s="502"/>
      <c r="G13" s="502"/>
      <c r="H13" s="503"/>
      <c r="I13" s="1063"/>
      <c r="J13" s="501"/>
      <c r="K13" s="502"/>
      <c r="L13" s="502"/>
      <c r="M13" s="502"/>
      <c r="N13" s="502"/>
      <c r="O13" s="502"/>
      <c r="P13" s="503"/>
    </row>
    <row r="14" spans="1:18" s="1" customFormat="1" ht="15" customHeight="1" thickBot="1">
      <c r="A14" s="1033"/>
      <c r="B14" s="505"/>
      <c r="C14" s="508"/>
      <c r="D14" s="508"/>
      <c r="E14" s="508"/>
      <c r="F14" s="508"/>
      <c r="G14" s="508"/>
      <c r="H14" s="520"/>
      <c r="I14" s="1063"/>
      <c r="J14" s="505"/>
      <c r="K14" s="508"/>
      <c r="L14" s="508"/>
      <c r="M14" s="508"/>
      <c r="N14" s="508"/>
      <c r="O14" s="508"/>
      <c r="P14" s="520"/>
    </row>
    <row r="15" spans="1:18" s="1" customFormat="1" ht="15" customHeight="1" thickBot="1">
      <c r="A15" s="1033"/>
      <c r="B15" s="505"/>
      <c r="C15" s="508"/>
      <c r="D15" s="508"/>
      <c r="E15" s="508"/>
      <c r="F15" s="508"/>
      <c r="G15" s="508"/>
      <c r="H15" s="520"/>
      <c r="I15" s="1063"/>
      <c r="J15" s="505"/>
      <c r="K15" s="508"/>
      <c r="L15" s="508"/>
      <c r="M15" s="508"/>
      <c r="N15" s="508"/>
      <c r="O15" s="508"/>
      <c r="P15" s="520"/>
    </row>
    <row r="16" spans="1:18" s="1" customFormat="1" ht="15" customHeight="1" thickBot="1">
      <c r="A16" s="1040"/>
      <c r="B16" s="505"/>
      <c r="C16" s="508"/>
      <c r="D16" s="508"/>
      <c r="E16" s="508"/>
      <c r="F16" s="508"/>
      <c r="G16" s="508"/>
      <c r="H16" s="520"/>
      <c r="I16" s="1063"/>
      <c r="J16" s="505"/>
      <c r="K16" s="508"/>
      <c r="L16" s="508"/>
      <c r="M16" s="508"/>
      <c r="N16" s="508"/>
      <c r="O16" s="508"/>
      <c r="P16" s="520"/>
    </row>
    <row r="17" spans="1:16" s="1" customFormat="1" ht="15" customHeight="1" thickBot="1">
      <c r="A17" s="1032" t="s">
        <v>419</v>
      </c>
      <c r="B17" s="497" t="s">
        <v>286</v>
      </c>
      <c r="C17" s="498"/>
      <c r="D17" s="498"/>
      <c r="E17" s="498"/>
      <c r="F17" s="498"/>
      <c r="G17" s="498"/>
      <c r="H17" s="499" t="s">
        <v>287</v>
      </c>
      <c r="I17" s="1064" t="s">
        <v>390</v>
      </c>
      <c r="J17" s="497" t="s">
        <v>289</v>
      </c>
      <c r="K17" s="498" t="s">
        <v>290</v>
      </c>
      <c r="L17" s="498" t="s">
        <v>272</v>
      </c>
      <c r="M17" s="498" t="s">
        <v>273</v>
      </c>
      <c r="N17" s="498" t="s">
        <v>274</v>
      </c>
      <c r="O17" s="498" t="s">
        <v>275</v>
      </c>
      <c r="P17" s="499" t="s">
        <v>270</v>
      </c>
    </row>
    <row r="18" spans="1:16" s="1" customFormat="1" ht="15" customHeight="1" thickBot="1">
      <c r="A18" s="1033"/>
      <c r="B18" s="501"/>
      <c r="C18" s="502"/>
      <c r="D18" s="502"/>
      <c r="E18" s="502"/>
      <c r="F18" s="502"/>
      <c r="G18" s="502"/>
      <c r="H18" s="503"/>
      <c r="I18" s="1064"/>
      <c r="J18" s="501"/>
      <c r="K18" s="502"/>
      <c r="L18" s="502"/>
      <c r="M18" s="502"/>
      <c r="N18" s="502"/>
      <c r="O18" s="502"/>
      <c r="P18" s="503"/>
    </row>
    <row r="19" spans="1:16" s="1" customFormat="1" ht="54" customHeight="1" thickBot="1">
      <c r="A19" s="1033"/>
      <c r="B19" s="505"/>
      <c r="C19" s="508"/>
      <c r="D19" s="508"/>
      <c r="E19" s="508"/>
      <c r="F19" s="508"/>
      <c r="G19" s="508"/>
      <c r="H19" s="520"/>
      <c r="I19" s="1064"/>
      <c r="J19" s="505"/>
      <c r="K19" s="508"/>
      <c r="L19" s="508"/>
      <c r="M19" s="508"/>
      <c r="N19" s="508"/>
      <c r="O19" s="508"/>
      <c r="P19" s="520"/>
    </row>
    <row r="20" spans="1:16" s="1" customFormat="1" ht="15" customHeight="1" thickBot="1">
      <c r="A20" s="1033"/>
      <c r="B20" s="505"/>
      <c r="C20" s="508"/>
      <c r="D20" s="508"/>
      <c r="E20" s="508"/>
      <c r="F20" s="508"/>
      <c r="G20" s="508"/>
      <c r="H20" s="520"/>
      <c r="I20" s="1064"/>
      <c r="J20" s="505"/>
      <c r="K20" s="508"/>
      <c r="L20" s="508"/>
      <c r="M20" s="508"/>
      <c r="N20" s="508"/>
      <c r="O20" s="508"/>
      <c r="P20" s="520"/>
    </row>
    <row r="21" spans="1:16" s="1" customFormat="1" ht="15" customHeight="1" thickBot="1">
      <c r="A21" s="1033"/>
      <c r="B21" s="505"/>
      <c r="C21" s="508"/>
      <c r="D21" s="508"/>
      <c r="E21" s="508"/>
      <c r="F21" s="508"/>
      <c r="G21" s="508"/>
      <c r="H21" s="520"/>
      <c r="I21" s="1064"/>
      <c r="J21" s="505"/>
      <c r="K21" s="508"/>
      <c r="L21" s="508"/>
      <c r="M21" s="508"/>
      <c r="N21" s="508"/>
      <c r="O21" s="508"/>
      <c r="P21" s="520"/>
    </row>
    <row r="22" spans="1:16" s="1" customFormat="1" ht="15" customHeight="1" thickBot="1">
      <c r="A22" s="1040"/>
      <c r="B22" s="505"/>
      <c r="C22" s="508"/>
      <c r="D22" s="508"/>
      <c r="E22" s="508"/>
      <c r="F22" s="508"/>
      <c r="G22" s="508"/>
      <c r="H22" s="520"/>
      <c r="I22" s="1064"/>
      <c r="J22" s="505"/>
      <c r="K22" s="508"/>
      <c r="L22" s="508"/>
      <c r="M22" s="508"/>
      <c r="N22" s="508"/>
      <c r="O22" s="508"/>
      <c r="P22" s="520"/>
    </row>
    <row r="23" spans="1:16" s="1" customFormat="1" ht="15" customHeight="1" thickBot="1">
      <c r="A23" s="1062" t="s">
        <v>405</v>
      </c>
      <c r="B23" s="497" t="s">
        <v>270</v>
      </c>
      <c r="C23" s="498" t="s">
        <v>271</v>
      </c>
      <c r="D23" s="498" t="s">
        <v>272</v>
      </c>
      <c r="E23" s="498" t="s">
        <v>273</v>
      </c>
      <c r="F23" s="498" t="s">
        <v>274</v>
      </c>
      <c r="G23" s="498" t="s">
        <v>275</v>
      </c>
      <c r="H23" s="499" t="s">
        <v>292</v>
      </c>
      <c r="I23" s="1063" t="s">
        <v>391</v>
      </c>
      <c r="J23" s="497" t="s">
        <v>270</v>
      </c>
      <c r="K23" s="498" t="s">
        <v>271</v>
      </c>
      <c r="L23" s="498" t="s">
        <v>272</v>
      </c>
      <c r="M23" s="498" t="s">
        <v>273</v>
      </c>
      <c r="N23" s="498" t="s">
        <v>274</v>
      </c>
      <c r="O23" s="498" t="s">
        <v>275</v>
      </c>
      <c r="P23" s="499" t="s">
        <v>278</v>
      </c>
    </row>
    <row r="24" spans="1:16" s="1" customFormat="1" ht="54" customHeight="1" thickBot="1">
      <c r="A24" s="1062"/>
      <c r="B24" s="501"/>
      <c r="C24" s="502"/>
      <c r="D24" s="502"/>
      <c r="E24" s="502"/>
      <c r="F24" s="502"/>
      <c r="G24" s="502"/>
      <c r="H24" s="503"/>
      <c r="I24" s="1063"/>
      <c r="J24" s="501"/>
      <c r="K24" s="502"/>
      <c r="L24" s="502"/>
      <c r="M24" s="502"/>
      <c r="N24" s="502"/>
      <c r="O24" s="502"/>
      <c r="P24" s="503"/>
    </row>
    <row r="25" spans="1:16" s="1" customFormat="1" ht="15" customHeight="1" thickBot="1">
      <c r="A25" s="1062"/>
      <c r="B25" s="505"/>
      <c r="C25" s="508"/>
      <c r="D25" s="508"/>
      <c r="E25" s="508"/>
      <c r="F25" s="508"/>
      <c r="G25" s="508"/>
      <c r="H25" s="520"/>
      <c r="I25" s="1063"/>
      <c r="J25" s="505"/>
      <c r="K25" s="508"/>
      <c r="L25" s="508"/>
      <c r="M25" s="508"/>
      <c r="N25" s="508"/>
      <c r="O25" s="508"/>
      <c r="P25" s="520"/>
    </row>
    <row r="26" spans="1:16" s="1" customFormat="1" ht="15" customHeight="1" thickBot="1">
      <c r="A26" s="1062"/>
      <c r="B26" s="505"/>
      <c r="C26" s="508"/>
      <c r="D26" s="508"/>
      <c r="E26" s="508"/>
      <c r="F26" s="508"/>
      <c r="G26" s="508"/>
      <c r="H26" s="520"/>
      <c r="I26" s="1063"/>
      <c r="J26" s="505"/>
      <c r="K26" s="508"/>
      <c r="L26" s="508"/>
      <c r="M26" s="508"/>
      <c r="N26" s="508"/>
      <c r="O26" s="508"/>
      <c r="P26" s="520"/>
    </row>
    <row r="27" spans="1:16" s="1" customFormat="1" ht="15" customHeight="1" thickBot="1">
      <c r="A27" s="1062"/>
      <c r="B27" s="505"/>
      <c r="C27" s="508"/>
      <c r="D27" s="508"/>
      <c r="E27" s="508"/>
      <c r="F27" s="508"/>
      <c r="G27" s="508"/>
      <c r="H27" s="520"/>
      <c r="I27" s="1063"/>
      <c r="J27" s="505"/>
      <c r="K27" s="508"/>
      <c r="L27" s="508"/>
      <c r="M27" s="508"/>
      <c r="N27" s="508"/>
      <c r="O27" s="508"/>
      <c r="P27" s="520"/>
    </row>
    <row r="28" spans="1:16" s="1" customFormat="1" ht="15" customHeight="1" thickBot="1">
      <c r="A28" s="1062" t="s">
        <v>420</v>
      </c>
      <c r="B28" s="497" t="s">
        <v>270</v>
      </c>
      <c r="C28" s="498" t="s">
        <v>271</v>
      </c>
      <c r="D28" s="498" t="s">
        <v>272</v>
      </c>
      <c r="E28" s="498" t="s">
        <v>273</v>
      </c>
      <c r="F28" s="498" t="s">
        <v>274</v>
      </c>
      <c r="G28" s="498" t="s">
        <v>275</v>
      </c>
      <c r="H28" s="499" t="s">
        <v>278</v>
      </c>
      <c r="I28" s="1063" t="s">
        <v>421</v>
      </c>
      <c r="J28" s="497" t="s">
        <v>270</v>
      </c>
      <c r="K28" s="498" t="s">
        <v>271</v>
      </c>
      <c r="L28" s="498" t="s">
        <v>272</v>
      </c>
      <c r="M28" s="498" t="s">
        <v>273</v>
      </c>
      <c r="N28" s="498" t="s">
        <v>274</v>
      </c>
      <c r="O28" s="498" t="s">
        <v>275</v>
      </c>
      <c r="P28" s="499" t="s">
        <v>278</v>
      </c>
    </row>
    <row r="29" spans="1:16" s="1" customFormat="1" ht="54" customHeight="1" thickBot="1">
      <c r="A29" s="1062"/>
      <c r="B29" s="501"/>
      <c r="C29" s="502"/>
      <c r="D29" s="502"/>
      <c r="E29" s="502"/>
      <c r="F29" s="502"/>
      <c r="G29" s="502"/>
      <c r="H29" s="503"/>
      <c r="I29" s="1063"/>
      <c r="J29" s="501"/>
      <c r="K29" s="502"/>
      <c r="L29" s="502"/>
      <c r="M29" s="502"/>
      <c r="N29" s="502"/>
      <c r="O29" s="502"/>
      <c r="P29" s="503"/>
    </row>
    <row r="30" spans="1:16" s="1" customFormat="1" ht="15" customHeight="1" thickBot="1">
      <c r="A30" s="1062"/>
      <c r="B30" s="505"/>
      <c r="C30" s="508"/>
      <c r="D30" s="508"/>
      <c r="E30" s="508"/>
      <c r="F30" s="508"/>
      <c r="G30" s="508"/>
      <c r="H30" s="520"/>
      <c r="I30" s="1063"/>
      <c r="J30" s="505"/>
      <c r="K30" s="508"/>
      <c r="L30" s="508"/>
      <c r="M30" s="508"/>
      <c r="N30" s="508"/>
      <c r="O30" s="508"/>
      <c r="P30" s="520"/>
    </row>
    <row r="31" spans="1:16" s="1" customFormat="1" ht="15" customHeight="1" thickBot="1">
      <c r="A31" s="1062"/>
      <c r="B31" s="505"/>
      <c r="C31" s="508"/>
      <c r="D31" s="508"/>
      <c r="E31" s="508"/>
      <c r="F31" s="508"/>
      <c r="G31" s="508"/>
      <c r="H31" s="520"/>
      <c r="I31" s="1063"/>
      <c r="J31" s="505"/>
      <c r="K31" s="508"/>
      <c r="L31" s="508"/>
      <c r="M31" s="508"/>
      <c r="N31" s="508"/>
      <c r="O31" s="508"/>
      <c r="P31" s="520"/>
    </row>
    <row r="32" spans="1:16" s="1" customFormat="1" ht="15" customHeight="1" thickBot="1">
      <c r="A32" s="1062"/>
      <c r="B32" s="514"/>
      <c r="C32" s="515"/>
      <c r="D32" s="515"/>
      <c r="E32" s="515"/>
      <c r="F32" s="515"/>
      <c r="G32" s="515"/>
      <c r="H32" s="521"/>
      <c r="I32" s="1063"/>
      <c r="J32" s="514"/>
      <c r="K32" s="515"/>
      <c r="L32" s="515"/>
      <c r="M32" s="515"/>
      <c r="N32" s="515"/>
      <c r="O32" s="515"/>
      <c r="P32" s="521"/>
    </row>
    <row r="33" spans="1:16" s="1" customFormat="1" ht="15" customHeight="1">
      <c r="A33" s="1032" t="s">
        <v>259</v>
      </c>
      <c r="B33" s="497" t="s">
        <v>270</v>
      </c>
      <c r="C33" s="498" t="s">
        <v>271</v>
      </c>
      <c r="D33" s="498" t="s">
        <v>272</v>
      </c>
      <c r="E33" s="498" t="s">
        <v>273</v>
      </c>
      <c r="F33" s="498" t="s">
        <v>274</v>
      </c>
      <c r="G33" s="498" t="s">
        <v>275</v>
      </c>
      <c r="H33" s="499" t="s">
        <v>278</v>
      </c>
      <c r="I33" s="1035"/>
      <c r="J33" s="534" t="s">
        <v>296</v>
      </c>
      <c r="K33" s="535"/>
      <c r="L33" s="535"/>
      <c r="M33" s="535"/>
      <c r="N33" s="535"/>
      <c r="O33" s="535"/>
      <c r="P33" s="536"/>
    </row>
    <row r="34" spans="1:16" s="1" customFormat="1" ht="15" customHeight="1">
      <c r="A34" s="1033"/>
      <c r="B34" s="523"/>
      <c r="C34" s="524"/>
      <c r="D34" s="524"/>
      <c r="E34" s="524"/>
      <c r="F34" s="524"/>
      <c r="G34" s="524"/>
      <c r="H34" s="525"/>
      <c r="I34" s="1036"/>
      <c r="J34" s="537"/>
      <c r="K34" s="538"/>
      <c r="L34" s="538"/>
      <c r="M34" s="538"/>
      <c r="N34" s="538"/>
      <c r="O34" s="538"/>
      <c r="P34" s="539"/>
    </row>
    <row r="35" spans="1:16" s="1" customFormat="1" ht="15" customHeight="1">
      <c r="A35" s="1033"/>
      <c r="B35" s="505"/>
      <c r="C35" s="508"/>
      <c r="D35" s="508"/>
      <c r="E35" s="508"/>
      <c r="F35" s="508"/>
      <c r="G35" s="508"/>
      <c r="H35" s="509"/>
      <c r="I35" s="1036"/>
      <c r="J35" s="505"/>
      <c r="K35" s="508"/>
      <c r="L35" s="508"/>
      <c r="M35" s="508"/>
      <c r="N35" s="508"/>
      <c r="O35" s="508"/>
      <c r="P35" s="509"/>
    </row>
    <row r="36" spans="1:16" s="1" customFormat="1" ht="15.75" thickBot="1">
      <c r="A36" s="1033"/>
      <c r="B36" s="526"/>
      <c r="C36" s="527"/>
      <c r="D36" s="527"/>
      <c r="E36" s="527"/>
      <c r="F36" s="527"/>
      <c r="G36" s="527"/>
      <c r="H36" s="528"/>
      <c r="I36" s="1037"/>
      <c r="J36" s="526"/>
      <c r="K36" s="527"/>
      <c r="L36" s="527"/>
      <c r="M36" s="527"/>
      <c r="N36" s="527"/>
      <c r="O36" s="527"/>
      <c r="P36" s="528"/>
    </row>
    <row r="37" spans="1:16" s="1" customFormat="1" ht="15.75" thickTop="1">
      <c r="A37" s="1020"/>
      <c r="B37" s="1021"/>
      <c r="C37" s="1021"/>
      <c r="D37" s="1024" t="str">
        <f>見積内訳書!L19</f>
        <v>〒500-8388</v>
      </c>
      <c r="E37" s="1025"/>
      <c r="F37" s="1025"/>
      <c r="G37" s="1025"/>
      <c r="H37" s="1054"/>
      <c r="I37" s="1055"/>
      <c r="J37" s="1058" t="str">
        <f>見積内訳書!L2</f>
        <v>浅野誠一郎</v>
      </c>
      <c r="K37" s="1059"/>
      <c r="L37" s="1027" t="s">
        <v>297</v>
      </c>
      <c r="M37" s="1027"/>
      <c r="N37" s="1028"/>
      <c r="O37" s="529" t="s">
        <v>265</v>
      </c>
      <c r="P37" s="531" t="s">
        <v>266</v>
      </c>
    </row>
    <row r="38" spans="1:16" s="1" customFormat="1" ht="15.75" thickBot="1">
      <c r="A38" s="1022"/>
      <c r="B38" s="1023"/>
      <c r="C38" s="1023"/>
      <c r="D38" s="1060" t="str">
        <f>見積内訳書!L20</f>
        <v xml:space="preserve"> 岐阜県岐阜市今嶺４丁目５−２０</v>
      </c>
      <c r="E38" s="1061"/>
      <c r="F38" s="1061"/>
      <c r="G38" s="1061"/>
      <c r="H38" s="1056"/>
      <c r="I38" s="1057"/>
      <c r="J38" s="1023" t="s">
        <v>422</v>
      </c>
      <c r="K38" s="1023"/>
      <c r="L38" s="1023"/>
      <c r="M38" s="1023"/>
      <c r="N38" s="1023"/>
      <c r="O38" s="496">
        <f>見積内訳書!L10</f>
        <v>0</v>
      </c>
      <c r="P38" s="532">
        <f ca="1">TODAY()</f>
        <v>46216</v>
      </c>
    </row>
  </sheetData>
  <mergeCells count="21">
    <mergeCell ref="A1:P1"/>
    <mergeCell ref="A2:A11"/>
    <mergeCell ref="I2:I6"/>
    <mergeCell ref="I7:I11"/>
    <mergeCell ref="A12:A16"/>
    <mergeCell ref="I12:I16"/>
    <mergeCell ref="A17:A22"/>
    <mergeCell ref="I17:I22"/>
    <mergeCell ref="A23:A27"/>
    <mergeCell ref="I23:I27"/>
    <mergeCell ref="A28:A32"/>
    <mergeCell ref="I28:I32"/>
    <mergeCell ref="L37:N37"/>
    <mergeCell ref="D38:G38"/>
    <mergeCell ref="J38:N38"/>
    <mergeCell ref="A33:A36"/>
    <mergeCell ref="I33:I36"/>
    <mergeCell ref="A37:C38"/>
    <mergeCell ref="D37:G37"/>
    <mergeCell ref="H37:I38"/>
    <mergeCell ref="J37:K37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scale="8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083A-75D9-46F3-9531-030538531D0A}">
  <sheetPr>
    <pageSetUpPr fitToPage="1"/>
  </sheetPr>
  <dimension ref="A1:O54"/>
  <sheetViews>
    <sheetView topLeftCell="A27" zoomScaleNormal="100" workbookViewId="0">
      <selection activeCell="G58" sqref="G58"/>
    </sheetView>
  </sheetViews>
  <sheetFormatPr defaultRowHeight="15"/>
  <cols>
    <col min="1" max="1" width="7.140625" customWidth="1"/>
    <col min="2" max="9" width="17" customWidth="1"/>
    <col min="10" max="12" width="11.5703125" customWidth="1"/>
    <col min="13" max="13" width="17" customWidth="1"/>
  </cols>
  <sheetData>
    <row r="1" spans="1:15" s="1" customFormat="1" ht="15.75" thickBot="1">
      <c r="A1" s="1045" t="s">
        <v>299</v>
      </c>
      <c r="B1" s="1046"/>
      <c r="C1" s="1046"/>
      <c r="D1" s="1046"/>
      <c r="E1" s="1046"/>
      <c r="F1" s="1046"/>
      <c r="G1" s="1046"/>
      <c r="H1" s="1046"/>
      <c r="I1" s="1045" t="s">
        <v>300</v>
      </c>
      <c r="J1" s="1046"/>
      <c r="K1" s="1046"/>
      <c r="L1" s="1046"/>
      <c r="M1" s="1047"/>
    </row>
    <row r="2" spans="1:15" s="1" customFormat="1" ht="15" customHeight="1">
      <c r="A2" s="1032" t="s">
        <v>301</v>
      </c>
      <c r="B2" s="497" t="s">
        <v>302</v>
      </c>
      <c r="C2" s="498" t="s">
        <v>303</v>
      </c>
      <c r="D2" s="498" t="s">
        <v>304</v>
      </c>
      <c r="E2" s="498" t="s">
        <v>305</v>
      </c>
      <c r="F2" s="498" t="s">
        <v>306</v>
      </c>
      <c r="G2" s="498" t="s">
        <v>307</v>
      </c>
      <c r="H2" s="499" t="s">
        <v>308</v>
      </c>
      <c r="I2" s="1133" t="s">
        <v>309</v>
      </c>
      <c r="J2" s="1134"/>
      <c r="K2" s="1135"/>
      <c r="L2" s="1136"/>
      <c r="M2" s="1137"/>
      <c r="O2" s="540" t="s">
        <v>310</v>
      </c>
    </row>
    <row r="3" spans="1:15" s="1" customFormat="1" ht="15" customHeight="1">
      <c r="A3" s="1033"/>
      <c r="B3" s="1138" t="s">
        <v>187</v>
      </c>
      <c r="C3" s="1141" t="s">
        <v>188</v>
      </c>
      <c r="D3" s="1141" t="s">
        <v>189</v>
      </c>
      <c r="E3" s="1141" t="s">
        <v>188</v>
      </c>
      <c r="F3" s="1141" t="s">
        <v>189</v>
      </c>
      <c r="G3" s="1141" t="s">
        <v>188</v>
      </c>
      <c r="H3" s="1144" t="s">
        <v>188</v>
      </c>
      <c r="I3" s="1147" t="s">
        <v>311</v>
      </c>
      <c r="J3" s="1148"/>
      <c r="K3" s="1149"/>
      <c r="L3" s="1150"/>
      <c r="M3" s="1151"/>
      <c r="O3" s="540"/>
    </row>
    <row r="4" spans="1:15" s="1" customFormat="1" ht="15" customHeight="1">
      <c r="A4" s="1033"/>
      <c r="B4" s="1139"/>
      <c r="C4" s="1142"/>
      <c r="D4" s="1142"/>
      <c r="E4" s="1142"/>
      <c r="F4" s="1142"/>
      <c r="G4" s="1142"/>
      <c r="H4" s="1145"/>
      <c r="I4" s="1152" t="s">
        <v>218</v>
      </c>
      <c r="J4" s="1153"/>
      <c r="K4" s="1118"/>
      <c r="L4" s="1119"/>
      <c r="M4" s="1120"/>
      <c r="O4" s="540"/>
    </row>
    <row r="5" spans="1:15" s="1" customFormat="1" ht="15" customHeight="1">
      <c r="A5" s="1033"/>
      <c r="B5" s="1139"/>
      <c r="C5" s="1142"/>
      <c r="D5" s="1142"/>
      <c r="E5" s="1142"/>
      <c r="F5" s="1142"/>
      <c r="G5" s="1142"/>
      <c r="H5" s="1145"/>
      <c r="I5" s="1152"/>
      <c r="J5" s="1153"/>
      <c r="K5" s="1118"/>
      <c r="L5" s="1119"/>
      <c r="M5" s="1120"/>
      <c r="O5" s="540"/>
    </row>
    <row r="6" spans="1:15" s="1" customFormat="1" ht="15" customHeight="1">
      <c r="A6" s="1033"/>
      <c r="B6" s="1139"/>
      <c r="C6" s="1142"/>
      <c r="D6" s="1142"/>
      <c r="E6" s="1142"/>
      <c r="F6" s="1142"/>
      <c r="G6" s="1142"/>
      <c r="H6" s="1145"/>
      <c r="I6" s="1152"/>
      <c r="J6" s="1153"/>
      <c r="K6" s="1154"/>
      <c r="L6" s="1155"/>
      <c r="M6" s="1156"/>
      <c r="O6" s="540"/>
    </row>
    <row r="7" spans="1:15" s="1" customFormat="1" ht="15" customHeight="1">
      <c r="A7" s="1033"/>
      <c r="B7" s="1140"/>
      <c r="C7" s="1143"/>
      <c r="D7" s="1143"/>
      <c r="E7" s="1143"/>
      <c r="F7" s="1143"/>
      <c r="G7" s="1143"/>
      <c r="H7" s="1146"/>
      <c r="I7" s="1121" t="s">
        <v>312</v>
      </c>
      <c r="J7" s="1122"/>
      <c r="K7" s="1123"/>
      <c r="L7" s="1124"/>
      <c r="M7" s="1125"/>
      <c r="O7" s="1" t="s">
        <v>190</v>
      </c>
    </row>
    <row r="8" spans="1:15" s="1" customFormat="1" ht="15" customHeight="1">
      <c r="A8" s="1033"/>
      <c r="B8" s="505" t="s">
        <v>313</v>
      </c>
      <c r="C8" s="506"/>
      <c r="D8" s="506"/>
      <c r="E8" s="506"/>
      <c r="F8" s="506"/>
      <c r="G8" s="506"/>
      <c r="H8" s="507"/>
      <c r="I8" s="1126" t="s">
        <v>311</v>
      </c>
      <c r="J8" s="1087"/>
      <c r="K8" s="1127"/>
      <c r="L8" s="1128"/>
      <c r="M8" s="1129"/>
      <c r="O8" s="510" t="s">
        <v>314</v>
      </c>
    </row>
    <row r="9" spans="1:15" s="1" customFormat="1" ht="15" customHeight="1">
      <c r="A9" s="1033"/>
      <c r="B9" s="505" t="s">
        <v>230</v>
      </c>
      <c r="C9" s="506"/>
      <c r="D9" s="506"/>
      <c r="E9" s="506"/>
      <c r="F9" s="506"/>
      <c r="G9" s="506"/>
      <c r="H9" s="507"/>
      <c r="I9" s="1130" t="s">
        <v>218</v>
      </c>
      <c r="J9" s="1073"/>
      <c r="K9" s="1118"/>
      <c r="L9" s="1119"/>
      <c r="M9" s="1120"/>
      <c r="O9" s="510" t="s">
        <v>207</v>
      </c>
    </row>
    <row r="10" spans="1:15" s="1" customFormat="1" ht="15" customHeight="1">
      <c r="A10" s="1033"/>
      <c r="B10" s="505" t="s">
        <v>315</v>
      </c>
      <c r="C10" s="506"/>
      <c r="D10" s="506"/>
      <c r="E10" s="506"/>
      <c r="F10" s="506"/>
      <c r="G10" s="506"/>
      <c r="H10" s="507"/>
      <c r="I10" s="1157"/>
      <c r="J10" s="1158"/>
      <c r="K10" s="1118"/>
      <c r="L10" s="1119"/>
      <c r="M10" s="1120"/>
      <c r="O10" s="510" t="s">
        <v>280</v>
      </c>
    </row>
    <row r="11" spans="1:15" s="1" customFormat="1" ht="15" customHeight="1">
      <c r="A11" s="1033"/>
      <c r="B11" s="505" t="s">
        <v>316</v>
      </c>
      <c r="C11" s="506"/>
      <c r="D11" s="506"/>
      <c r="E11" s="506"/>
      <c r="F11" s="506"/>
      <c r="G11" s="506"/>
      <c r="H11" s="507"/>
      <c r="I11" s="1121" t="s">
        <v>288</v>
      </c>
      <c r="J11" s="1122"/>
      <c r="K11" s="1118"/>
      <c r="L11" s="1119"/>
      <c r="M11" s="1120"/>
      <c r="O11" s="510" t="s">
        <v>317</v>
      </c>
    </row>
    <row r="12" spans="1:15" s="1" customFormat="1" ht="15" customHeight="1">
      <c r="A12" s="1033"/>
      <c r="B12" s="505" t="s">
        <v>318</v>
      </c>
      <c r="C12" s="506"/>
      <c r="D12" s="506"/>
      <c r="E12" s="506"/>
      <c r="F12" s="506"/>
      <c r="G12" s="506"/>
      <c r="H12" s="507"/>
      <c r="I12" s="1116"/>
      <c r="J12" s="1117"/>
      <c r="K12" s="1118"/>
      <c r="L12" s="1119"/>
      <c r="M12" s="1120"/>
      <c r="O12" s="510" t="s">
        <v>220</v>
      </c>
    </row>
    <row r="13" spans="1:15" s="1" customFormat="1" ht="15.75" thickBot="1">
      <c r="A13" s="1033"/>
      <c r="B13" s="511" t="s">
        <v>319</v>
      </c>
      <c r="C13" s="512"/>
      <c r="D13" s="512"/>
      <c r="E13" s="512"/>
      <c r="F13" s="512"/>
      <c r="G13" s="512"/>
      <c r="H13" s="513"/>
      <c r="I13" s="1131"/>
      <c r="J13" s="1132"/>
      <c r="K13" s="1118"/>
      <c r="L13" s="1119"/>
      <c r="M13" s="1120"/>
      <c r="O13" s="510" t="s">
        <v>220</v>
      </c>
    </row>
    <row r="14" spans="1:15" s="1" customFormat="1" ht="15" customHeight="1">
      <c r="A14" s="1033"/>
      <c r="B14" s="497" t="s">
        <v>320</v>
      </c>
      <c r="C14" s="498" t="s">
        <v>321</v>
      </c>
      <c r="D14" s="498" t="s">
        <v>322</v>
      </c>
      <c r="E14" s="498"/>
      <c r="F14" s="498"/>
      <c r="G14" s="498"/>
      <c r="H14" s="541"/>
      <c r="I14" s="1110" t="s">
        <v>323</v>
      </c>
      <c r="J14" s="1111"/>
      <c r="K14" s="1111"/>
      <c r="L14" s="1111"/>
      <c r="M14" s="1112"/>
    </row>
    <row r="15" spans="1:15" s="1" customFormat="1" ht="15" customHeight="1" thickBot="1">
      <c r="A15" s="1033"/>
      <c r="B15" s="1097"/>
      <c r="C15" s="1091"/>
      <c r="D15" s="1091"/>
      <c r="E15" s="1091"/>
      <c r="F15" s="1091"/>
      <c r="G15" s="1091"/>
      <c r="H15" s="1094"/>
      <c r="I15" s="1113"/>
      <c r="J15" s="1114"/>
      <c r="K15" s="1114"/>
      <c r="L15" s="1114"/>
      <c r="M15" s="1115"/>
    </row>
    <row r="16" spans="1:15" s="1" customFormat="1" ht="15" customHeight="1">
      <c r="A16" s="1033"/>
      <c r="B16" s="1098"/>
      <c r="C16" s="1092"/>
      <c r="D16" s="1092"/>
      <c r="E16" s="1092"/>
      <c r="F16" s="1092"/>
      <c r="G16" s="1092"/>
      <c r="H16" s="1095"/>
      <c r="I16" s="1100" t="s">
        <v>324</v>
      </c>
      <c r="J16" s="1101"/>
      <c r="K16" s="1102"/>
      <c r="L16" s="1103"/>
      <c r="M16" s="542"/>
    </row>
    <row r="17" spans="1:13" s="1" customFormat="1" ht="15" customHeight="1">
      <c r="A17" s="1033"/>
      <c r="B17" s="1098"/>
      <c r="C17" s="1092"/>
      <c r="D17" s="1092"/>
      <c r="E17" s="1092"/>
      <c r="F17" s="1092"/>
      <c r="G17" s="1092"/>
      <c r="H17" s="1095"/>
      <c r="I17" s="1083"/>
      <c r="J17" s="1078"/>
      <c r="K17" s="1079"/>
      <c r="L17" s="1080"/>
      <c r="M17" s="544"/>
    </row>
    <row r="18" spans="1:13" s="1" customFormat="1" ht="15" customHeight="1">
      <c r="A18" s="1033"/>
      <c r="B18" s="1098"/>
      <c r="C18" s="1092"/>
      <c r="D18" s="1092"/>
      <c r="E18" s="1092"/>
      <c r="F18" s="1092"/>
      <c r="G18" s="1092"/>
      <c r="H18" s="1095"/>
      <c r="I18" s="1083" t="s">
        <v>325</v>
      </c>
      <c r="J18" s="1104" t="s">
        <v>326</v>
      </c>
      <c r="K18" s="1105"/>
      <c r="L18" s="1106"/>
      <c r="M18" s="545"/>
    </row>
    <row r="19" spans="1:13" s="1" customFormat="1" ht="15" customHeight="1">
      <c r="A19" s="1033"/>
      <c r="B19" s="1099"/>
      <c r="C19" s="1093"/>
      <c r="D19" s="1093"/>
      <c r="E19" s="1093"/>
      <c r="F19" s="1093"/>
      <c r="G19" s="1093"/>
      <c r="H19" s="1096"/>
      <c r="I19" s="1083"/>
      <c r="J19" s="1107" t="s">
        <v>327</v>
      </c>
      <c r="K19" s="1108"/>
      <c r="L19" s="1109"/>
      <c r="M19" s="544"/>
    </row>
    <row r="20" spans="1:13" s="1" customFormat="1" ht="15" customHeight="1">
      <c r="A20" s="1033"/>
      <c r="B20" s="505"/>
      <c r="C20" s="508"/>
      <c r="D20" s="508"/>
      <c r="E20" s="508"/>
      <c r="F20" s="508"/>
      <c r="G20" s="508"/>
      <c r="H20" s="546"/>
      <c r="I20" s="1083" t="s">
        <v>328</v>
      </c>
      <c r="J20" s="1085"/>
      <c r="K20" s="1086"/>
      <c r="L20" s="1087"/>
      <c r="M20" s="545"/>
    </row>
    <row r="21" spans="1:13" s="1" customFormat="1" ht="15" customHeight="1">
      <c r="A21" s="1033"/>
      <c r="B21" s="505"/>
      <c r="C21" s="508"/>
      <c r="D21" s="508"/>
      <c r="E21" s="508"/>
      <c r="F21" s="508"/>
      <c r="G21" s="508"/>
      <c r="H21" s="546"/>
      <c r="I21" s="1083"/>
      <c r="J21" s="1078"/>
      <c r="K21" s="1079"/>
      <c r="L21" s="1080"/>
      <c r="M21" s="544"/>
    </row>
    <row r="22" spans="1:13" s="1" customFormat="1" ht="15" customHeight="1">
      <c r="A22" s="1033"/>
      <c r="B22" s="505"/>
      <c r="C22" s="508"/>
      <c r="D22" s="508"/>
      <c r="E22" s="508"/>
      <c r="F22" s="508"/>
      <c r="G22" s="508"/>
      <c r="H22" s="546"/>
      <c r="I22" s="1083" t="s">
        <v>329</v>
      </c>
      <c r="J22" s="1085" t="s">
        <v>330</v>
      </c>
      <c r="K22" s="1086"/>
      <c r="L22" s="1087"/>
      <c r="M22" s="545" t="s">
        <v>331</v>
      </c>
    </row>
    <row r="23" spans="1:13" s="1" customFormat="1" ht="15" customHeight="1">
      <c r="A23" s="1033"/>
      <c r="B23" s="505"/>
      <c r="C23" s="508"/>
      <c r="D23" s="508"/>
      <c r="E23" s="508"/>
      <c r="F23" s="508"/>
      <c r="G23" s="508"/>
      <c r="H23" s="546"/>
      <c r="I23" s="1083"/>
      <c r="J23" s="1078"/>
      <c r="K23" s="1079"/>
      <c r="L23" s="1080"/>
      <c r="M23" s="544"/>
    </row>
    <row r="24" spans="1:13" s="1" customFormat="1" ht="15" customHeight="1">
      <c r="A24" s="1033"/>
      <c r="B24" s="505"/>
      <c r="C24" s="508"/>
      <c r="D24" s="508"/>
      <c r="E24" s="508"/>
      <c r="F24" s="508"/>
      <c r="G24" s="508"/>
      <c r="H24" s="546"/>
      <c r="I24" s="1083" t="s">
        <v>332</v>
      </c>
      <c r="J24" s="1085"/>
      <c r="K24" s="1086"/>
      <c r="L24" s="1087"/>
      <c r="M24" s="545"/>
    </row>
    <row r="25" spans="1:13" s="1" customFormat="1" ht="15" customHeight="1" thickBot="1">
      <c r="A25" s="1040"/>
      <c r="B25" s="514"/>
      <c r="C25" s="515"/>
      <c r="D25" s="515"/>
      <c r="E25" s="515"/>
      <c r="F25" s="515"/>
      <c r="G25" s="515"/>
      <c r="H25" s="547"/>
      <c r="I25" s="1083"/>
      <c r="J25" s="1078"/>
      <c r="K25" s="1079"/>
      <c r="L25" s="1080"/>
      <c r="M25" s="544"/>
    </row>
    <row r="26" spans="1:13" s="1" customFormat="1" ht="15" customHeight="1">
      <c r="A26" s="1048" t="s">
        <v>333</v>
      </c>
      <c r="B26" s="497" t="s">
        <v>334</v>
      </c>
      <c r="C26" s="498" t="s">
        <v>335</v>
      </c>
      <c r="D26" s="498" t="s">
        <v>336</v>
      </c>
      <c r="E26" s="498" t="s">
        <v>337</v>
      </c>
      <c r="F26" s="498" t="s">
        <v>338</v>
      </c>
      <c r="G26" s="498" t="s">
        <v>339</v>
      </c>
      <c r="H26" s="541" t="s">
        <v>340</v>
      </c>
      <c r="I26" s="1083" t="s">
        <v>341</v>
      </c>
      <c r="J26" s="1085"/>
      <c r="K26" s="1086"/>
      <c r="L26" s="1087"/>
      <c r="M26" s="545"/>
    </row>
    <row r="27" spans="1:13" s="1" customFormat="1" ht="15" customHeight="1">
      <c r="A27" s="1049"/>
      <c r="B27" s="1097"/>
      <c r="C27" s="1091"/>
      <c r="D27" s="1091"/>
      <c r="E27" s="1091"/>
      <c r="F27" s="1091"/>
      <c r="G27" s="1091"/>
      <c r="H27" s="1094"/>
      <c r="I27" s="1083"/>
      <c r="J27" s="1078"/>
      <c r="K27" s="1079"/>
      <c r="L27" s="1080"/>
      <c r="M27" s="544"/>
    </row>
    <row r="28" spans="1:13" s="1" customFormat="1" ht="15" customHeight="1">
      <c r="A28" s="1049"/>
      <c r="B28" s="1098"/>
      <c r="C28" s="1092"/>
      <c r="D28" s="1092"/>
      <c r="E28" s="1092"/>
      <c r="F28" s="1092"/>
      <c r="G28" s="1092"/>
      <c r="H28" s="1095"/>
      <c r="I28" s="543" t="s">
        <v>342</v>
      </c>
      <c r="J28" s="1085"/>
      <c r="K28" s="1086"/>
      <c r="L28" s="1087"/>
      <c r="M28" s="545" t="s">
        <v>343</v>
      </c>
    </row>
    <row r="29" spans="1:13" s="1" customFormat="1" ht="15" customHeight="1">
      <c r="A29" s="1049"/>
      <c r="B29" s="1098"/>
      <c r="C29" s="1092"/>
      <c r="D29" s="1092"/>
      <c r="E29" s="1092"/>
      <c r="F29" s="1092"/>
      <c r="G29" s="1092"/>
      <c r="H29" s="1095"/>
      <c r="I29" s="543" t="s">
        <v>344</v>
      </c>
      <c r="J29" s="1078"/>
      <c r="K29" s="1079"/>
      <c r="L29" s="1080"/>
      <c r="M29" s="544" t="s">
        <v>343</v>
      </c>
    </row>
    <row r="30" spans="1:13" s="1" customFormat="1" ht="15" customHeight="1">
      <c r="A30" s="1049"/>
      <c r="B30" s="1098"/>
      <c r="C30" s="1092"/>
      <c r="D30" s="1092"/>
      <c r="E30" s="1092"/>
      <c r="F30" s="1092"/>
      <c r="G30" s="1092"/>
      <c r="H30" s="1095"/>
      <c r="I30" s="1083" t="s">
        <v>345</v>
      </c>
      <c r="J30" s="1085"/>
      <c r="K30" s="1086"/>
      <c r="L30" s="1087"/>
      <c r="M30" s="545"/>
    </row>
    <row r="31" spans="1:13" s="1" customFormat="1" ht="15" customHeight="1">
      <c r="A31" s="1049"/>
      <c r="B31" s="1099"/>
      <c r="C31" s="1093"/>
      <c r="D31" s="1093"/>
      <c r="E31" s="1093"/>
      <c r="F31" s="1093"/>
      <c r="G31" s="1093"/>
      <c r="H31" s="1096"/>
      <c r="I31" s="1083"/>
      <c r="J31" s="1078"/>
      <c r="K31" s="1079"/>
      <c r="L31" s="1080"/>
      <c r="M31" s="544"/>
    </row>
    <row r="32" spans="1:13" s="1" customFormat="1" ht="15" customHeight="1">
      <c r="A32" s="1049"/>
      <c r="B32" s="505"/>
      <c r="C32" s="508"/>
      <c r="D32" s="508"/>
      <c r="E32" s="508"/>
      <c r="F32" s="508"/>
      <c r="G32" s="508"/>
      <c r="H32" s="546"/>
      <c r="I32" s="1083" t="s">
        <v>346</v>
      </c>
      <c r="J32" s="1085"/>
      <c r="K32" s="1086"/>
      <c r="L32" s="1087"/>
      <c r="M32" s="545" t="s">
        <v>347</v>
      </c>
    </row>
    <row r="33" spans="1:13" s="1" customFormat="1" ht="15" customHeight="1">
      <c r="A33" s="1049"/>
      <c r="B33" s="505"/>
      <c r="C33" s="508"/>
      <c r="D33" s="508"/>
      <c r="E33" s="508"/>
      <c r="F33" s="508"/>
      <c r="G33" s="508"/>
      <c r="H33" s="546"/>
      <c r="I33" s="1083"/>
      <c r="J33" s="1078"/>
      <c r="K33" s="1079"/>
      <c r="L33" s="1080"/>
      <c r="M33" s="544" t="s">
        <v>348</v>
      </c>
    </row>
    <row r="34" spans="1:13" s="1" customFormat="1" ht="15" customHeight="1">
      <c r="A34" s="1049"/>
      <c r="B34" s="505"/>
      <c r="C34" s="508"/>
      <c r="D34" s="508"/>
      <c r="E34" s="508"/>
      <c r="F34" s="508"/>
      <c r="G34" s="508"/>
      <c r="H34" s="546"/>
      <c r="I34" s="1083" t="s">
        <v>349</v>
      </c>
      <c r="J34" s="1085"/>
      <c r="K34" s="1086"/>
      <c r="L34" s="1087"/>
      <c r="M34" s="545"/>
    </row>
    <row r="35" spans="1:13" s="1" customFormat="1" ht="15" customHeight="1">
      <c r="A35" s="1049"/>
      <c r="B35" s="505"/>
      <c r="C35" s="508"/>
      <c r="D35" s="508"/>
      <c r="E35" s="508"/>
      <c r="F35" s="508"/>
      <c r="G35" s="508"/>
      <c r="H35" s="546"/>
      <c r="I35" s="1083"/>
      <c r="J35" s="1078"/>
      <c r="K35" s="1079"/>
      <c r="L35" s="1080"/>
      <c r="M35" s="544"/>
    </row>
    <row r="36" spans="1:13" s="1" customFormat="1" ht="15" customHeight="1">
      <c r="A36" s="1049"/>
      <c r="B36" s="505"/>
      <c r="C36" s="508"/>
      <c r="D36" s="508"/>
      <c r="E36" s="508"/>
      <c r="F36" s="508"/>
      <c r="G36" s="508"/>
      <c r="H36" s="546"/>
      <c r="I36" s="1083" t="s">
        <v>350</v>
      </c>
      <c r="J36" s="1085"/>
      <c r="K36" s="1086"/>
      <c r="L36" s="1087"/>
      <c r="M36" s="545"/>
    </row>
    <row r="37" spans="1:13" s="1" customFormat="1" ht="15" customHeight="1" thickBot="1">
      <c r="A37" s="1049"/>
      <c r="B37" s="514"/>
      <c r="C37" s="515"/>
      <c r="D37" s="515"/>
      <c r="E37" s="515"/>
      <c r="F37" s="515"/>
      <c r="G37" s="515"/>
      <c r="H37" s="547"/>
      <c r="I37" s="1083"/>
      <c r="J37" s="1071"/>
      <c r="K37" s="1072"/>
      <c r="L37" s="1073"/>
      <c r="M37" s="548"/>
    </row>
    <row r="38" spans="1:13" s="1" customFormat="1" ht="15" customHeight="1">
      <c r="A38" s="1049"/>
      <c r="B38" s="497" t="s">
        <v>351</v>
      </c>
      <c r="C38" s="498"/>
      <c r="D38" s="498"/>
      <c r="E38" s="498" t="s">
        <v>352</v>
      </c>
      <c r="F38" s="498"/>
      <c r="G38" s="498" t="s">
        <v>353</v>
      </c>
      <c r="H38" s="541"/>
      <c r="I38" s="1083"/>
      <c r="J38" s="1071"/>
      <c r="K38" s="1072"/>
      <c r="L38" s="1073"/>
      <c r="M38" s="548"/>
    </row>
    <row r="39" spans="1:13" s="1" customFormat="1" ht="15" customHeight="1">
      <c r="A39" s="1049"/>
      <c r="B39" s="1097"/>
      <c r="C39" s="1091"/>
      <c r="D39" s="1091"/>
      <c r="E39" s="1091"/>
      <c r="F39" s="1091"/>
      <c r="G39" s="1091"/>
      <c r="H39" s="1094"/>
      <c r="I39" s="1083"/>
      <c r="J39" s="1071"/>
      <c r="K39" s="1072"/>
      <c r="L39" s="1073"/>
      <c r="M39" s="548"/>
    </row>
    <row r="40" spans="1:13" s="1" customFormat="1" ht="15" customHeight="1">
      <c r="A40" s="1049"/>
      <c r="B40" s="1098"/>
      <c r="C40" s="1092"/>
      <c r="D40" s="1092"/>
      <c r="E40" s="1092"/>
      <c r="F40" s="1092"/>
      <c r="G40" s="1092"/>
      <c r="H40" s="1095"/>
      <c r="I40" s="1083"/>
      <c r="J40" s="1078"/>
      <c r="K40" s="1079"/>
      <c r="L40" s="1080"/>
      <c r="M40" s="544"/>
    </row>
    <row r="41" spans="1:13" s="1" customFormat="1" ht="15" customHeight="1">
      <c r="A41" s="1049"/>
      <c r="B41" s="1098"/>
      <c r="C41" s="1092"/>
      <c r="D41" s="1092"/>
      <c r="E41" s="1092"/>
      <c r="F41" s="1092"/>
      <c r="G41" s="1092"/>
      <c r="H41" s="1095"/>
      <c r="I41" s="1083" t="s">
        <v>354</v>
      </c>
      <c r="J41" s="1085"/>
      <c r="K41" s="1086"/>
      <c r="L41" s="1087"/>
      <c r="M41" s="545"/>
    </row>
    <row r="42" spans="1:13" s="1" customFormat="1" ht="15" customHeight="1">
      <c r="A42" s="1049"/>
      <c r="B42" s="1098"/>
      <c r="C42" s="1092"/>
      <c r="D42" s="1092"/>
      <c r="E42" s="1092"/>
      <c r="F42" s="1092"/>
      <c r="G42" s="1092"/>
      <c r="H42" s="1095"/>
      <c r="I42" s="1083"/>
      <c r="J42" s="1071"/>
      <c r="K42" s="1072"/>
      <c r="L42" s="1073"/>
      <c r="M42" s="548"/>
    </row>
    <row r="43" spans="1:13" s="1" customFormat="1" ht="15" customHeight="1">
      <c r="A43" s="1049"/>
      <c r="B43" s="1099"/>
      <c r="C43" s="1093"/>
      <c r="D43" s="1093"/>
      <c r="E43" s="1093"/>
      <c r="F43" s="1093"/>
      <c r="G43" s="1093"/>
      <c r="H43" s="1096"/>
      <c r="I43" s="1083"/>
      <c r="J43" s="1071"/>
      <c r="K43" s="1072"/>
      <c r="L43" s="1073"/>
      <c r="M43" s="548"/>
    </row>
    <row r="44" spans="1:13" s="1" customFormat="1" ht="15" customHeight="1">
      <c r="A44" s="1049"/>
      <c r="B44" s="505"/>
      <c r="C44" s="508"/>
      <c r="D44" s="508"/>
      <c r="E44" s="508" t="s">
        <v>355</v>
      </c>
      <c r="F44" s="508" t="s">
        <v>356</v>
      </c>
      <c r="G44" s="508" t="s">
        <v>357</v>
      </c>
      <c r="H44" s="546" t="s">
        <v>356</v>
      </c>
      <c r="I44" s="1083"/>
      <c r="J44" s="1071"/>
      <c r="K44" s="1072"/>
      <c r="L44" s="1073"/>
      <c r="M44" s="548"/>
    </row>
    <row r="45" spans="1:13" s="1" customFormat="1" ht="15" customHeight="1">
      <c r="A45" s="1049"/>
      <c r="B45" s="505"/>
      <c r="C45" s="508"/>
      <c r="D45" s="508"/>
      <c r="E45" s="508" t="s">
        <v>358</v>
      </c>
      <c r="F45" s="508" t="s">
        <v>356</v>
      </c>
      <c r="G45" s="508"/>
      <c r="H45" s="546"/>
      <c r="I45" s="1083"/>
      <c r="J45" s="1071"/>
      <c r="K45" s="1072"/>
      <c r="L45" s="1073"/>
      <c r="M45" s="548"/>
    </row>
    <row r="46" spans="1:13" s="1" customFormat="1" ht="15" customHeight="1">
      <c r="A46" s="1049"/>
      <c r="B46" s="505"/>
      <c r="C46" s="508"/>
      <c r="D46" s="508"/>
      <c r="E46" s="508"/>
      <c r="F46" s="508"/>
      <c r="G46" s="508"/>
      <c r="H46" s="546"/>
      <c r="I46" s="1083"/>
      <c r="J46" s="1071"/>
      <c r="K46" s="1072"/>
      <c r="L46" s="1073"/>
      <c r="M46" s="548"/>
    </row>
    <row r="47" spans="1:13" s="1" customFormat="1" ht="15" customHeight="1">
      <c r="A47" s="1049"/>
      <c r="B47" s="505"/>
      <c r="C47" s="508"/>
      <c r="D47" s="508"/>
      <c r="E47" s="508"/>
      <c r="F47" s="508"/>
      <c r="G47" s="508"/>
      <c r="H47" s="546"/>
      <c r="I47" s="1083"/>
      <c r="J47" s="1071"/>
      <c r="K47" s="1072"/>
      <c r="L47" s="1073"/>
      <c r="M47" s="548"/>
    </row>
    <row r="48" spans="1:13" s="1" customFormat="1" ht="15" customHeight="1" thickBot="1">
      <c r="A48" s="1050"/>
      <c r="B48" s="514"/>
      <c r="C48" s="515"/>
      <c r="D48" s="515"/>
      <c r="E48" s="515"/>
      <c r="F48" s="515"/>
      <c r="G48" s="515"/>
      <c r="H48" s="547"/>
      <c r="I48" s="1083"/>
      <c r="J48" s="1071"/>
      <c r="K48" s="1072"/>
      <c r="L48" s="1073"/>
      <c r="M48" s="548"/>
    </row>
    <row r="49" spans="1:13" s="1" customFormat="1" ht="15" customHeight="1">
      <c r="A49" s="1074" t="s">
        <v>359</v>
      </c>
      <c r="B49" s="1075"/>
      <c r="C49" s="549"/>
      <c r="D49" s="549"/>
      <c r="E49" s="550"/>
      <c r="F49" s="550"/>
      <c r="G49" s="551"/>
      <c r="H49" s="551"/>
      <c r="I49" s="1083"/>
      <c r="J49" s="1071"/>
      <c r="K49" s="1072"/>
      <c r="L49" s="1073"/>
      <c r="M49" s="548"/>
    </row>
    <row r="50" spans="1:13" s="1" customFormat="1" ht="15" customHeight="1" thickBot="1">
      <c r="A50" s="1076"/>
      <c r="B50" s="1077"/>
      <c r="C50" s="551"/>
      <c r="D50" s="551"/>
      <c r="E50" s="550"/>
      <c r="F50" s="550"/>
      <c r="G50" s="551"/>
      <c r="H50" s="551"/>
      <c r="I50" s="1083"/>
      <c r="J50" s="1078"/>
      <c r="K50" s="1079"/>
      <c r="L50" s="1080"/>
      <c r="M50" s="544"/>
    </row>
    <row r="51" spans="1:13" s="1" customFormat="1" ht="15" customHeight="1">
      <c r="A51" s="1074" t="s">
        <v>296</v>
      </c>
      <c r="B51" s="1075"/>
      <c r="C51" s="552" t="s">
        <v>360</v>
      </c>
      <c r="D51" s="553"/>
      <c r="E51" s="554" t="s">
        <v>361</v>
      </c>
      <c r="F51" s="554"/>
      <c r="G51" s="553"/>
      <c r="H51" s="555"/>
      <c r="I51" s="1083" t="s">
        <v>362</v>
      </c>
      <c r="J51" s="1085"/>
      <c r="K51" s="1086"/>
      <c r="L51" s="1087"/>
      <c r="M51" s="545"/>
    </row>
    <row r="52" spans="1:13" s="1" customFormat="1" ht="15.75" thickBot="1">
      <c r="A52" s="1081"/>
      <c r="B52" s="1082"/>
      <c r="C52" s="556" t="s">
        <v>363</v>
      </c>
      <c r="D52" s="557"/>
      <c r="E52" s="558" t="s">
        <v>364</v>
      </c>
      <c r="F52" s="558"/>
      <c r="G52" s="557"/>
      <c r="H52" s="559"/>
      <c r="I52" s="1084"/>
      <c r="J52" s="1088"/>
      <c r="K52" s="1089"/>
      <c r="L52" s="1090"/>
      <c r="M52" s="560"/>
    </row>
    <row r="53" spans="1:13" s="1" customFormat="1">
      <c r="A53" s="1065"/>
      <c r="B53" s="1066"/>
      <c r="C53" s="1066"/>
      <c r="D53" s="1067" t="str">
        <f>見積内訳書!L19</f>
        <v>〒500-8388</v>
      </c>
      <c r="E53" s="1067"/>
      <c r="F53" s="1067"/>
      <c r="G53" s="1067"/>
      <c r="H53" s="1067"/>
      <c r="I53" s="562" t="str">
        <f>見積内訳書!L2</f>
        <v>浅野誠一郎</v>
      </c>
      <c r="J53" s="1068" t="s">
        <v>297</v>
      </c>
      <c r="K53" s="1069"/>
      <c r="L53" s="561" t="s">
        <v>265</v>
      </c>
      <c r="M53" s="563" t="s">
        <v>266</v>
      </c>
    </row>
    <row r="54" spans="1:13" s="1" customFormat="1" ht="15.75" thickBot="1">
      <c r="A54" s="1022"/>
      <c r="B54" s="1023"/>
      <c r="C54" s="1023"/>
      <c r="D54" s="1070" t="str">
        <f>見積内訳書!L20</f>
        <v xml:space="preserve"> 岐阜県岐阜市今嶺４丁目５−２０</v>
      </c>
      <c r="E54" s="1070"/>
      <c r="F54" s="1070"/>
      <c r="G54" s="1070"/>
      <c r="H54" s="1070"/>
      <c r="I54" s="1023" t="s">
        <v>365</v>
      </c>
      <c r="J54" s="1023"/>
      <c r="K54" s="1023"/>
      <c r="L54" s="496">
        <f>見積内訳書!L10</f>
        <v>0</v>
      </c>
      <c r="M54" s="532">
        <f ca="1">TODAY()</f>
        <v>46216</v>
      </c>
    </row>
  </sheetData>
  <mergeCells count="113">
    <mergeCell ref="A1:H1"/>
    <mergeCell ref="I1:M1"/>
    <mergeCell ref="A2:A25"/>
    <mergeCell ref="I2:J2"/>
    <mergeCell ref="K2:M2"/>
    <mergeCell ref="B3:B7"/>
    <mergeCell ref="C3:C7"/>
    <mergeCell ref="D3:D7"/>
    <mergeCell ref="E3:E7"/>
    <mergeCell ref="F3:F7"/>
    <mergeCell ref="G3:G7"/>
    <mergeCell ref="H3:H7"/>
    <mergeCell ref="I3:J3"/>
    <mergeCell ref="K3:M3"/>
    <mergeCell ref="I4:J4"/>
    <mergeCell ref="K4:M4"/>
    <mergeCell ref="I5:J5"/>
    <mergeCell ref="K5:M5"/>
    <mergeCell ref="I6:J6"/>
    <mergeCell ref="K6:M6"/>
    <mergeCell ref="I10:J10"/>
    <mergeCell ref="K10:M10"/>
    <mergeCell ref="I11:J11"/>
    <mergeCell ref="K11:M11"/>
    <mergeCell ref="I12:J12"/>
    <mergeCell ref="K12:M12"/>
    <mergeCell ref="I7:J7"/>
    <mergeCell ref="K7:M7"/>
    <mergeCell ref="I8:J8"/>
    <mergeCell ref="K8:M8"/>
    <mergeCell ref="I9:J9"/>
    <mergeCell ref="K9:M9"/>
    <mergeCell ref="I13:J13"/>
    <mergeCell ref="K13:M13"/>
    <mergeCell ref="I14:M15"/>
    <mergeCell ref="B15:B19"/>
    <mergeCell ref="C15:C19"/>
    <mergeCell ref="D15:D19"/>
    <mergeCell ref="E15:E19"/>
    <mergeCell ref="F15:F19"/>
    <mergeCell ref="G15:G19"/>
    <mergeCell ref="H15:H19"/>
    <mergeCell ref="I20:I21"/>
    <mergeCell ref="J20:L20"/>
    <mergeCell ref="J21:L21"/>
    <mergeCell ref="I22:I23"/>
    <mergeCell ref="J22:L22"/>
    <mergeCell ref="J23:L23"/>
    <mergeCell ref="I16:I17"/>
    <mergeCell ref="J16:L16"/>
    <mergeCell ref="J17:L17"/>
    <mergeCell ref="I18:I19"/>
    <mergeCell ref="J18:L18"/>
    <mergeCell ref="J19:L19"/>
    <mergeCell ref="I24:I25"/>
    <mergeCell ref="J24:L24"/>
    <mergeCell ref="J25:L25"/>
    <mergeCell ref="A26:A48"/>
    <mergeCell ref="I26:I27"/>
    <mergeCell ref="J26:L26"/>
    <mergeCell ref="B27:B31"/>
    <mergeCell ref="C27:C31"/>
    <mergeCell ref="D27:D31"/>
    <mergeCell ref="E27:E31"/>
    <mergeCell ref="F27:F31"/>
    <mergeCell ref="G27:G31"/>
    <mergeCell ref="H27:H31"/>
    <mergeCell ref="J27:L27"/>
    <mergeCell ref="J28:L28"/>
    <mergeCell ref="J29:L29"/>
    <mergeCell ref="I30:I31"/>
    <mergeCell ref="J30:L30"/>
    <mergeCell ref="J31:L31"/>
    <mergeCell ref="B39:B43"/>
    <mergeCell ref="C39:C43"/>
    <mergeCell ref="D39:D43"/>
    <mergeCell ref="E39:E43"/>
    <mergeCell ref="F39:F43"/>
    <mergeCell ref="G39:G43"/>
    <mergeCell ref="I32:I33"/>
    <mergeCell ref="J32:L32"/>
    <mergeCell ref="J33:L33"/>
    <mergeCell ref="I34:I35"/>
    <mergeCell ref="J34:L34"/>
    <mergeCell ref="J35:L35"/>
    <mergeCell ref="H39:H43"/>
    <mergeCell ref="J39:L39"/>
    <mergeCell ref="J40:L40"/>
    <mergeCell ref="I41:I50"/>
    <mergeCell ref="J41:L41"/>
    <mergeCell ref="J42:L42"/>
    <mergeCell ref="J43:L43"/>
    <mergeCell ref="J44:L44"/>
    <mergeCell ref="J45:L45"/>
    <mergeCell ref="J46:L46"/>
    <mergeCell ref="I36:I40"/>
    <mergeCell ref="J36:L36"/>
    <mergeCell ref="J37:L37"/>
    <mergeCell ref="J38:L38"/>
    <mergeCell ref="A53:C54"/>
    <mergeCell ref="D53:H53"/>
    <mergeCell ref="J53:K53"/>
    <mergeCell ref="D54:H54"/>
    <mergeCell ref="I54:K54"/>
    <mergeCell ref="J47:L47"/>
    <mergeCell ref="J48:L48"/>
    <mergeCell ref="A49:B50"/>
    <mergeCell ref="J49:L49"/>
    <mergeCell ref="J50:L50"/>
    <mergeCell ref="A51:B52"/>
    <mergeCell ref="I51:I52"/>
    <mergeCell ref="J51:L51"/>
    <mergeCell ref="J52:L52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scale="98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D69C-1623-4880-94BE-9F0270C1F640}">
  <sheetPr>
    <pageSetUpPr fitToPage="1"/>
  </sheetPr>
  <dimension ref="A1:R38"/>
  <sheetViews>
    <sheetView topLeftCell="A21" zoomScaleNormal="100" workbookViewId="0">
      <selection activeCell="F45" sqref="F45"/>
    </sheetView>
  </sheetViews>
  <sheetFormatPr defaultRowHeight="15"/>
  <cols>
    <col min="1" max="1" width="7.140625" customWidth="1"/>
    <col min="2" max="2" width="17" customWidth="1"/>
    <col min="3" max="5" width="11.5703125" customWidth="1"/>
    <col min="6" max="8" width="17" customWidth="1"/>
    <col min="9" max="9" width="7.140625" customWidth="1"/>
    <col min="10" max="10" width="17" customWidth="1"/>
    <col min="11" max="13" width="11.5703125" customWidth="1"/>
    <col min="14" max="16" width="17" customWidth="1"/>
  </cols>
  <sheetData>
    <row r="1" spans="1:18" s="1" customFormat="1" ht="15.75" thickBot="1">
      <c r="A1" s="1045" t="s">
        <v>366</v>
      </c>
      <c r="B1" s="1046"/>
      <c r="C1" s="1046"/>
      <c r="D1" s="1046"/>
      <c r="E1" s="1046"/>
      <c r="F1" s="1046"/>
      <c r="G1" s="1046"/>
      <c r="H1" s="1046"/>
      <c r="I1" s="1046"/>
      <c r="J1" s="1046"/>
      <c r="K1" s="1046"/>
      <c r="L1" s="1046"/>
      <c r="M1" s="1046"/>
      <c r="N1" s="1046"/>
      <c r="O1" s="1046"/>
      <c r="P1" s="1047"/>
    </row>
    <row r="2" spans="1:18" s="1" customFormat="1" ht="15" customHeight="1" thickBot="1">
      <c r="A2" s="1062" t="s">
        <v>269</v>
      </c>
      <c r="B2" s="497" t="s">
        <v>367</v>
      </c>
      <c r="C2" s="498" t="s">
        <v>368</v>
      </c>
      <c r="D2" s="498" t="s">
        <v>369</v>
      </c>
      <c r="E2" s="498" t="s">
        <v>370</v>
      </c>
      <c r="F2" s="498"/>
      <c r="G2" s="498"/>
      <c r="H2" s="499"/>
      <c r="I2" s="1063" t="s">
        <v>291</v>
      </c>
      <c r="J2" s="497" t="s">
        <v>367</v>
      </c>
      <c r="K2" s="498" t="s">
        <v>368</v>
      </c>
      <c r="L2" s="498" t="s">
        <v>369</v>
      </c>
      <c r="M2" s="564" t="s">
        <v>371</v>
      </c>
      <c r="N2" s="498"/>
      <c r="O2" s="498" t="s">
        <v>372</v>
      </c>
      <c r="P2" s="499" t="s">
        <v>373</v>
      </c>
    </row>
    <row r="3" spans="1:18" s="1" customFormat="1" ht="54" customHeight="1" thickBot="1">
      <c r="A3" s="1062"/>
      <c r="B3" s="501" t="s">
        <v>187</v>
      </c>
      <c r="C3" s="502" t="s">
        <v>188</v>
      </c>
      <c r="D3" s="502"/>
      <c r="E3" s="502"/>
      <c r="F3" s="502"/>
      <c r="G3" s="502"/>
      <c r="H3" s="503"/>
      <c r="I3" s="1063"/>
      <c r="J3" s="501"/>
      <c r="K3" s="502"/>
      <c r="L3" s="502"/>
      <c r="M3" s="502"/>
      <c r="N3" s="502"/>
      <c r="O3" s="502"/>
      <c r="P3" s="504"/>
      <c r="R3" s="1" t="s">
        <v>190</v>
      </c>
    </row>
    <row r="4" spans="1:18" s="1" customFormat="1" ht="15" customHeight="1" thickBot="1">
      <c r="A4" s="1062"/>
      <c r="B4" s="505"/>
      <c r="C4" s="506" t="s">
        <v>230</v>
      </c>
      <c r="D4" s="506" t="s">
        <v>230</v>
      </c>
      <c r="E4" s="506"/>
      <c r="F4" s="506"/>
      <c r="G4" s="506"/>
      <c r="H4" s="507"/>
      <c r="I4" s="1063"/>
      <c r="J4" s="505" t="s">
        <v>230</v>
      </c>
      <c r="K4" s="506" t="s">
        <v>230</v>
      </c>
      <c r="L4" s="506" t="s">
        <v>230</v>
      </c>
      <c r="M4" s="508"/>
      <c r="N4" s="508"/>
      <c r="O4" s="508" t="s">
        <v>374</v>
      </c>
      <c r="P4" s="509"/>
      <c r="Q4" s="533"/>
      <c r="R4" s="510" t="s">
        <v>279</v>
      </c>
    </row>
    <row r="5" spans="1:18" s="1" customFormat="1" ht="15" customHeight="1" thickBot="1">
      <c r="A5" s="1062"/>
      <c r="B5" s="505"/>
      <c r="C5" s="506" t="s">
        <v>375</v>
      </c>
      <c r="D5" s="506" t="s">
        <v>376</v>
      </c>
      <c r="E5" s="506"/>
      <c r="F5" s="506"/>
      <c r="G5" s="506"/>
      <c r="H5" s="507"/>
      <c r="I5" s="1063"/>
      <c r="J5" s="505" t="s">
        <v>377</v>
      </c>
      <c r="K5" s="506" t="s">
        <v>375</v>
      </c>
      <c r="L5" s="506" t="s">
        <v>376</v>
      </c>
      <c r="M5" s="508"/>
      <c r="N5" s="508"/>
      <c r="O5" s="508" t="s">
        <v>378</v>
      </c>
      <c r="P5" s="509"/>
      <c r="R5" s="510" t="s">
        <v>280</v>
      </c>
    </row>
    <row r="6" spans="1:18" s="1" customFormat="1" ht="15" customHeight="1" thickBot="1">
      <c r="A6" s="1062"/>
      <c r="B6" s="505"/>
      <c r="C6" s="506" t="s">
        <v>379</v>
      </c>
      <c r="D6" s="506" t="s">
        <v>379</v>
      </c>
      <c r="E6" s="506"/>
      <c r="F6" s="506"/>
      <c r="G6" s="506"/>
      <c r="H6" s="507"/>
      <c r="I6" s="1063"/>
      <c r="J6" s="505" t="s">
        <v>380</v>
      </c>
      <c r="K6" s="506" t="s">
        <v>379</v>
      </c>
      <c r="L6" s="506" t="s">
        <v>379</v>
      </c>
      <c r="M6" s="508"/>
      <c r="N6" s="508"/>
      <c r="O6" s="508" t="s">
        <v>381</v>
      </c>
      <c r="P6" s="509"/>
      <c r="R6" s="510" t="s">
        <v>281</v>
      </c>
    </row>
    <row r="7" spans="1:18" s="1" customFormat="1" ht="15" customHeight="1" thickBot="1">
      <c r="A7" s="1062" t="s">
        <v>282</v>
      </c>
      <c r="B7" s="497" t="s">
        <v>367</v>
      </c>
      <c r="C7" s="498" t="s">
        <v>368</v>
      </c>
      <c r="D7" s="498" t="s">
        <v>369</v>
      </c>
      <c r="E7" s="498" t="s">
        <v>370</v>
      </c>
      <c r="F7" s="498"/>
      <c r="G7" s="498"/>
      <c r="H7" s="499"/>
      <c r="I7" s="1063" t="s">
        <v>283</v>
      </c>
      <c r="J7" s="497" t="s">
        <v>367</v>
      </c>
      <c r="K7" s="498" t="s">
        <v>368</v>
      </c>
      <c r="L7" s="498" t="s">
        <v>369</v>
      </c>
      <c r="M7" s="498" t="s">
        <v>370</v>
      </c>
      <c r="N7" s="498"/>
      <c r="O7" s="498" t="s">
        <v>372</v>
      </c>
      <c r="P7" s="499" t="s">
        <v>373</v>
      </c>
      <c r="R7" s="510"/>
    </row>
    <row r="8" spans="1:18" s="1" customFormat="1" ht="54" customHeight="1" thickBot="1">
      <c r="A8" s="1062"/>
      <c r="B8" s="517"/>
      <c r="C8" s="518"/>
      <c r="D8" s="518"/>
      <c r="E8" s="518"/>
      <c r="F8" s="518"/>
      <c r="G8" s="518"/>
      <c r="H8" s="519"/>
      <c r="I8" s="1063"/>
      <c r="J8" s="517"/>
      <c r="K8" s="518"/>
      <c r="L8" s="518"/>
      <c r="M8" s="518"/>
      <c r="N8" s="518"/>
      <c r="O8" s="518"/>
      <c r="P8" s="519"/>
      <c r="R8" s="510"/>
    </row>
    <row r="9" spans="1:18" s="1" customFormat="1" ht="15" customHeight="1" thickBot="1">
      <c r="A9" s="1062"/>
      <c r="B9" s="505"/>
      <c r="C9" s="506" t="s">
        <v>230</v>
      </c>
      <c r="D9" s="506" t="s">
        <v>230</v>
      </c>
      <c r="E9" s="506"/>
      <c r="F9" s="506"/>
      <c r="G9" s="508"/>
      <c r="H9" s="520"/>
      <c r="I9" s="1063"/>
      <c r="J9" s="505" t="s">
        <v>230</v>
      </c>
      <c r="K9" s="506" t="s">
        <v>230</v>
      </c>
      <c r="L9" s="506" t="s">
        <v>230</v>
      </c>
      <c r="M9" s="508"/>
      <c r="N9" s="508"/>
      <c r="O9" s="508" t="s">
        <v>230</v>
      </c>
      <c r="P9" s="520"/>
      <c r="R9" s="510"/>
    </row>
    <row r="10" spans="1:18" s="1" customFormat="1" ht="15" customHeight="1" thickBot="1">
      <c r="A10" s="1062"/>
      <c r="B10" s="505"/>
      <c r="C10" s="506" t="s">
        <v>375</v>
      </c>
      <c r="D10" s="506" t="s">
        <v>376</v>
      </c>
      <c r="E10" s="506"/>
      <c r="F10" s="506"/>
      <c r="G10" s="508"/>
      <c r="H10" s="520"/>
      <c r="I10" s="1063"/>
      <c r="J10" s="505" t="s">
        <v>377</v>
      </c>
      <c r="K10" s="506" t="s">
        <v>375</v>
      </c>
      <c r="L10" s="506" t="s">
        <v>376</v>
      </c>
      <c r="M10" s="508"/>
      <c r="N10" s="508"/>
      <c r="O10" s="508" t="s">
        <v>382</v>
      </c>
      <c r="P10" s="520"/>
    </row>
    <row r="11" spans="1:18" s="1" customFormat="1" ht="15" customHeight="1" thickBot="1">
      <c r="A11" s="1062"/>
      <c r="B11" s="505"/>
      <c r="C11" s="506" t="s">
        <v>379</v>
      </c>
      <c r="D11" s="506" t="s">
        <v>379</v>
      </c>
      <c r="E11" s="506"/>
      <c r="F11" s="506"/>
      <c r="G11" s="508"/>
      <c r="H11" s="520"/>
      <c r="I11" s="1063"/>
      <c r="J11" s="505" t="s">
        <v>380</v>
      </c>
      <c r="K11" s="506" t="s">
        <v>379</v>
      </c>
      <c r="L11" s="506" t="s">
        <v>379</v>
      </c>
      <c r="M11" s="508"/>
      <c r="N11" s="508"/>
      <c r="O11" s="508" t="s">
        <v>381</v>
      </c>
      <c r="P11" s="520"/>
    </row>
    <row r="12" spans="1:18" s="1" customFormat="1" ht="15" customHeight="1" thickBot="1">
      <c r="A12" s="1032" t="s">
        <v>294</v>
      </c>
      <c r="B12" s="497" t="s">
        <v>367</v>
      </c>
      <c r="C12" s="498" t="s">
        <v>368</v>
      </c>
      <c r="D12" s="498" t="s">
        <v>369</v>
      </c>
      <c r="E12" s="498" t="s">
        <v>370</v>
      </c>
      <c r="F12" s="498"/>
      <c r="G12" s="498"/>
      <c r="H12" s="499"/>
      <c r="I12" s="1063" t="s">
        <v>383</v>
      </c>
      <c r="J12" s="497" t="s">
        <v>372</v>
      </c>
      <c r="K12" s="498" t="s">
        <v>368</v>
      </c>
      <c r="L12" s="564" t="s">
        <v>371</v>
      </c>
      <c r="M12" s="564" t="s">
        <v>384</v>
      </c>
      <c r="N12" s="498"/>
      <c r="O12" s="498"/>
      <c r="P12" s="499"/>
    </row>
    <row r="13" spans="1:18" s="1" customFormat="1" ht="54" customHeight="1" thickBot="1">
      <c r="A13" s="1033"/>
      <c r="B13" s="501"/>
      <c r="C13" s="502"/>
      <c r="D13" s="502"/>
      <c r="E13" s="502"/>
      <c r="F13" s="502"/>
      <c r="G13" s="502"/>
      <c r="H13" s="503"/>
      <c r="I13" s="1063"/>
      <c r="J13" s="501"/>
      <c r="K13" s="502"/>
      <c r="L13" s="502"/>
      <c r="M13" s="502"/>
      <c r="N13" s="502"/>
      <c r="O13" s="502"/>
      <c r="P13" s="503"/>
    </row>
    <row r="14" spans="1:18" s="1" customFormat="1" ht="15" customHeight="1" thickBot="1">
      <c r="A14" s="1033"/>
      <c r="B14" s="505"/>
      <c r="C14" s="506" t="s">
        <v>230</v>
      </c>
      <c r="D14" s="506" t="s">
        <v>230</v>
      </c>
      <c r="E14" s="506"/>
      <c r="F14" s="506"/>
      <c r="G14" s="508"/>
      <c r="H14" s="520"/>
      <c r="I14" s="1063"/>
      <c r="J14" s="505" t="s">
        <v>385</v>
      </c>
      <c r="K14" s="506" t="s">
        <v>230</v>
      </c>
      <c r="L14" s="506"/>
      <c r="M14" s="508"/>
      <c r="N14" s="508"/>
      <c r="O14" s="508"/>
      <c r="P14" s="520"/>
    </row>
    <row r="15" spans="1:18" s="1" customFormat="1" ht="15" customHeight="1" thickBot="1">
      <c r="A15" s="1033"/>
      <c r="B15" s="505"/>
      <c r="C15" s="506" t="s">
        <v>375</v>
      </c>
      <c r="D15" s="506" t="s">
        <v>376</v>
      </c>
      <c r="E15" s="506"/>
      <c r="F15" s="506"/>
      <c r="G15" s="508"/>
      <c r="H15" s="520"/>
      <c r="I15" s="1063"/>
      <c r="J15" s="505" t="s">
        <v>386</v>
      </c>
      <c r="K15" s="506" t="s">
        <v>375</v>
      </c>
      <c r="L15" s="506"/>
      <c r="M15" s="508"/>
      <c r="N15" s="508"/>
      <c r="O15" s="508"/>
      <c r="P15" s="520"/>
    </row>
    <row r="16" spans="1:18" s="1" customFormat="1" ht="15" customHeight="1" thickBot="1">
      <c r="A16" s="1040"/>
      <c r="B16" s="505"/>
      <c r="C16" s="506" t="s">
        <v>379</v>
      </c>
      <c r="D16" s="506" t="s">
        <v>379</v>
      </c>
      <c r="E16" s="506"/>
      <c r="F16" s="506"/>
      <c r="G16" s="508"/>
      <c r="H16" s="520"/>
      <c r="I16" s="1063"/>
      <c r="J16" s="505" t="s">
        <v>387</v>
      </c>
      <c r="K16" s="506" t="s">
        <v>379</v>
      </c>
      <c r="L16" s="506"/>
      <c r="M16" s="508"/>
      <c r="N16" s="508"/>
      <c r="O16" s="508"/>
      <c r="P16" s="520"/>
    </row>
    <row r="17" spans="1:16" s="1" customFormat="1" ht="15" customHeight="1" thickBot="1">
      <c r="A17" s="1032" t="s">
        <v>293</v>
      </c>
      <c r="B17" s="497" t="s">
        <v>367</v>
      </c>
      <c r="C17" s="498" t="s">
        <v>368</v>
      </c>
      <c r="D17" s="498" t="s">
        <v>369</v>
      </c>
      <c r="E17" s="498" t="s">
        <v>370</v>
      </c>
      <c r="F17" s="498"/>
      <c r="G17" s="498"/>
      <c r="H17" s="499"/>
      <c r="I17" s="1064" t="s">
        <v>285</v>
      </c>
      <c r="J17" s="497" t="s">
        <v>367</v>
      </c>
      <c r="K17" s="498" t="s">
        <v>368</v>
      </c>
      <c r="L17" s="498" t="s">
        <v>369</v>
      </c>
      <c r="M17" s="498" t="s">
        <v>370</v>
      </c>
      <c r="N17" s="498"/>
      <c r="O17" s="498" t="s">
        <v>372</v>
      </c>
      <c r="P17" s="499" t="s">
        <v>373</v>
      </c>
    </row>
    <row r="18" spans="1:16" s="1" customFormat="1" ht="15" customHeight="1" thickBot="1">
      <c r="A18" s="1033"/>
      <c r="B18" s="501"/>
      <c r="C18" s="502"/>
      <c r="D18" s="502"/>
      <c r="E18" s="502"/>
      <c r="F18" s="502"/>
      <c r="G18" s="502"/>
      <c r="H18" s="503"/>
      <c r="I18" s="1064"/>
      <c r="J18" s="501"/>
      <c r="K18" s="502"/>
      <c r="L18" s="502"/>
      <c r="M18" s="502"/>
      <c r="N18" s="502"/>
      <c r="O18" s="502"/>
      <c r="P18" s="503"/>
    </row>
    <row r="19" spans="1:16" s="1" customFormat="1" ht="54" customHeight="1" thickBot="1">
      <c r="A19" s="1033"/>
      <c r="B19" s="505"/>
      <c r="C19" s="508"/>
      <c r="D19" s="508"/>
      <c r="E19" s="508"/>
      <c r="F19" s="508"/>
      <c r="G19" s="508"/>
      <c r="H19" s="520"/>
      <c r="I19" s="1064"/>
      <c r="J19" s="505"/>
      <c r="K19" s="508"/>
      <c r="L19" s="508"/>
      <c r="M19" s="508"/>
      <c r="N19" s="508"/>
      <c r="O19" s="508"/>
      <c r="P19" s="520"/>
    </row>
    <row r="20" spans="1:16" s="1" customFormat="1" ht="15" customHeight="1" thickBot="1">
      <c r="A20" s="1033"/>
      <c r="B20" s="505"/>
      <c r="C20" s="506" t="s">
        <v>230</v>
      </c>
      <c r="D20" s="506" t="s">
        <v>230</v>
      </c>
      <c r="E20" s="506"/>
      <c r="F20" s="506"/>
      <c r="G20" s="508"/>
      <c r="H20" s="520"/>
      <c r="I20" s="1064"/>
      <c r="J20" s="505"/>
      <c r="K20" s="506" t="s">
        <v>230</v>
      </c>
      <c r="L20" s="506" t="s">
        <v>230</v>
      </c>
      <c r="M20" s="508"/>
      <c r="N20" s="508"/>
      <c r="O20" s="508" t="s">
        <v>385</v>
      </c>
      <c r="P20" s="520"/>
    </row>
    <row r="21" spans="1:16" s="1" customFormat="1" ht="15" customHeight="1" thickBot="1">
      <c r="A21" s="1033"/>
      <c r="B21" s="505"/>
      <c r="C21" s="506" t="s">
        <v>375</v>
      </c>
      <c r="D21" s="506" t="s">
        <v>376</v>
      </c>
      <c r="E21" s="506"/>
      <c r="F21" s="506"/>
      <c r="G21" s="508"/>
      <c r="H21" s="520"/>
      <c r="I21" s="1064"/>
      <c r="J21" s="505"/>
      <c r="K21" s="506" t="s">
        <v>375</v>
      </c>
      <c r="L21" s="506" t="s">
        <v>376</v>
      </c>
      <c r="M21" s="508"/>
      <c r="N21" s="508"/>
      <c r="O21" s="508" t="s">
        <v>388</v>
      </c>
      <c r="P21" s="520"/>
    </row>
    <row r="22" spans="1:16" s="1" customFormat="1" ht="15" customHeight="1" thickBot="1">
      <c r="A22" s="1040"/>
      <c r="B22" s="505"/>
      <c r="C22" s="506" t="s">
        <v>379</v>
      </c>
      <c r="D22" s="506" t="s">
        <v>379</v>
      </c>
      <c r="E22" s="506"/>
      <c r="F22" s="506"/>
      <c r="G22" s="508"/>
      <c r="H22" s="520"/>
      <c r="I22" s="1064"/>
      <c r="J22" s="505"/>
      <c r="K22" s="506" t="s">
        <v>379</v>
      </c>
      <c r="L22" s="506" t="s">
        <v>379</v>
      </c>
      <c r="M22" s="508"/>
      <c r="N22" s="508"/>
      <c r="O22" s="508" t="s">
        <v>381</v>
      </c>
      <c r="P22" s="520"/>
    </row>
    <row r="23" spans="1:16" s="1" customFormat="1" ht="15" customHeight="1" thickBot="1">
      <c r="A23" s="1062" t="s">
        <v>389</v>
      </c>
      <c r="B23" s="497" t="s">
        <v>367</v>
      </c>
      <c r="C23" s="498" t="s">
        <v>368</v>
      </c>
      <c r="D23" s="498" t="s">
        <v>369</v>
      </c>
      <c r="E23" s="498" t="s">
        <v>370</v>
      </c>
      <c r="F23" s="498"/>
      <c r="G23" s="498"/>
      <c r="H23" s="499"/>
      <c r="I23" s="1063" t="s">
        <v>390</v>
      </c>
      <c r="J23" s="497" t="s">
        <v>367</v>
      </c>
      <c r="K23" s="498" t="s">
        <v>368</v>
      </c>
      <c r="L23" s="498" t="s">
        <v>369</v>
      </c>
      <c r="M23" s="498" t="s">
        <v>370</v>
      </c>
      <c r="N23" s="498"/>
      <c r="O23" s="498" t="s">
        <v>372</v>
      </c>
      <c r="P23" s="499" t="s">
        <v>373</v>
      </c>
    </row>
    <row r="24" spans="1:16" s="1" customFormat="1" ht="54" customHeight="1" thickBot="1">
      <c r="A24" s="1062"/>
      <c r="B24" s="501"/>
      <c r="C24" s="502"/>
      <c r="D24" s="502"/>
      <c r="E24" s="502"/>
      <c r="F24" s="502"/>
      <c r="G24" s="502"/>
      <c r="H24" s="503"/>
      <c r="I24" s="1063"/>
      <c r="J24" s="501"/>
      <c r="K24" s="502"/>
      <c r="L24" s="502"/>
      <c r="M24" s="502"/>
      <c r="N24" s="502"/>
      <c r="O24" s="502"/>
      <c r="P24" s="503"/>
    </row>
    <row r="25" spans="1:16" s="1" customFormat="1" ht="15" customHeight="1" thickBot="1">
      <c r="A25" s="1062"/>
      <c r="B25" s="505"/>
      <c r="C25" s="506" t="s">
        <v>230</v>
      </c>
      <c r="D25" s="506" t="s">
        <v>230</v>
      </c>
      <c r="E25" s="506"/>
      <c r="F25" s="506"/>
      <c r="G25" s="508"/>
      <c r="H25" s="520"/>
      <c r="I25" s="1063"/>
      <c r="J25" s="505"/>
      <c r="K25" s="506" t="s">
        <v>230</v>
      </c>
      <c r="L25" s="506" t="s">
        <v>230</v>
      </c>
      <c r="M25" s="508"/>
      <c r="N25" s="508"/>
      <c r="O25" s="508"/>
      <c r="P25" s="520"/>
    </row>
    <row r="26" spans="1:16" s="1" customFormat="1" ht="15" customHeight="1" thickBot="1">
      <c r="A26" s="1062"/>
      <c r="B26" s="505"/>
      <c r="C26" s="506" t="s">
        <v>375</v>
      </c>
      <c r="D26" s="506" t="s">
        <v>376</v>
      </c>
      <c r="E26" s="506"/>
      <c r="F26" s="506"/>
      <c r="G26" s="508"/>
      <c r="H26" s="520"/>
      <c r="I26" s="1063"/>
      <c r="J26" s="505"/>
      <c r="K26" s="506" t="s">
        <v>375</v>
      </c>
      <c r="L26" s="506" t="s">
        <v>376</v>
      </c>
      <c r="M26" s="508"/>
      <c r="N26" s="508"/>
      <c r="O26" s="508"/>
      <c r="P26" s="520"/>
    </row>
    <row r="27" spans="1:16" s="1" customFormat="1" ht="15" customHeight="1" thickBot="1">
      <c r="A27" s="1062"/>
      <c r="B27" s="505"/>
      <c r="C27" s="506" t="s">
        <v>379</v>
      </c>
      <c r="D27" s="506" t="s">
        <v>379</v>
      </c>
      <c r="E27" s="506"/>
      <c r="F27" s="506"/>
      <c r="G27" s="508"/>
      <c r="H27" s="520"/>
      <c r="I27" s="1063"/>
      <c r="J27" s="505"/>
      <c r="K27" s="506" t="s">
        <v>379</v>
      </c>
      <c r="L27" s="506" t="s">
        <v>379</v>
      </c>
      <c r="M27" s="508"/>
      <c r="N27" s="508"/>
      <c r="O27" s="508"/>
      <c r="P27" s="520"/>
    </row>
    <row r="28" spans="1:16" s="1" customFormat="1" ht="15" customHeight="1" thickBot="1">
      <c r="A28" s="1062" t="s">
        <v>288</v>
      </c>
      <c r="B28" s="497" t="s">
        <v>367</v>
      </c>
      <c r="C28" s="498" t="s">
        <v>368</v>
      </c>
      <c r="D28" s="498" t="s">
        <v>369</v>
      </c>
      <c r="E28" s="498" t="s">
        <v>370</v>
      </c>
      <c r="F28" s="498"/>
      <c r="G28" s="498"/>
      <c r="H28" s="499"/>
      <c r="I28" s="1063" t="s">
        <v>391</v>
      </c>
      <c r="J28" s="497" t="s">
        <v>367</v>
      </c>
      <c r="K28" s="498" t="s">
        <v>368</v>
      </c>
      <c r="L28" s="498" t="s">
        <v>369</v>
      </c>
      <c r="M28" s="498" t="s">
        <v>370</v>
      </c>
      <c r="N28" s="498"/>
      <c r="O28" s="498" t="s">
        <v>372</v>
      </c>
      <c r="P28" s="499" t="s">
        <v>373</v>
      </c>
    </row>
    <row r="29" spans="1:16" s="1" customFormat="1" ht="54" customHeight="1" thickBot="1">
      <c r="A29" s="1062"/>
      <c r="B29" s="501"/>
      <c r="C29" s="502"/>
      <c r="D29" s="502"/>
      <c r="E29" s="502"/>
      <c r="F29" s="502"/>
      <c r="G29" s="502"/>
      <c r="H29" s="503"/>
      <c r="I29" s="1063"/>
      <c r="J29" s="501"/>
      <c r="K29" s="502"/>
      <c r="L29" s="502"/>
      <c r="M29" s="502"/>
      <c r="N29" s="502"/>
      <c r="O29" s="502"/>
      <c r="P29" s="503"/>
    </row>
    <row r="30" spans="1:16" s="1" customFormat="1" ht="15" customHeight="1" thickBot="1">
      <c r="A30" s="1062"/>
      <c r="B30" s="505"/>
      <c r="C30" s="506" t="s">
        <v>230</v>
      </c>
      <c r="D30" s="506" t="s">
        <v>230</v>
      </c>
      <c r="E30" s="506"/>
      <c r="F30" s="506"/>
      <c r="G30" s="508"/>
      <c r="H30" s="520"/>
      <c r="I30" s="1063"/>
      <c r="J30" s="505"/>
      <c r="K30" s="506" t="s">
        <v>230</v>
      </c>
      <c r="L30" s="506" t="s">
        <v>230</v>
      </c>
      <c r="M30" s="508"/>
      <c r="N30" s="508"/>
      <c r="O30" s="508"/>
      <c r="P30" s="520"/>
    </row>
    <row r="31" spans="1:16" s="1" customFormat="1" ht="15" customHeight="1" thickBot="1">
      <c r="A31" s="1062"/>
      <c r="B31" s="505"/>
      <c r="C31" s="506" t="s">
        <v>375</v>
      </c>
      <c r="D31" s="506" t="s">
        <v>376</v>
      </c>
      <c r="E31" s="506"/>
      <c r="F31" s="506"/>
      <c r="G31" s="508"/>
      <c r="H31" s="520"/>
      <c r="I31" s="1063"/>
      <c r="J31" s="505"/>
      <c r="K31" s="506" t="s">
        <v>375</v>
      </c>
      <c r="L31" s="506" t="s">
        <v>376</v>
      </c>
      <c r="M31" s="508"/>
      <c r="N31" s="508"/>
      <c r="O31" s="508"/>
      <c r="P31" s="520"/>
    </row>
    <row r="32" spans="1:16" s="1" customFormat="1" ht="15" customHeight="1" thickBot="1">
      <c r="A32" s="1062"/>
      <c r="B32" s="514"/>
      <c r="C32" s="506" t="s">
        <v>379</v>
      </c>
      <c r="D32" s="506" t="s">
        <v>379</v>
      </c>
      <c r="E32" s="506"/>
      <c r="F32" s="506"/>
      <c r="G32" s="515"/>
      <c r="H32" s="521"/>
      <c r="I32" s="1063"/>
      <c r="J32" s="514"/>
      <c r="K32" s="506" t="s">
        <v>379</v>
      </c>
      <c r="L32" s="506" t="s">
        <v>379</v>
      </c>
      <c r="M32" s="515"/>
      <c r="N32" s="515"/>
      <c r="O32" s="515"/>
      <c r="P32" s="521"/>
    </row>
    <row r="33" spans="1:16" s="1" customFormat="1" ht="15" customHeight="1">
      <c r="A33" s="1032" t="s">
        <v>245</v>
      </c>
      <c r="B33" s="497" t="s">
        <v>367</v>
      </c>
      <c r="C33" s="498" t="s">
        <v>368</v>
      </c>
      <c r="D33" s="498" t="s">
        <v>369</v>
      </c>
      <c r="E33" s="498"/>
      <c r="F33" s="498"/>
      <c r="G33" s="498"/>
      <c r="H33" s="499"/>
      <c r="I33" s="1035"/>
      <c r="J33" s="534" t="s">
        <v>296</v>
      </c>
      <c r="K33" s="535"/>
      <c r="L33" s="535"/>
      <c r="M33" s="535"/>
      <c r="N33" s="535"/>
      <c r="O33" s="535"/>
      <c r="P33" s="536"/>
    </row>
    <row r="34" spans="1:16" s="1" customFormat="1" ht="15" customHeight="1">
      <c r="A34" s="1033"/>
      <c r="B34" s="523"/>
      <c r="C34" s="524"/>
      <c r="D34" s="524"/>
      <c r="E34" s="524"/>
      <c r="F34" s="524"/>
      <c r="G34" s="524"/>
      <c r="H34" s="525"/>
      <c r="I34" s="1036"/>
      <c r="J34" s="537" t="s">
        <v>392</v>
      </c>
      <c r="K34" s="538" t="s">
        <v>393</v>
      </c>
      <c r="L34" s="565" t="s">
        <v>394</v>
      </c>
      <c r="M34" s="538"/>
      <c r="N34" s="538" t="s">
        <v>395</v>
      </c>
      <c r="O34" s="538"/>
      <c r="P34" s="539"/>
    </row>
    <row r="35" spans="1:16" s="1" customFormat="1" ht="15" customHeight="1">
      <c r="A35" s="1033"/>
      <c r="B35" s="505"/>
      <c r="C35" s="508"/>
      <c r="D35" s="508"/>
      <c r="E35" s="508"/>
      <c r="F35" s="508"/>
      <c r="G35" s="508"/>
      <c r="H35" s="509"/>
      <c r="I35" s="1036"/>
      <c r="J35" s="505" t="s">
        <v>396</v>
      </c>
      <c r="K35" s="508" t="s">
        <v>397</v>
      </c>
      <c r="L35" s="508"/>
      <c r="M35" s="508"/>
      <c r="N35" s="508"/>
      <c r="O35" s="508"/>
      <c r="P35" s="509"/>
    </row>
    <row r="36" spans="1:16" s="1" customFormat="1" ht="15.75" thickBot="1">
      <c r="A36" s="1033"/>
      <c r="B36" s="526"/>
      <c r="C36" s="527"/>
      <c r="D36" s="527"/>
      <c r="E36" s="527"/>
      <c r="F36" s="527"/>
      <c r="G36" s="527"/>
      <c r="H36" s="528"/>
      <c r="I36" s="1037"/>
      <c r="J36" s="526" t="s">
        <v>398</v>
      </c>
      <c r="K36" s="527" t="s">
        <v>399</v>
      </c>
      <c r="L36" s="527" t="s">
        <v>400</v>
      </c>
      <c r="M36" s="527"/>
      <c r="N36" s="527"/>
      <c r="O36" s="527"/>
      <c r="P36" s="528"/>
    </row>
    <row r="37" spans="1:16" s="1" customFormat="1" ht="15.75" thickTop="1">
      <c r="A37" s="1020"/>
      <c r="B37" s="1021"/>
      <c r="C37" s="1021"/>
      <c r="D37" s="1024" t="str">
        <f>見積内訳書!L19</f>
        <v>〒500-8388</v>
      </c>
      <c r="E37" s="1025"/>
      <c r="F37" s="1025"/>
      <c r="G37" s="1025"/>
      <c r="H37" s="1054"/>
      <c r="I37" s="1055"/>
      <c r="J37" s="1058" t="str">
        <f>見積内訳書!L2</f>
        <v>浅野誠一郎</v>
      </c>
      <c r="K37" s="1059"/>
      <c r="L37" s="1027" t="s">
        <v>297</v>
      </c>
      <c r="M37" s="1027"/>
      <c r="N37" s="1028"/>
      <c r="O37" s="529" t="s">
        <v>265</v>
      </c>
      <c r="P37" s="531" t="s">
        <v>266</v>
      </c>
    </row>
    <row r="38" spans="1:16" s="1" customFormat="1" ht="15.75" thickBot="1">
      <c r="A38" s="1022"/>
      <c r="B38" s="1023"/>
      <c r="C38" s="1023"/>
      <c r="D38" s="1060" t="str">
        <f>見積内訳書!L20</f>
        <v xml:space="preserve"> 岐阜県岐阜市今嶺４丁目５−２０</v>
      </c>
      <c r="E38" s="1061"/>
      <c r="F38" s="1061"/>
      <c r="G38" s="1061"/>
      <c r="H38" s="1056"/>
      <c r="I38" s="1057"/>
      <c r="J38" s="1023" t="s">
        <v>401</v>
      </c>
      <c r="K38" s="1023"/>
      <c r="L38" s="1023"/>
      <c r="M38" s="1023"/>
      <c r="N38" s="1023"/>
      <c r="O38" s="496">
        <f>見積内訳書!L10</f>
        <v>0</v>
      </c>
      <c r="P38" s="532">
        <f ca="1">TODAY()</f>
        <v>46216</v>
      </c>
    </row>
  </sheetData>
  <mergeCells count="22">
    <mergeCell ref="A12:A16"/>
    <mergeCell ref="I12:I16"/>
    <mergeCell ref="A1:P1"/>
    <mergeCell ref="A2:A6"/>
    <mergeCell ref="I2:I6"/>
    <mergeCell ref="A7:A11"/>
    <mergeCell ref="I7:I11"/>
    <mergeCell ref="A17:A22"/>
    <mergeCell ref="I17:I22"/>
    <mergeCell ref="A23:A27"/>
    <mergeCell ref="I23:I27"/>
    <mergeCell ref="A28:A32"/>
    <mergeCell ref="I28:I32"/>
    <mergeCell ref="L37:N37"/>
    <mergeCell ref="D38:G38"/>
    <mergeCell ref="J38:N38"/>
    <mergeCell ref="A33:A36"/>
    <mergeCell ref="I33:I36"/>
    <mergeCell ref="A37:C38"/>
    <mergeCell ref="D37:G37"/>
    <mergeCell ref="H37:I38"/>
    <mergeCell ref="J37:K37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scale="87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9D48-0552-41B6-97F2-C6B15AEDA70F}">
  <sheetPr>
    <pageSetUpPr fitToPage="1"/>
  </sheetPr>
  <dimension ref="A1:R38"/>
  <sheetViews>
    <sheetView topLeftCell="A22" zoomScaleNormal="100" workbookViewId="0">
      <selection activeCell="F45" sqref="F45"/>
    </sheetView>
  </sheetViews>
  <sheetFormatPr defaultRowHeight="15"/>
  <cols>
    <col min="1" max="1" width="7.140625" customWidth="1"/>
    <col min="2" max="2" width="17" customWidth="1"/>
    <col min="3" max="5" width="11.5703125" customWidth="1"/>
    <col min="6" max="8" width="17" customWidth="1"/>
    <col min="9" max="9" width="7.140625" customWidth="1"/>
    <col min="10" max="10" width="17" customWidth="1"/>
    <col min="11" max="13" width="11.5703125" customWidth="1"/>
    <col min="14" max="16" width="17" customWidth="1"/>
  </cols>
  <sheetData>
    <row r="1" spans="1:18" s="1" customFormat="1" ht="15.75" thickBot="1">
      <c r="A1" s="1045" t="s">
        <v>402</v>
      </c>
      <c r="B1" s="1046"/>
      <c r="C1" s="1046"/>
      <c r="D1" s="1046"/>
      <c r="E1" s="1046"/>
      <c r="F1" s="1046"/>
      <c r="G1" s="1046"/>
      <c r="H1" s="1046"/>
      <c r="I1" s="1046"/>
      <c r="J1" s="1046"/>
      <c r="K1" s="1046"/>
      <c r="L1" s="1046"/>
      <c r="M1" s="1046"/>
      <c r="N1" s="1046"/>
      <c r="O1" s="1046"/>
      <c r="P1" s="1047"/>
    </row>
    <row r="2" spans="1:18" s="1" customFormat="1" ht="15" customHeight="1" thickBot="1">
      <c r="A2" s="1062" t="s">
        <v>403</v>
      </c>
      <c r="B2" s="497" t="s">
        <v>367</v>
      </c>
      <c r="C2" s="498" t="s">
        <v>368</v>
      </c>
      <c r="D2" s="498" t="s">
        <v>369</v>
      </c>
      <c r="E2" s="498" t="s">
        <v>370</v>
      </c>
      <c r="F2" s="498"/>
      <c r="G2" s="498"/>
      <c r="H2" s="499"/>
      <c r="I2" s="1063" t="s">
        <v>285</v>
      </c>
      <c r="J2" s="497" t="s">
        <v>367</v>
      </c>
      <c r="K2" s="498" t="s">
        <v>368</v>
      </c>
      <c r="L2" s="498" t="s">
        <v>369</v>
      </c>
      <c r="M2" s="564" t="s">
        <v>371</v>
      </c>
      <c r="N2" s="498"/>
      <c r="O2" s="498" t="s">
        <v>372</v>
      </c>
      <c r="P2" s="499" t="s">
        <v>373</v>
      </c>
    </row>
    <row r="3" spans="1:18" s="1" customFormat="1" ht="54" customHeight="1" thickBot="1">
      <c r="A3" s="1062"/>
      <c r="B3" s="501" t="s">
        <v>187</v>
      </c>
      <c r="C3" s="502" t="s">
        <v>188</v>
      </c>
      <c r="D3" s="502"/>
      <c r="E3" s="502"/>
      <c r="F3" s="502"/>
      <c r="G3" s="502"/>
      <c r="H3" s="503"/>
      <c r="I3" s="1063"/>
      <c r="J3" s="501"/>
      <c r="K3" s="502"/>
      <c r="L3" s="502"/>
      <c r="M3" s="502"/>
      <c r="N3" s="502"/>
      <c r="O3" s="502"/>
      <c r="P3" s="504"/>
      <c r="R3" s="1" t="s">
        <v>190</v>
      </c>
    </row>
    <row r="4" spans="1:18" s="1" customFormat="1" ht="15" customHeight="1" thickBot="1">
      <c r="A4" s="1062"/>
      <c r="B4" s="505"/>
      <c r="C4" s="506" t="s">
        <v>230</v>
      </c>
      <c r="D4" s="506" t="s">
        <v>230</v>
      </c>
      <c r="E4" s="506"/>
      <c r="F4" s="506"/>
      <c r="G4" s="506"/>
      <c r="H4" s="507"/>
      <c r="I4" s="1063"/>
      <c r="J4" s="505" t="s">
        <v>230</v>
      </c>
      <c r="K4" s="506" t="s">
        <v>230</v>
      </c>
      <c r="L4" s="506" t="s">
        <v>230</v>
      </c>
      <c r="M4" s="508"/>
      <c r="N4" s="508"/>
      <c r="O4" s="508" t="s">
        <v>385</v>
      </c>
      <c r="P4" s="509"/>
      <c r="Q4" s="533"/>
      <c r="R4" s="510" t="s">
        <v>279</v>
      </c>
    </row>
    <row r="5" spans="1:18" s="1" customFormat="1" ht="15" customHeight="1" thickBot="1">
      <c r="A5" s="1062"/>
      <c r="B5" s="505"/>
      <c r="C5" s="506" t="s">
        <v>375</v>
      </c>
      <c r="D5" s="506" t="s">
        <v>376</v>
      </c>
      <c r="E5" s="506"/>
      <c r="F5" s="506"/>
      <c r="G5" s="506"/>
      <c r="H5" s="507"/>
      <c r="I5" s="1063"/>
      <c r="J5" s="505" t="s">
        <v>377</v>
      </c>
      <c r="K5" s="506" t="s">
        <v>375</v>
      </c>
      <c r="L5" s="506" t="s">
        <v>376</v>
      </c>
      <c r="M5" s="508"/>
      <c r="N5" s="508"/>
      <c r="O5" s="508" t="s">
        <v>388</v>
      </c>
      <c r="P5" s="509"/>
      <c r="R5" s="510" t="s">
        <v>280</v>
      </c>
    </row>
    <row r="6" spans="1:18" s="1" customFormat="1" ht="15" customHeight="1" thickBot="1">
      <c r="A6" s="1062"/>
      <c r="B6" s="505"/>
      <c r="C6" s="506" t="s">
        <v>379</v>
      </c>
      <c r="D6" s="506" t="s">
        <v>379</v>
      </c>
      <c r="E6" s="506"/>
      <c r="F6" s="506"/>
      <c r="G6" s="506"/>
      <c r="H6" s="507"/>
      <c r="I6" s="1063"/>
      <c r="J6" s="505" t="s">
        <v>380</v>
      </c>
      <c r="K6" s="506" t="s">
        <v>379</v>
      </c>
      <c r="L6" s="506" t="s">
        <v>379</v>
      </c>
      <c r="M6" s="508"/>
      <c r="N6" s="508"/>
      <c r="O6" s="508" t="s">
        <v>381</v>
      </c>
      <c r="P6" s="509"/>
      <c r="R6" s="510" t="s">
        <v>281</v>
      </c>
    </row>
    <row r="7" spans="1:18" s="1" customFormat="1" ht="15" customHeight="1" thickBot="1">
      <c r="A7" s="1062" t="s">
        <v>294</v>
      </c>
      <c r="B7" s="497" t="s">
        <v>367</v>
      </c>
      <c r="C7" s="498" t="s">
        <v>368</v>
      </c>
      <c r="D7" s="498" t="s">
        <v>369</v>
      </c>
      <c r="E7" s="498" t="s">
        <v>370</v>
      </c>
      <c r="F7" s="498"/>
      <c r="G7" s="498"/>
      <c r="H7" s="499"/>
      <c r="I7" s="1063" t="s">
        <v>404</v>
      </c>
      <c r="J7" s="497" t="s">
        <v>367</v>
      </c>
      <c r="K7" s="498" t="s">
        <v>368</v>
      </c>
      <c r="L7" s="498" t="s">
        <v>369</v>
      </c>
      <c r="M7" s="498" t="s">
        <v>370</v>
      </c>
      <c r="N7" s="498"/>
      <c r="O7" s="498" t="s">
        <v>372</v>
      </c>
      <c r="P7" s="499" t="s">
        <v>373</v>
      </c>
      <c r="R7" s="510"/>
    </row>
    <row r="8" spans="1:18" s="1" customFormat="1" ht="54" customHeight="1" thickBot="1">
      <c r="A8" s="1062"/>
      <c r="B8" s="517"/>
      <c r="C8" s="518"/>
      <c r="D8" s="518"/>
      <c r="E8" s="518"/>
      <c r="F8" s="518"/>
      <c r="G8" s="518"/>
      <c r="H8" s="519"/>
      <c r="I8" s="1063"/>
      <c r="J8" s="517"/>
      <c r="K8" s="518"/>
      <c r="L8" s="518"/>
      <c r="M8" s="518"/>
      <c r="N8" s="518"/>
      <c r="O8" s="518"/>
      <c r="P8" s="519"/>
      <c r="R8" s="510"/>
    </row>
    <row r="9" spans="1:18" s="1" customFormat="1" ht="15" customHeight="1" thickBot="1">
      <c r="A9" s="1062"/>
      <c r="B9" s="505"/>
      <c r="C9" s="506" t="s">
        <v>230</v>
      </c>
      <c r="D9" s="506" t="s">
        <v>230</v>
      </c>
      <c r="E9" s="506"/>
      <c r="F9" s="506"/>
      <c r="G9" s="508"/>
      <c r="H9" s="520"/>
      <c r="I9" s="1063"/>
      <c r="J9" s="505" t="s">
        <v>230</v>
      </c>
      <c r="K9" s="506" t="s">
        <v>230</v>
      </c>
      <c r="L9" s="506" t="s">
        <v>230</v>
      </c>
      <c r="M9" s="508"/>
      <c r="N9" s="508"/>
      <c r="O9" s="508" t="s">
        <v>230</v>
      </c>
      <c r="P9" s="520"/>
      <c r="R9" s="510"/>
    </row>
    <row r="10" spans="1:18" s="1" customFormat="1" ht="15" customHeight="1" thickBot="1">
      <c r="A10" s="1062"/>
      <c r="B10" s="505"/>
      <c r="C10" s="506" t="s">
        <v>375</v>
      </c>
      <c r="D10" s="506" t="s">
        <v>376</v>
      </c>
      <c r="E10" s="506"/>
      <c r="F10" s="506"/>
      <c r="G10" s="508"/>
      <c r="H10" s="520"/>
      <c r="I10" s="1063"/>
      <c r="J10" s="505" t="s">
        <v>377</v>
      </c>
      <c r="K10" s="506" t="s">
        <v>375</v>
      </c>
      <c r="L10" s="506" t="s">
        <v>376</v>
      </c>
      <c r="M10" s="508"/>
      <c r="N10" s="508"/>
      <c r="O10" s="508" t="s">
        <v>382</v>
      </c>
      <c r="P10" s="520"/>
    </row>
    <row r="11" spans="1:18" s="1" customFormat="1" ht="15" customHeight="1" thickBot="1">
      <c r="A11" s="1062"/>
      <c r="B11" s="505"/>
      <c r="C11" s="506" t="s">
        <v>379</v>
      </c>
      <c r="D11" s="506" t="s">
        <v>379</v>
      </c>
      <c r="E11" s="506"/>
      <c r="F11" s="506"/>
      <c r="G11" s="508"/>
      <c r="H11" s="520"/>
      <c r="I11" s="1063"/>
      <c r="J11" s="505" t="s">
        <v>380</v>
      </c>
      <c r="K11" s="506" t="s">
        <v>379</v>
      </c>
      <c r="L11" s="506" t="s">
        <v>379</v>
      </c>
      <c r="M11" s="508"/>
      <c r="N11" s="508"/>
      <c r="O11" s="508" t="s">
        <v>381</v>
      </c>
      <c r="P11" s="520"/>
    </row>
    <row r="12" spans="1:18" s="1" customFormat="1" ht="15" customHeight="1" thickBot="1">
      <c r="A12" s="1032" t="s">
        <v>405</v>
      </c>
      <c r="B12" s="497" t="s">
        <v>367</v>
      </c>
      <c r="C12" s="498" t="s">
        <v>368</v>
      </c>
      <c r="D12" s="498" t="s">
        <v>369</v>
      </c>
      <c r="E12" s="498" t="s">
        <v>370</v>
      </c>
      <c r="F12" s="498"/>
      <c r="G12" s="498"/>
      <c r="H12" s="499"/>
      <c r="I12" s="1063" t="s">
        <v>406</v>
      </c>
      <c r="J12" s="497" t="s">
        <v>367</v>
      </c>
      <c r="K12" s="498" t="s">
        <v>368</v>
      </c>
      <c r="L12" s="498" t="s">
        <v>369</v>
      </c>
      <c r="M12" s="498" t="s">
        <v>370</v>
      </c>
      <c r="N12" s="498"/>
      <c r="O12" s="498"/>
      <c r="P12" s="499"/>
    </row>
    <row r="13" spans="1:18" s="1" customFormat="1" ht="54" customHeight="1" thickBot="1">
      <c r="A13" s="1033"/>
      <c r="B13" s="501"/>
      <c r="C13" s="502"/>
      <c r="D13" s="502"/>
      <c r="E13" s="502"/>
      <c r="F13" s="502"/>
      <c r="G13" s="502"/>
      <c r="H13" s="503"/>
      <c r="I13" s="1063"/>
      <c r="J13" s="517"/>
      <c r="K13" s="518"/>
      <c r="L13" s="518"/>
      <c r="M13" s="518"/>
      <c r="N13" s="518"/>
      <c r="O13" s="518"/>
      <c r="P13" s="519"/>
    </row>
    <row r="14" spans="1:18" s="1" customFormat="1" ht="15" customHeight="1" thickBot="1">
      <c r="A14" s="1033"/>
      <c r="B14" s="505"/>
      <c r="C14" s="506" t="s">
        <v>230</v>
      </c>
      <c r="D14" s="506" t="s">
        <v>230</v>
      </c>
      <c r="E14" s="506"/>
      <c r="F14" s="506"/>
      <c r="G14" s="508"/>
      <c r="H14" s="520"/>
      <c r="I14" s="1063"/>
      <c r="J14" s="505" t="s">
        <v>230</v>
      </c>
      <c r="K14" s="506" t="s">
        <v>230</v>
      </c>
      <c r="L14" s="506" t="s">
        <v>230</v>
      </c>
      <c r="M14" s="508"/>
      <c r="N14" s="508"/>
      <c r="O14" s="508"/>
      <c r="P14" s="520"/>
    </row>
    <row r="15" spans="1:18" s="1" customFormat="1" ht="15" customHeight="1" thickBot="1">
      <c r="A15" s="1033"/>
      <c r="B15" s="505"/>
      <c r="C15" s="506" t="s">
        <v>375</v>
      </c>
      <c r="D15" s="506" t="s">
        <v>376</v>
      </c>
      <c r="E15" s="506"/>
      <c r="F15" s="506"/>
      <c r="G15" s="508"/>
      <c r="H15" s="520"/>
      <c r="I15" s="1063"/>
      <c r="J15" s="505" t="s">
        <v>377</v>
      </c>
      <c r="K15" s="506" t="s">
        <v>375</v>
      </c>
      <c r="L15" s="506" t="s">
        <v>376</v>
      </c>
      <c r="M15" s="508"/>
      <c r="N15" s="508"/>
      <c r="O15" s="508"/>
      <c r="P15" s="520"/>
    </row>
    <row r="16" spans="1:18" s="1" customFormat="1" ht="15" customHeight="1" thickBot="1">
      <c r="A16" s="1040"/>
      <c r="B16" s="505"/>
      <c r="C16" s="506" t="s">
        <v>379</v>
      </c>
      <c r="D16" s="506" t="s">
        <v>379</v>
      </c>
      <c r="E16" s="506"/>
      <c r="F16" s="506"/>
      <c r="G16" s="508"/>
      <c r="H16" s="520"/>
      <c r="I16" s="1063"/>
      <c r="J16" s="505" t="s">
        <v>380</v>
      </c>
      <c r="K16" s="506" t="s">
        <v>379</v>
      </c>
      <c r="L16" s="506" t="s">
        <v>379</v>
      </c>
      <c r="M16" s="508"/>
      <c r="N16" s="508"/>
      <c r="O16" s="508"/>
      <c r="P16" s="520"/>
    </row>
    <row r="17" spans="1:16" s="1" customFormat="1" ht="15" customHeight="1" thickBot="1">
      <c r="A17" s="1032" t="s">
        <v>293</v>
      </c>
      <c r="B17" s="497" t="s">
        <v>367</v>
      </c>
      <c r="C17" s="498" t="s">
        <v>368</v>
      </c>
      <c r="D17" s="498" t="s">
        <v>369</v>
      </c>
      <c r="E17" s="498" t="s">
        <v>370</v>
      </c>
      <c r="F17" s="498"/>
      <c r="G17" s="498"/>
      <c r="H17" s="499"/>
      <c r="I17" s="1064" t="s">
        <v>406</v>
      </c>
      <c r="J17" s="497" t="s">
        <v>367</v>
      </c>
      <c r="K17" s="498" t="s">
        <v>368</v>
      </c>
      <c r="L17" s="498" t="s">
        <v>369</v>
      </c>
      <c r="M17" s="498" t="s">
        <v>370</v>
      </c>
      <c r="N17" s="498"/>
      <c r="O17" s="498"/>
      <c r="P17" s="499"/>
    </row>
    <row r="18" spans="1:16" s="1" customFormat="1" ht="15" customHeight="1" thickBot="1">
      <c r="A18" s="1033"/>
      <c r="B18" s="501"/>
      <c r="C18" s="502"/>
      <c r="D18" s="502"/>
      <c r="E18" s="502"/>
      <c r="F18" s="502"/>
      <c r="G18" s="502"/>
      <c r="H18" s="503"/>
      <c r="I18" s="1064"/>
      <c r="J18" s="501"/>
      <c r="K18" s="502"/>
      <c r="L18" s="502"/>
      <c r="M18" s="502"/>
      <c r="N18" s="502"/>
      <c r="O18" s="502"/>
      <c r="P18" s="503"/>
    </row>
    <row r="19" spans="1:16" s="1" customFormat="1" ht="54" customHeight="1" thickBot="1">
      <c r="A19" s="1033"/>
      <c r="B19" s="505"/>
      <c r="C19" s="508"/>
      <c r="D19" s="508"/>
      <c r="E19" s="508"/>
      <c r="F19" s="508"/>
      <c r="G19" s="508"/>
      <c r="H19" s="520"/>
      <c r="I19" s="1064"/>
      <c r="J19" s="505"/>
      <c r="K19" s="508"/>
      <c r="L19" s="508"/>
      <c r="M19" s="508"/>
      <c r="N19" s="508"/>
      <c r="O19" s="508"/>
      <c r="P19" s="520"/>
    </row>
    <row r="20" spans="1:16" s="1" customFormat="1" ht="15" customHeight="1" thickBot="1">
      <c r="A20" s="1033"/>
      <c r="B20" s="505"/>
      <c r="C20" s="506" t="s">
        <v>230</v>
      </c>
      <c r="D20" s="506" t="s">
        <v>230</v>
      </c>
      <c r="E20" s="506"/>
      <c r="F20" s="506"/>
      <c r="G20" s="508"/>
      <c r="H20" s="520"/>
      <c r="I20" s="1064"/>
      <c r="J20" s="505"/>
      <c r="K20" s="506" t="s">
        <v>230</v>
      </c>
      <c r="L20" s="506" t="s">
        <v>230</v>
      </c>
      <c r="M20" s="508"/>
      <c r="N20" s="508"/>
      <c r="O20" s="508"/>
      <c r="P20" s="520"/>
    </row>
    <row r="21" spans="1:16" s="1" customFormat="1" ht="15" customHeight="1" thickBot="1">
      <c r="A21" s="1033"/>
      <c r="B21" s="505"/>
      <c r="C21" s="506" t="s">
        <v>375</v>
      </c>
      <c r="D21" s="506" t="s">
        <v>376</v>
      </c>
      <c r="E21" s="506"/>
      <c r="F21" s="506"/>
      <c r="G21" s="508"/>
      <c r="H21" s="520"/>
      <c r="I21" s="1064"/>
      <c r="J21" s="505"/>
      <c r="K21" s="506" t="s">
        <v>375</v>
      </c>
      <c r="L21" s="506" t="s">
        <v>376</v>
      </c>
      <c r="M21" s="508"/>
      <c r="N21" s="508"/>
      <c r="O21" s="508"/>
      <c r="P21" s="520"/>
    </row>
    <row r="22" spans="1:16" s="1" customFormat="1" ht="15" customHeight="1" thickBot="1">
      <c r="A22" s="1040"/>
      <c r="B22" s="505"/>
      <c r="C22" s="506" t="s">
        <v>379</v>
      </c>
      <c r="D22" s="506" t="s">
        <v>379</v>
      </c>
      <c r="E22" s="506"/>
      <c r="F22" s="506"/>
      <c r="G22" s="508"/>
      <c r="H22" s="520"/>
      <c r="I22" s="1064"/>
      <c r="J22" s="505"/>
      <c r="K22" s="506" t="s">
        <v>379</v>
      </c>
      <c r="L22" s="506" t="s">
        <v>379</v>
      </c>
      <c r="M22" s="508"/>
      <c r="N22" s="508"/>
      <c r="O22" s="508"/>
      <c r="P22" s="520"/>
    </row>
    <row r="23" spans="1:16" s="1" customFormat="1" ht="15" customHeight="1" thickBot="1">
      <c r="A23" s="1062" t="s">
        <v>295</v>
      </c>
      <c r="B23" s="497" t="s">
        <v>367</v>
      </c>
      <c r="C23" s="498" t="s">
        <v>368</v>
      </c>
      <c r="D23" s="498" t="s">
        <v>369</v>
      </c>
      <c r="E23" s="498" t="s">
        <v>370</v>
      </c>
      <c r="F23" s="498"/>
      <c r="G23" s="498"/>
      <c r="H23" s="499"/>
      <c r="I23" s="1063" t="s">
        <v>406</v>
      </c>
      <c r="J23" s="497" t="s">
        <v>367</v>
      </c>
      <c r="K23" s="498" t="s">
        <v>368</v>
      </c>
      <c r="L23" s="498" t="s">
        <v>369</v>
      </c>
      <c r="M23" s="498" t="s">
        <v>370</v>
      </c>
      <c r="N23" s="498"/>
      <c r="O23" s="498"/>
      <c r="P23" s="499"/>
    </row>
    <row r="24" spans="1:16" s="1" customFormat="1" ht="54" customHeight="1" thickBot="1">
      <c r="A24" s="1062"/>
      <c r="B24" s="501"/>
      <c r="C24" s="502"/>
      <c r="D24" s="502"/>
      <c r="E24" s="502"/>
      <c r="F24" s="502"/>
      <c r="G24" s="502"/>
      <c r="H24" s="503"/>
      <c r="I24" s="1063"/>
      <c r="J24" s="501"/>
      <c r="K24" s="502"/>
      <c r="L24" s="502"/>
      <c r="M24" s="502"/>
      <c r="N24" s="502"/>
      <c r="O24" s="502"/>
      <c r="P24" s="503"/>
    </row>
    <row r="25" spans="1:16" s="1" customFormat="1" ht="15" customHeight="1" thickBot="1">
      <c r="A25" s="1062"/>
      <c r="B25" s="505"/>
      <c r="C25" s="506" t="s">
        <v>230</v>
      </c>
      <c r="D25" s="506" t="s">
        <v>230</v>
      </c>
      <c r="E25" s="506"/>
      <c r="F25" s="506"/>
      <c r="G25" s="508"/>
      <c r="H25" s="520"/>
      <c r="I25" s="1063"/>
      <c r="J25" s="505"/>
      <c r="K25" s="506" t="s">
        <v>230</v>
      </c>
      <c r="L25" s="506" t="s">
        <v>230</v>
      </c>
      <c r="M25" s="508"/>
      <c r="N25" s="508"/>
      <c r="O25" s="508"/>
      <c r="P25" s="520"/>
    </row>
    <row r="26" spans="1:16" s="1" customFormat="1" ht="15" customHeight="1" thickBot="1">
      <c r="A26" s="1062"/>
      <c r="B26" s="505"/>
      <c r="C26" s="506" t="s">
        <v>375</v>
      </c>
      <c r="D26" s="506" t="s">
        <v>376</v>
      </c>
      <c r="E26" s="506"/>
      <c r="F26" s="506"/>
      <c r="G26" s="508"/>
      <c r="H26" s="520"/>
      <c r="I26" s="1063"/>
      <c r="J26" s="505"/>
      <c r="K26" s="506" t="s">
        <v>375</v>
      </c>
      <c r="L26" s="506" t="s">
        <v>376</v>
      </c>
      <c r="M26" s="508"/>
      <c r="N26" s="508"/>
      <c r="O26" s="508"/>
      <c r="P26" s="520"/>
    </row>
    <row r="27" spans="1:16" s="1" customFormat="1" ht="15" customHeight="1" thickBot="1">
      <c r="A27" s="1062"/>
      <c r="B27" s="505"/>
      <c r="C27" s="506" t="s">
        <v>379</v>
      </c>
      <c r="D27" s="506" t="s">
        <v>379</v>
      </c>
      <c r="E27" s="506"/>
      <c r="F27" s="506"/>
      <c r="G27" s="508"/>
      <c r="H27" s="520"/>
      <c r="I27" s="1063"/>
      <c r="J27" s="505"/>
      <c r="K27" s="506" t="s">
        <v>379</v>
      </c>
      <c r="L27" s="506" t="s">
        <v>379</v>
      </c>
      <c r="M27" s="508"/>
      <c r="N27" s="508"/>
      <c r="O27" s="508"/>
      <c r="P27" s="520"/>
    </row>
    <row r="28" spans="1:16" s="1" customFormat="1" ht="15" customHeight="1" thickBot="1">
      <c r="A28" s="1062" t="s">
        <v>391</v>
      </c>
      <c r="B28" s="497" t="s">
        <v>367</v>
      </c>
      <c r="C28" s="498" t="s">
        <v>368</v>
      </c>
      <c r="D28" s="498" t="s">
        <v>369</v>
      </c>
      <c r="E28" s="498" t="s">
        <v>370</v>
      </c>
      <c r="F28" s="498"/>
      <c r="G28" s="498"/>
      <c r="H28" s="499"/>
      <c r="I28" s="1063" t="s">
        <v>406</v>
      </c>
      <c r="J28" s="497" t="s">
        <v>367</v>
      </c>
      <c r="K28" s="498" t="s">
        <v>368</v>
      </c>
      <c r="L28" s="498" t="s">
        <v>369</v>
      </c>
      <c r="M28" s="498" t="s">
        <v>370</v>
      </c>
      <c r="N28" s="498"/>
      <c r="O28" s="498"/>
      <c r="P28" s="499"/>
    </row>
    <row r="29" spans="1:16" s="1" customFormat="1" ht="54" customHeight="1" thickBot="1">
      <c r="A29" s="1062"/>
      <c r="B29" s="501"/>
      <c r="C29" s="502"/>
      <c r="D29" s="502"/>
      <c r="E29" s="502"/>
      <c r="F29" s="502"/>
      <c r="G29" s="502"/>
      <c r="H29" s="503"/>
      <c r="I29" s="1063"/>
      <c r="J29" s="501"/>
      <c r="K29" s="502"/>
      <c r="L29" s="502"/>
      <c r="M29" s="502"/>
      <c r="N29" s="502"/>
      <c r="O29" s="502"/>
      <c r="P29" s="503"/>
    </row>
    <row r="30" spans="1:16" s="1" customFormat="1" ht="15" customHeight="1" thickBot="1">
      <c r="A30" s="1062"/>
      <c r="B30" s="505"/>
      <c r="C30" s="506" t="s">
        <v>230</v>
      </c>
      <c r="D30" s="506" t="s">
        <v>230</v>
      </c>
      <c r="E30" s="506"/>
      <c r="F30" s="506"/>
      <c r="G30" s="508"/>
      <c r="H30" s="520"/>
      <c r="I30" s="1063"/>
      <c r="J30" s="505"/>
      <c r="K30" s="506" t="s">
        <v>230</v>
      </c>
      <c r="L30" s="506" t="s">
        <v>230</v>
      </c>
      <c r="M30" s="508"/>
      <c r="N30" s="508"/>
      <c r="O30" s="508"/>
      <c r="P30" s="520"/>
    </row>
    <row r="31" spans="1:16" s="1" customFormat="1" ht="15" customHeight="1" thickBot="1">
      <c r="A31" s="1062"/>
      <c r="B31" s="505"/>
      <c r="C31" s="506" t="s">
        <v>375</v>
      </c>
      <c r="D31" s="506" t="s">
        <v>376</v>
      </c>
      <c r="E31" s="506"/>
      <c r="F31" s="506"/>
      <c r="G31" s="508"/>
      <c r="H31" s="520"/>
      <c r="I31" s="1063"/>
      <c r="J31" s="505"/>
      <c r="K31" s="506" t="s">
        <v>375</v>
      </c>
      <c r="L31" s="506" t="s">
        <v>376</v>
      </c>
      <c r="M31" s="508"/>
      <c r="N31" s="508"/>
      <c r="O31" s="508"/>
      <c r="P31" s="520"/>
    </row>
    <row r="32" spans="1:16" s="1" customFormat="1" ht="15" customHeight="1" thickBot="1">
      <c r="A32" s="1062"/>
      <c r="B32" s="514"/>
      <c r="C32" s="506" t="s">
        <v>379</v>
      </c>
      <c r="D32" s="506" t="s">
        <v>379</v>
      </c>
      <c r="E32" s="506"/>
      <c r="F32" s="506"/>
      <c r="G32" s="515"/>
      <c r="H32" s="521"/>
      <c r="I32" s="1063"/>
      <c r="J32" s="514"/>
      <c r="K32" s="506" t="s">
        <v>379</v>
      </c>
      <c r="L32" s="506" t="s">
        <v>379</v>
      </c>
      <c r="M32" s="515"/>
      <c r="N32" s="515"/>
      <c r="O32" s="515"/>
      <c r="P32" s="521"/>
    </row>
    <row r="33" spans="1:16" s="1" customFormat="1" ht="15" customHeight="1">
      <c r="A33" s="1032" t="s">
        <v>259</v>
      </c>
      <c r="B33" s="497" t="s">
        <v>367</v>
      </c>
      <c r="C33" s="498" t="s">
        <v>368</v>
      </c>
      <c r="D33" s="498" t="s">
        <v>369</v>
      </c>
      <c r="E33" s="498"/>
      <c r="F33" s="498"/>
      <c r="G33" s="498"/>
      <c r="H33" s="499"/>
      <c r="I33" s="1035"/>
      <c r="J33" s="534" t="s">
        <v>296</v>
      </c>
      <c r="K33" s="535"/>
      <c r="L33" s="535"/>
      <c r="M33" s="535"/>
      <c r="N33" s="535"/>
      <c r="O33" s="535"/>
      <c r="P33" s="536"/>
    </row>
    <row r="34" spans="1:16" s="1" customFormat="1" ht="15" customHeight="1">
      <c r="A34" s="1033"/>
      <c r="B34" s="523"/>
      <c r="C34" s="524"/>
      <c r="D34" s="524"/>
      <c r="E34" s="524"/>
      <c r="F34" s="524"/>
      <c r="G34" s="524"/>
      <c r="H34" s="525"/>
      <c r="I34" s="1036"/>
      <c r="J34" s="537" t="s">
        <v>392</v>
      </c>
      <c r="K34" s="538" t="s">
        <v>393</v>
      </c>
      <c r="L34" s="565" t="s">
        <v>394</v>
      </c>
      <c r="M34" s="538"/>
      <c r="N34" s="538" t="s">
        <v>395</v>
      </c>
      <c r="O34" s="538"/>
      <c r="P34" s="539"/>
    </row>
    <row r="35" spans="1:16" s="1" customFormat="1" ht="15" customHeight="1">
      <c r="A35" s="1033"/>
      <c r="B35" s="505"/>
      <c r="C35" s="508"/>
      <c r="D35" s="508"/>
      <c r="E35" s="508"/>
      <c r="F35" s="508"/>
      <c r="G35" s="508"/>
      <c r="H35" s="509"/>
      <c r="I35" s="1036"/>
      <c r="J35" s="505" t="s">
        <v>396</v>
      </c>
      <c r="K35" s="508" t="s">
        <v>397</v>
      </c>
      <c r="L35" s="508"/>
      <c r="M35" s="508"/>
      <c r="N35" s="508"/>
      <c r="O35" s="508"/>
      <c r="P35" s="509"/>
    </row>
    <row r="36" spans="1:16" s="1" customFormat="1" ht="15.75" thickBot="1">
      <c r="A36" s="1033"/>
      <c r="B36" s="526"/>
      <c r="C36" s="527"/>
      <c r="D36" s="527"/>
      <c r="E36" s="527"/>
      <c r="F36" s="527"/>
      <c r="G36" s="527"/>
      <c r="H36" s="528"/>
      <c r="I36" s="1037"/>
      <c r="J36" s="526" t="s">
        <v>398</v>
      </c>
      <c r="K36" s="527" t="s">
        <v>399</v>
      </c>
      <c r="L36" s="527" t="s">
        <v>400</v>
      </c>
      <c r="M36" s="527"/>
      <c r="N36" s="527"/>
      <c r="O36" s="527"/>
      <c r="P36" s="528"/>
    </row>
    <row r="37" spans="1:16" s="1" customFormat="1" ht="15.75" thickTop="1">
      <c r="A37" s="1020"/>
      <c r="B37" s="1021"/>
      <c r="C37" s="1021"/>
      <c r="D37" s="1024" t="str">
        <f>見積内訳書!L19</f>
        <v>〒500-8388</v>
      </c>
      <c r="E37" s="1025"/>
      <c r="F37" s="1025"/>
      <c r="G37" s="1025"/>
      <c r="H37" s="1054"/>
      <c r="I37" s="1055"/>
      <c r="J37" s="1058" t="str">
        <f>見積内訳書!L2</f>
        <v>浅野誠一郎</v>
      </c>
      <c r="K37" s="1059"/>
      <c r="L37" s="1027" t="s">
        <v>297</v>
      </c>
      <c r="M37" s="1027"/>
      <c r="N37" s="1028"/>
      <c r="O37" s="529" t="s">
        <v>265</v>
      </c>
      <c r="P37" s="531" t="s">
        <v>266</v>
      </c>
    </row>
    <row r="38" spans="1:16" s="1" customFormat="1" ht="15.75" thickBot="1">
      <c r="A38" s="1022"/>
      <c r="B38" s="1023"/>
      <c r="C38" s="1023"/>
      <c r="D38" s="1060" t="str">
        <f>見積内訳書!L20</f>
        <v xml:space="preserve"> 岐阜県岐阜市今嶺４丁目５−２０</v>
      </c>
      <c r="E38" s="1061"/>
      <c r="F38" s="1061"/>
      <c r="G38" s="1061"/>
      <c r="H38" s="1056"/>
      <c r="I38" s="1057"/>
      <c r="J38" s="1023" t="s">
        <v>407</v>
      </c>
      <c r="K38" s="1023"/>
      <c r="L38" s="1023"/>
      <c r="M38" s="1023"/>
      <c r="N38" s="1023"/>
      <c r="O38" s="496">
        <f>見積内訳書!L10</f>
        <v>0</v>
      </c>
      <c r="P38" s="532">
        <f ca="1">TODAY()</f>
        <v>46216</v>
      </c>
    </row>
  </sheetData>
  <mergeCells count="22">
    <mergeCell ref="A12:A16"/>
    <mergeCell ref="I12:I16"/>
    <mergeCell ref="A1:P1"/>
    <mergeCell ref="A2:A6"/>
    <mergeCell ref="I2:I6"/>
    <mergeCell ref="A7:A11"/>
    <mergeCell ref="I7:I11"/>
    <mergeCell ref="A17:A22"/>
    <mergeCell ref="I17:I22"/>
    <mergeCell ref="A23:A27"/>
    <mergeCell ref="I23:I27"/>
    <mergeCell ref="A28:A32"/>
    <mergeCell ref="I28:I32"/>
    <mergeCell ref="L37:N37"/>
    <mergeCell ref="D38:G38"/>
    <mergeCell ref="J38:N38"/>
    <mergeCell ref="A33:A36"/>
    <mergeCell ref="I33:I36"/>
    <mergeCell ref="A37:C38"/>
    <mergeCell ref="D37:G37"/>
    <mergeCell ref="H37:I38"/>
    <mergeCell ref="J37:K37"/>
  </mergeCells>
  <phoneticPr fontId="2"/>
  <printOptions horizontalCentered="1" verticalCentered="1"/>
  <pageMargins left="0.70866141732283472" right="0.70866141732283472" top="0" bottom="0" header="0.31496062992125984" footer="0.31496062992125984"/>
  <pageSetup paperSize="8" scale="87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FCA2-5276-4F6C-94A5-2574993DFFA9}">
  <dimension ref="B2:B15"/>
  <sheetViews>
    <sheetView workbookViewId="0">
      <selection activeCell="H28" sqref="H28"/>
    </sheetView>
  </sheetViews>
  <sheetFormatPr defaultRowHeight="15"/>
  <sheetData>
    <row r="2" spans="2:2">
      <c r="B2" s="2" t="s">
        <v>97</v>
      </c>
    </row>
    <row r="3" spans="2:2">
      <c r="B3" s="2" t="s">
        <v>103</v>
      </c>
    </row>
    <row r="4" spans="2:2">
      <c r="B4" s="2" t="s">
        <v>104</v>
      </c>
    </row>
    <row r="5" spans="2:2">
      <c r="B5" s="2" t="s">
        <v>100</v>
      </c>
    </row>
    <row r="6" spans="2:2">
      <c r="B6" s="2" t="s">
        <v>99</v>
      </c>
    </row>
    <row r="7" spans="2:2">
      <c r="B7" s="2" t="s">
        <v>98</v>
      </c>
    </row>
    <row r="8" spans="2:2">
      <c r="B8" s="2" t="s">
        <v>101</v>
      </c>
    </row>
    <row r="9" spans="2:2">
      <c r="B9" s="2" t="s">
        <v>102</v>
      </c>
    </row>
    <row r="10" spans="2:2">
      <c r="B10" s="2" t="s">
        <v>132</v>
      </c>
    </row>
    <row r="11" spans="2:2">
      <c r="B11" s="2" t="s">
        <v>136</v>
      </c>
    </row>
    <row r="12" spans="2:2">
      <c r="B12" s="2" t="s">
        <v>135</v>
      </c>
    </row>
    <row r="13" spans="2:2">
      <c r="B13" s="2" t="s">
        <v>518</v>
      </c>
    </row>
    <row r="14" spans="2:2">
      <c r="B14" s="2" t="s">
        <v>97</v>
      </c>
    </row>
    <row r="15" spans="2:2">
      <c r="B15" s="2" t="s">
        <v>519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52130D-B506-4A14-82AF-5E23C261A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11</vt:i4>
      </vt:variant>
    </vt:vector>
  </HeadingPairs>
  <TitlesOfParts>
    <vt:vector size="29" baseType="lpstr">
      <vt:lpstr>見積内訳書</vt:lpstr>
      <vt:lpstr>見積表紙</vt:lpstr>
      <vt:lpstr>原価台帳</vt:lpstr>
      <vt:lpstr>挨拶廻り</vt:lpstr>
      <vt:lpstr>ご請求書</vt:lpstr>
      <vt:lpstr>仕様書大</vt:lpstr>
      <vt:lpstr>仕様書　中</vt:lpstr>
      <vt:lpstr>工程表７日</vt:lpstr>
      <vt:lpstr>工程表半月</vt:lpstr>
      <vt:lpstr>工程表１ヶ月</vt:lpstr>
      <vt:lpstr>工程表2ヶ月</vt:lpstr>
      <vt:lpstr>外部仕様書</vt:lpstr>
      <vt:lpstr>１階仕上げ表</vt:lpstr>
      <vt:lpstr>２階仕上げ表</vt:lpstr>
      <vt:lpstr>建具表</vt:lpstr>
      <vt:lpstr>１階　照明器具・住宅設備</vt:lpstr>
      <vt:lpstr>２階照明器具.住宅設備</vt:lpstr>
      <vt:lpstr>データ</vt:lpstr>
      <vt:lpstr>'１階　照明器具・住宅設備'!Print_Area</vt:lpstr>
      <vt:lpstr>'１階仕上げ表'!Print_Area</vt:lpstr>
      <vt:lpstr>'２階仕上げ表'!Print_Area</vt:lpstr>
      <vt:lpstr>'２階照明器具.住宅設備'!Print_Area</vt:lpstr>
      <vt:lpstr>ご請求書!Print_Area</vt:lpstr>
      <vt:lpstr>外部仕様書!Print_Area</vt:lpstr>
      <vt:lpstr>建具表!Print_Area</vt:lpstr>
      <vt:lpstr>見積内訳書!Print_Area</vt:lpstr>
      <vt:lpstr>見積表紙!Print_Area</vt:lpstr>
      <vt:lpstr>原価台帳!Print_Area</vt:lpstr>
      <vt:lpstr>'仕様書　中'!Print_Area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佐藤柳治</dc:creator>
  <cp:lastModifiedBy>rugs9600</cp:lastModifiedBy>
  <cp:lastPrinted>2026-07-13T11:36:50Z</cp:lastPrinted>
  <dcterms:created xsi:type="dcterms:W3CDTF">1997-09-12T13:54:37Z</dcterms:created>
  <dcterms:modified xsi:type="dcterms:W3CDTF">2026-07-13T11:37:46Z</dcterms:modified>
</cp:coreProperties>
</file>