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usion_Matrix - コピー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<sst xmlns="http://schemas.openxmlformats.org/spreadsheetml/2006/main" count="11" uniqueCount="10">
  <si>
    <t xml:space="preserve">TP</t>
  </si>
  <si>
    <t xml:space="preserve">FN</t>
  </si>
  <si>
    <t xml:space="preserve">Recall</t>
  </si>
  <si>
    <t xml:space="preserve">micro rec</t>
  </si>
  <si>
    <t xml:space="preserve">macro rec</t>
  </si>
  <si>
    <t xml:space="preserve">FP</t>
  </si>
  <si>
    <t xml:space="preserve">Prec</t>
  </si>
  <si>
    <r>
      <rPr>
        <sz val="11"/>
        <color rgb="FF000000"/>
        <rFont val="游ゴシック"/>
        <family val="2"/>
        <charset val="128"/>
      </rPr>
      <t xml:space="preserve">F</t>
    </r>
    <r>
      <rPr>
        <sz val="11"/>
        <color rgb="FF000000"/>
        <rFont val="Noto Sans CJK JP"/>
        <family val="2"/>
      </rPr>
      <t xml:space="preserve">値</t>
    </r>
  </si>
  <si>
    <t xml:space="preserve">micro Prec</t>
  </si>
  <si>
    <t xml:space="preserve">macro Prec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</si>
</sst>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1"/>
      <color rgb="FF000000"/>
      <name val="Noto Sans CJK JP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R4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W30" activeCellId="0" sqref="AW30:AZ30"/>
    </sheetView>
  </sheetViews>
  <sheetFormatPr defaultColWidth="9.796875" defaultRowHeight="18.75" zeroHeight="false" outlineLevelRow="0" outlineLevelCol="0"/>
  <sheetData>
    <row r="2" customFormat="false" ht="13.8" hidden="false" customHeight="false" outlineLevel="0" collapsed="false">
      <c r="B2" s="1" t="n">
        <v>0</v>
      </c>
      <c r="C2" s="1" t="n">
        <v>10</v>
      </c>
      <c r="D2" s="1" t="n">
        <v>100</v>
      </c>
      <c r="E2" s="1" t="n">
        <v>105</v>
      </c>
      <c r="F2" s="1" t="n">
        <v>110</v>
      </c>
      <c r="G2" s="1" t="n">
        <v>115</v>
      </c>
      <c r="H2" s="1" t="n">
        <v>120</v>
      </c>
      <c r="I2" s="1" t="n">
        <v>125</v>
      </c>
      <c r="J2" s="1" t="n">
        <v>130</v>
      </c>
      <c r="K2" s="1" t="n">
        <v>135</v>
      </c>
      <c r="L2" s="1" t="n">
        <v>140</v>
      </c>
      <c r="M2" s="1" t="n">
        <v>145</v>
      </c>
      <c r="N2" s="1" t="n">
        <v>15</v>
      </c>
      <c r="O2" s="1" t="n">
        <v>150</v>
      </c>
      <c r="P2" s="1" t="n">
        <v>155</v>
      </c>
      <c r="Q2" s="1" t="n">
        <v>160</v>
      </c>
      <c r="R2" s="1" t="n">
        <v>165</v>
      </c>
      <c r="S2" s="1" t="n">
        <v>170</v>
      </c>
      <c r="T2" s="1" t="n">
        <v>175</v>
      </c>
      <c r="U2" s="1" t="n">
        <v>20</v>
      </c>
      <c r="V2" s="1" t="n">
        <v>25</v>
      </c>
      <c r="W2" s="1" t="n">
        <v>30</v>
      </c>
      <c r="X2" s="1" t="n">
        <v>35</v>
      </c>
      <c r="Y2" s="1" t="n">
        <v>40</v>
      </c>
      <c r="Z2" s="1" t="n">
        <v>45</v>
      </c>
      <c r="AA2" s="1" t="n">
        <v>5</v>
      </c>
      <c r="AB2" s="1" t="n">
        <v>50</v>
      </c>
      <c r="AC2" s="1" t="n">
        <v>55</v>
      </c>
      <c r="AD2" s="1" t="n">
        <v>60</v>
      </c>
      <c r="AE2" s="1" t="n">
        <v>65</v>
      </c>
      <c r="AF2" s="1" t="n">
        <v>70</v>
      </c>
      <c r="AG2" s="1" t="n">
        <v>75</v>
      </c>
      <c r="AH2" s="1" t="n">
        <v>80</v>
      </c>
      <c r="AI2" s="1" t="n">
        <v>85</v>
      </c>
      <c r="AJ2" s="1" t="n">
        <v>90</v>
      </c>
      <c r="AK2" s="1" t="n">
        <v>95</v>
      </c>
      <c r="AM2" s="2" t="s">
        <v>0</v>
      </c>
      <c r="AN2" s="2" t="s">
        <v>1</v>
      </c>
      <c r="AO2" s="2" t="s">
        <v>2</v>
      </c>
      <c r="AQ2" s="2" t="s">
        <v>3</v>
      </c>
      <c r="AR2" s="2" t="s">
        <v>4</v>
      </c>
    </row>
    <row r="3" customFormat="false" ht="13.8" hidden="false" customHeight="false" outlineLevel="0" collapsed="false">
      <c r="A3" s="3" t="n">
        <v>0</v>
      </c>
      <c r="B3" s="0" t="n">
        <v>10</v>
      </c>
      <c r="C3" s="0" t="n">
        <v>1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1</v>
      </c>
      <c r="T3" s="0" t="n">
        <v>5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7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M3" s="0" t="n">
        <f aca="false">B3</f>
        <v>10</v>
      </c>
      <c r="AN3" s="0" t="n">
        <f aca="false">SUM(B3:AK3)-AM3</f>
        <v>14</v>
      </c>
      <c r="AO3" s="0" t="n">
        <f aca="false">AM3/SUM(AM3:AN3)</f>
        <v>0.416666666666667</v>
      </c>
      <c r="AQ3" s="4" t="n">
        <f aca="false">SUM(AM3:AM38)/SUM(AM3:AN38)</f>
        <v>0.342592592592593</v>
      </c>
      <c r="AR3" s="4" t="n">
        <f aca="false">AVERAGE(AO3:AO38)</f>
        <v>0.375830169418901</v>
      </c>
    </row>
    <row r="4" customFormat="false" ht="13.8" hidden="false" customHeight="false" outlineLevel="0" collapsed="false">
      <c r="A4" s="3" t="n">
        <v>10</v>
      </c>
      <c r="B4" s="0" t="n">
        <v>14</v>
      </c>
      <c r="C4" s="0" t="n">
        <v>18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8</v>
      </c>
      <c r="O4" s="0" t="n">
        <v>0</v>
      </c>
      <c r="P4" s="0" t="n">
        <v>0</v>
      </c>
      <c r="Q4" s="0" t="n">
        <v>1</v>
      </c>
      <c r="R4" s="0" t="n">
        <v>2</v>
      </c>
      <c r="S4" s="0" t="n">
        <v>4</v>
      </c>
      <c r="T4" s="0" t="n">
        <v>12</v>
      </c>
      <c r="U4" s="0" t="n">
        <v>1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18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M4" s="0" t="n">
        <f aca="false">C4</f>
        <v>18</v>
      </c>
      <c r="AN4" s="0" t="n">
        <f aca="false">SUM(B4:AK4)-AM4</f>
        <v>60</v>
      </c>
      <c r="AO4" s="0" t="n">
        <f aca="false">AM4/SUM(AM4:AN4)</f>
        <v>0.230769230769231</v>
      </c>
    </row>
    <row r="5" customFormat="false" ht="13.8" hidden="false" customHeight="false" outlineLevel="0" collapsed="false">
      <c r="A5" s="3" t="n">
        <v>100</v>
      </c>
      <c r="B5" s="0" t="n">
        <v>0</v>
      </c>
      <c r="C5" s="0" t="n">
        <v>0</v>
      </c>
      <c r="D5" s="0" t="n">
        <v>16</v>
      </c>
      <c r="E5" s="0" t="n">
        <v>2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</v>
      </c>
      <c r="S5" s="0" t="n">
        <v>1</v>
      </c>
      <c r="T5" s="0" t="n">
        <v>1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1</v>
      </c>
      <c r="AH5" s="0" t="n">
        <v>13</v>
      </c>
      <c r="AI5" s="0" t="n">
        <v>18</v>
      </c>
      <c r="AJ5" s="0" t="n">
        <v>18</v>
      </c>
      <c r="AK5" s="0" t="n">
        <v>21</v>
      </c>
      <c r="AM5" s="0" t="n">
        <f aca="false">D5</f>
        <v>16</v>
      </c>
      <c r="AN5" s="0" t="n">
        <f aca="false">SUM(B5:AK5)-AM5</f>
        <v>76</v>
      </c>
      <c r="AO5" s="0" t="n">
        <f aca="false">AM5/SUM(AM5:AN5)</f>
        <v>0.173913043478261</v>
      </c>
    </row>
    <row r="6" customFormat="false" ht="13.8" hidden="false" customHeight="false" outlineLevel="0" collapsed="false">
      <c r="A6" s="3" t="n">
        <v>105</v>
      </c>
      <c r="B6" s="0" t="n">
        <v>0</v>
      </c>
      <c r="C6" s="0" t="n">
        <v>0</v>
      </c>
      <c r="D6" s="0" t="n">
        <v>13</v>
      </c>
      <c r="E6" s="0" t="n">
        <v>13</v>
      </c>
      <c r="F6" s="0" t="n">
        <v>4</v>
      </c>
      <c r="G6" s="0" t="n">
        <v>1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1</v>
      </c>
      <c r="AH6" s="0" t="n">
        <v>2</v>
      </c>
      <c r="AI6" s="0" t="n">
        <v>0</v>
      </c>
      <c r="AJ6" s="0" t="n">
        <v>0</v>
      </c>
      <c r="AK6" s="0" t="n">
        <v>7</v>
      </c>
      <c r="AM6" s="0" t="n">
        <f aca="false">E6</f>
        <v>13</v>
      </c>
      <c r="AN6" s="0" t="n">
        <f aca="false">SUM(B6:AK6)-AM6</f>
        <v>28</v>
      </c>
      <c r="AO6" s="0" t="n">
        <f aca="false">AM6/SUM(AM6:AN6)</f>
        <v>0.317073170731707</v>
      </c>
    </row>
    <row r="7" customFormat="false" ht="13.8" hidden="false" customHeight="false" outlineLevel="0" collapsed="false">
      <c r="A7" s="3" t="n">
        <v>110</v>
      </c>
      <c r="B7" s="0" t="n">
        <v>0</v>
      </c>
      <c r="C7" s="0" t="n">
        <v>0</v>
      </c>
      <c r="D7" s="0" t="n">
        <v>19</v>
      </c>
      <c r="E7" s="0" t="n">
        <v>41</v>
      </c>
      <c r="F7" s="0" t="n">
        <v>35</v>
      </c>
      <c r="G7" s="0" t="n">
        <v>12</v>
      </c>
      <c r="H7" s="0" t="n">
        <v>4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1</v>
      </c>
      <c r="AA7" s="0" t="n">
        <v>0</v>
      </c>
      <c r="AB7" s="0" t="n">
        <v>0</v>
      </c>
      <c r="AC7" s="0" t="n">
        <v>0</v>
      </c>
      <c r="AD7" s="0" t="n">
        <v>1</v>
      </c>
      <c r="AE7" s="0" t="n">
        <v>1</v>
      </c>
      <c r="AF7" s="0" t="n">
        <v>3</v>
      </c>
      <c r="AG7" s="0" t="n">
        <v>8</v>
      </c>
      <c r="AH7" s="0" t="n">
        <v>5</v>
      </c>
      <c r="AI7" s="0" t="n">
        <v>1</v>
      </c>
      <c r="AJ7" s="0" t="n">
        <v>1</v>
      </c>
      <c r="AK7" s="0" t="n">
        <v>4</v>
      </c>
      <c r="AM7" s="0" t="n">
        <f aca="false">F7</f>
        <v>35</v>
      </c>
      <c r="AN7" s="0" t="n">
        <f aca="false">SUM(B7:AK7)-AM7</f>
        <v>103</v>
      </c>
      <c r="AO7" s="0" t="n">
        <f aca="false">AM7/SUM(AM7:AN7)</f>
        <v>0.253623188405797</v>
      </c>
    </row>
    <row r="8" customFormat="false" ht="13.8" hidden="false" customHeight="false" outlineLevel="0" collapsed="false">
      <c r="A8" s="3" t="n">
        <v>115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5</v>
      </c>
      <c r="G8" s="0" t="n">
        <v>8</v>
      </c>
      <c r="H8" s="0" t="n">
        <v>7</v>
      </c>
      <c r="I8" s="0" t="n">
        <v>4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1</v>
      </c>
      <c r="AF8" s="0" t="n">
        <v>2</v>
      </c>
      <c r="AG8" s="0" t="n">
        <v>0</v>
      </c>
      <c r="AH8" s="0" t="n">
        <v>1</v>
      </c>
      <c r="AI8" s="0" t="n">
        <v>0</v>
      </c>
      <c r="AJ8" s="0" t="n">
        <v>0</v>
      </c>
      <c r="AK8" s="0" t="n">
        <v>0</v>
      </c>
      <c r="AM8" s="0" t="n">
        <f aca="false">G8</f>
        <v>8</v>
      </c>
      <c r="AN8" s="0" t="n">
        <f aca="false">SUM(B8:AK8)-AM8</f>
        <v>20</v>
      </c>
      <c r="AO8" s="0" t="n">
        <f aca="false">AM8/SUM(AM8:AN8)</f>
        <v>0.285714285714286</v>
      </c>
    </row>
    <row r="9" customFormat="false" ht="13.8" hidden="false" customHeight="false" outlineLevel="0" collapsed="false">
      <c r="A9" s="3" t="n">
        <v>120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10</v>
      </c>
      <c r="G9" s="0" t="n">
        <v>28</v>
      </c>
      <c r="H9" s="0" t="n">
        <v>31</v>
      </c>
      <c r="I9" s="0" t="n">
        <v>6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M9" s="0" t="n">
        <f aca="false">H9</f>
        <v>31</v>
      </c>
      <c r="AN9" s="0" t="n">
        <f aca="false">SUM(B9:AK9)-AM9</f>
        <v>44</v>
      </c>
      <c r="AO9" s="0" t="n">
        <f aca="false">AM9/SUM(AM9:AN9)</f>
        <v>0.413333333333333</v>
      </c>
    </row>
    <row r="10" customFormat="false" ht="13.8" hidden="false" customHeight="false" outlineLevel="0" collapsed="false">
      <c r="A10" s="3" t="n">
        <v>125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1</v>
      </c>
      <c r="G10" s="0" t="n">
        <v>3</v>
      </c>
      <c r="H10" s="0" t="n">
        <v>6</v>
      </c>
      <c r="I10" s="0" t="n">
        <v>35</v>
      </c>
      <c r="J10" s="0" t="n">
        <v>38</v>
      </c>
      <c r="K10" s="0" t="n">
        <v>16</v>
      </c>
      <c r="L10" s="0" t="n">
        <v>6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2</v>
      </c>
      <c r="AC10" s="0" t="n">
        <v>1</v>
      </c>
      <c r="AD10" s="0" t="n">
        <v>1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M10" s="0" t="n">
        <f aca="false">I10</f>
        <v>35</v>
      </c>
      <c r="AN10" s="0" t="n">
        <f aca="false">SUM(B10:AK10)-AM10</f>
        <v>74</v>
      </c>
      <c r="AO10" s="0" t="n">
        <f aca="false">AM10/SUM(AM10:AN10)</f>
        <v>0.321100917431193</v>
      </c>
    </row>
    <row r="11" customFormat="false" ht="13.8" hidden="false" customHeight="false" outlineLevel="0" collapsed="false">
      <c r="A11" s="3" t="n">
        <v>130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1</v>
      </c>
      <c r="G11" s="0" t="n">
        <v>4</v>
      </c>
      <c r="H11" s="0" t="n">
        <v>8</v>
      </c>
      <c r="I11" s="0" t="n">
        <v>11</v>
      </c>
      <c r="J11" s="0" t="n">
        <v>13</v>
      </c>
      <c r="K11" s="0" t="n">
        <v>15</v>
      </c>
      <c r="L11" s="0" t="n">
        <v>6</v>
      </c>
      <c r="M11" s="0" t="n">
        <v>2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1</v>
      </c>
      <c r="Y11" s="0" t="n">
        <v>1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M11" s="0" t="n">
        <f aca="false">J11</f>
        <v>13</v>
      </c>
      <c r="AN11" s="0" t="n">
        <f aca="false">SUM(B11:AK11)-AM11</f>
        <v>49</v>
      </c>
      <c r="AO11" s="0" t="n">
        <f aca="false">AM11/SUM(AM11:AN11)</f>
        <v>0.209677419354839</v>
      </c>
    </row>
    <row r="12" customFormat="false" ht="13.8" hidden="false" customHeight="false" outlineLevel="0" collapsed="false">
      <c r="A12" s="3" t="n">
        <v>135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1</v>
      </c>
      <c r="H12" s="0" t="n">
        <v>1</v>
      </c>
      <c r="I12" s="0" t="n">
        <v>1</v>
      </c>
      <c r="J12" s="0" t="n">
        <v>5</v>
      </c>
      <c r="K12" s="0" t="n">
        <v>17</v>
      </c>
      <c r="L12" s="0" t="n">
        <v>6</v>
      </c>
      <c r="M12" s="0" t="n">
        <v>1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M12" s="0" t="n">
        <f aca="false">K12</f>
        <v>17</v>
      </c>
      <c r="AN12" s="0" t="n">
        <f aca="false">SUM(B12:AK12)-AM12</f>
        <v>15</v>
      </c>
      <c r="AO12" s="0" t="n">
        <f aca="false">AM12/SUM(AM12:AN12)</f>
        <v>0.53125</v>
      </c>
    </row>
    <row r="13" customFormat="false" ht="13.8" hidden="false" customHeight="false" outlineLevel="0" collapsed="false">
      <c r="A13" s="3" t="n">
        <v>140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1</v>
      </c>
      <c r="K13" s="0" t="n">
        <v>5</v>
      </c>
      <c r="L13" s="0" t="n">
        <v>20</v>
      </c>
      <c r="M13" s="0" t="n">
        <v>11</v>
      </c>
      <c r="N13" s="0" t="n">
        <v>0</v>
      </c>
      <c r="O13" s="0" t="n">
        <v>2</v>
      </c>
      <c r="P13" s="0" t="n">
        <v>1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M13" s="0" t="n">
        <f aca="false">L13</f>
        <v>20</v>
      </c>
      <c r="AN13" s="0" t="n">
        <f aca="false">SUM(B13:AK13)-AM13</f>
        <v>20</v>
      </c>
      <c r="AO13" s="0" t="n">
        <f aca="false">AM13/SUM(AM13:AN13)</f>
        <v>0.5</v>
      </c>
    </row>
    <row r="14" customFormat="false" ht="13.8" hidden="false" customHeight="false" outlineLevel="0" collapsed="false">
      <c r="A14" s="3" t="n">
        <v>145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2</v>
      </c>
      <c r="L14" s="0" t="n">
        <v>13</v>
      </c>
      <c r="M14" s="0" t="n">
        <v>27</v>
      </c>
      <c r="N14" s="0" t="n">
        <v>0</v>
      </c>
      <c r="O14" s="0" t="n">
        <v>15</v>
      </c>
      <c r="P14" s="0" t="n">
        <v>3</v>
      </c>
      <c r="Q14" s="0" t="n">
        <v>1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M14" s="0" t="n">
        <f aca="false">M14</f>
        <v>27</v>
      </c>
      <c r="AN14" s="0" t="n">
        <f aca="false">SUM(B14:AK14)-AM14</f>
        <v>34</v>
      </c>
      <c r="AO14" s="0" t="n">
        <f aca="false">AM14/SUM(AM14:AN14)</f>
        <v>0.442622950819672</v>
      </c>
    </row>
    <row r="15" customFormat="false" ht="13.8" hidden="false" customHeight="false" outlineLevel="0" collapsed="false">
      <c r="A15" s="3" t="n">
        <v>15</v>
      </c>
      <c r="B15" s="0" t="n">
        <v>1</v>
      </c>
      <c r="C15" s="0" t="n">
        <v>25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35</v>
      </c>
      <c r="O15" s="0" t="n">
        <v>0</v>
      </c>
      <c r="P15" s="0" t="n">
        <v>0</v>
      </c>
      <c r="Q15" s="0" t="n">
        <v>0</v>
      </c>
      <c r="R15" s="0" t="n">
        <v>1</v>
      </c>
      <c r="S15" s="0" t="n">
        <v>1</v>
      </c>
      <c r="T15" s="0" t="n">
        <v>1</v>
      </c>
      <c r="U15" s="0" t="n">
        <v>22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9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M15" s="0" t="n">
        <f aca="false">N15</f>
        <v>35</v>
      </c>
      <c r="AN15" s="0" t="n">
        <f aca="false">SUM(B15:AK15)-AM15</f>
        <v>60</v>
      </c>
      <c r="AO15" s="0" t="n">
        <f aca="false">AM15/SUM(AM15:AN15)</f>
        <v>0.368421052631579</v>
      </c>
    </row>
    <row r="16" customFormat="false" ht="13.8" hidden="false" customHeight="false" outlineLevel="0" collapsed="false">
      <c r="A16" s="3" t="n">
        <v>150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2</v>
      </c>
      <c r="M16" s="0" t="n">
        <v>7</v>
      </c>
      <c r="N16" s="0" t="n">
        <v>0</v>
      </c>
      <c r="O16" s="0" t="n">
        <v>18</v>
      </c>
      <c r="P16" s="0" t="n">
        <v>5</v>
      </c>
      <c r="Q16" s="0" t="n">
        <v>7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1</v>
      </c>
      <c r="X16" s="0" t="n">
        <v>1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M16" s="0" t="n">
        <f aca="false">O16</f>
        <v>18</v>
      </c>
      <c r="AN16" s="0" t="n">
        <f aca="false">SUM(B16:AK16)-AM16</f>
        <v>23</v>
      </c>
      <c r="AO16" s="0" t="n">
        <f aca="false">AM16/SUM(AM16:AN16)</f>
        <v>0.439024390243902</v>
      </c>
    </row>
    <row r="17" customFormat="false" ht="13.8" hidden="false" customHeight="false" outlineLevel="0" collapsed="false">
      <c r="A17" s="3" t="n">
        <v>155</v>
      </c>
      <c r="B17" s="0" t="n">
        <v>0</v>
      </c>
      <c r="C17" s="0" t="n">
        <v>1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1</v>
      </c>
      <c r="N17" s="0" t="n">
        <v>1</v>
      </c>
      <c r="O17" s="0" t="n">
        <v>11</v>
      </c>
      <c r="P17" s="0" t="n">
        <v>30</v>
      </c>
      <c r="Q17" s="0" t="n">
        <v>6</v>
      </c>
      <c r="R17" s="0" t="n">
        <v>3</v>
      </c>
      <c r="S17" s="0" t="n">
        <v>1</v>
      </c>
      <c r="T17" s="0" t="n">
        <v>1</v>
      </c>
      <c r="U17" s="0" t="n">
        <v>1</v>
      </c>
      <c r="V17" s="0" t="n">
        <v>2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M17" s="0" t="n">
        <f aca="false">P17</f>
        <v>30</v>
      </c>
      <c r="AN17" s="0" t="n">
        <f aca="false">SUM(B17:AK17)-AM17</f>
        <v>30</v>
      </c>
      <c r="AO17" s="0" t="n">
        <f aca="false">AM17/SUM(AM17:AN17)</f>
        <v>0.5</v>
      </c>
    </row>
    <row r="18" customFormat="false" ht="13.8" hidden="false" customHeight="false" outlineLevel="0" collapsed="false">
      <c r="A18" s="3" t="n">
        <v>160</v>
      </c>
      <c r="B18" s="0" t="n">
        <v>2</v>
      </c>
      <c r="C18" s="0" t="n">
        <v>2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3</v>
      </c>
      <c r="N18" s="0" t="n">
        <v>3</v>
      </c>
      <c r="O18" s="0" t="n">
        <v>7</v>
      </c>
      <c r="P18" s="0" t="n">
        <v>16</v>
      </c>
      <c r="Q18" s="0" t="n">
        <v>33</v>
      </c>
      <c r="R18" s="0" t="n">
        <v>18</v>
      </c>
      <c r="S18" s="0" t="n">
        <v>10</v>
      </c>
      <c r="T18" s="0" t="n">
        <v>0</v>
      </c>
      <c r="U18" s="0" t="n">
        <v>2</v>
      </c>
      <c r="V18" s="0" t="n">
        <v>1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M18" s="0" t="n">
        <f aca="false">Q18</f>
        <v>33</v>
      </c>
      <c r="AN18" s="0" t="n">
        <f aca="false">SUM(B18:AK18)-AM18</f>
        <v>65</v>
      </c>
      <c r="AO18" s="0" t="n">
        <f aca="false">AM18/SUM(AM18:AN18)</f>
        <v>0.336734693877551</v>
      </c>
    </row>
    <row r="19" customFormat="false" ht="13.8" hidden="false" customHeight="false" outlineLevel="0" collapsed="false">
      <c r="A19" s="3" t="n">
        <v>165</v>
      </c>
      <c r="B19" s="0" t="n">
        <v>0</v>
      </c>
      <c r="C19" s="0" t="n">
        <v>1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2</v>
      </c>
      <c r="R19" s="0" t="n">
        <v>22</v>
      </c>
      <c r="S19" s="0" t="n">
        <v>8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M19" s="0" t="n">
        <f aca="false">R19</f>
        <v>22</v>
      </c>
      <c r="AN19" s="0" t="n">
        <f aca="false">SUM(B19:AK19)-AM19</f>
        <v>12</v>
      </c>
      <c r="AO19" s="0" t="n">
        <f aca="false">AM19/SUM(AM19:AN19)</f>
        <v>0.647058823529412</v>
      </c>
    </row>
    <row r="20" customFormat="false" ht="13.8" hidden="false" customHeight="false" outlineLevel="0" collapsed="false">
      <c r="A20" s="3" t="n">
        <v>170</v>
      </c>
      <c r="B20" s="0" t="n">
        <v>4</v>
      </c>
      <c r="C20" s="0" t="n">
        <v>2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2</v>
      </c>
      <c r="O20" s="0" t="n">
        <v>0</v>
      </c>
      <c r="P20" s="0" t="n">
        <v>0</v>
      </c>
      <c r="Q20" s="0" t="n">
        <v>1</v>
      </c>
      <c r="R20" s="0" t="n">
        <v>7</v>
      </c>
      <c r="S20" s="0" t="n">
        <v>20</v>
      </c>
      <c r="T20" s="0" t="n">
        <v>10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3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M20" s="0" t="n">
        <f aca="false">S20</f>
        <v>20</v>
      </c>
      <c r="AN20" s="0" t="n">
        <f aca="false">SUM(B20:AK20)-AM20</f>
        <v>29</v>
      </c>
      <c r="AO20" s="0" t="n">
        <f aca="false">AM20/SUM(AM20:AN20)</f>
        <v>0.408163265306122</v>
      </c>
    </row>
    <row r="21" customFormat="false" ht="13.8" hidden="false" customHeight="false" outlineLevel="0" collapsed="false">
      <c r="A21" s="3" t="n">
        <v>175</v>
      </c>
      <c r="B21" s="0" t="n">
        <v>8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4</v>
      </c>
      <c r="T21" s="0" t="n">
        <v>10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M21" s="0" t="n">
        <f aca="false">T21</f>
        <v>10</v>
      </c>
      <c r="AN21" s="0" t="n">
        <f aca="false">SUM(B21:AK21)-AM21</f>
        <v>13</v>
      </c>
      <c r="AO21" s="0" t="n">
        <f aca="false">AM21/SUM(AM21:AN21)</f>
        <v>0.434782608695652</v>
      </c>
    </row>
    <row r="22" customFormat="false" ht="13.8" hidden="false" customHeight="false" outlineLevel="0" collapsed="false">
      <c r="A22" s="3" t="n">
        <v>20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4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20</v>
      </c>
      <c r="V22" s="0" t="n">
        <v>24</v>
      </c>
      <c r="W22" s="0" t="n">
        <v>6</v>
      </c>
      <c r="X22" s="0" t="n">
        <v>3</v>
      </c>
      <c r="Y22" s="0" t="n">
        <v>2</v>
      </c>
      <c r="Z22" s="0" t="n">
        <v>2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M22" s="0" t="n">
        <f aca="false">U22</f>
        <v>20</v>
      </c>
      <c r="AN22" s="0" t="n">
        <f aca="false">SUM(B22:AK22)-AM22</f>
        <v>41</v>
      </c>
      <c r="AO22" s="0" t="n">
        <f aca="false">AM22/SUM(AM22:AN22)</f>
        <v>0.327868852459016</v>
      </c>
    </row>
    <row r="23" customFormat="false" ht="13.8" hidden="false" customHeight="false" outlineLevel="0" collapsed="false">
      <c r="A23" s="3" t="n">
        <v>25</v>
      </c>
      <c r="B23" s="0" t="n">
        <v>0</v>
      </c>
      <c r="C23" s="0" t="n">
        <v>1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4</v>
      </c>
      <c r="O23" s="0" t="n">
        <v>0</v>
      </c>
      <c r="P23" s="0" t="n">
        <v>0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7</v>
      </c>
      <c r="V23" s="0" t="n">
        <v>23</v>
      </c>
      <c r="W23" s="0" t="n">
        <v>22</v>
      </c>
      <c r="X23" s="0" t="n">
        <v>11</v>
      </c>
      <c r="Y23" s="0" t="n">
        <v>4</v>
      </c>
      <c r="Z23" s="0" t="n">
        <v>2</v>
      </c>
      <c r="AA23" s="0" t="n">
        <v>0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M23" s="0" t="n">
        <f aca="false">V23</f>
        <v>23</v>
      </c>
      <c r="AN23" s="0" t="n">
        <f aca="false">SUM(B23:AK23)-AM23</f>
        <v>54</v>
      </c>
      <c r="AO23" s="0" t="n">
        <f aca="false">AM23/SUM(AM23:AN23)</f>
        <v>0.298701298701299</v>
      </c>
    </row>
    <row r="24" customFormat="false" ht="13.8" hidden="false" customHeight="false" outlineLevel="0" collapsed="false">
      <c r="A24" s="3" t="n">
        <v>30</v>
      </c>
      <c r="B24" s="0" t="n">
        <v>0</v>
      </c>
      <c r="C24" s="0" t="n">
        <v>1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2</v>
      </c>
      <c r="R24" s="0" t="n">
        <v>2</v>
      </c>
      <c r="S24" s="0" t="n">
        <v>2</v>
      </c>
      <c r="T24" s="0" t="n">
        <v>0</v>
      </c>
      <c r="U24" s="0" t="n">
        <v>1</v>
      </c>
      <c r="V24" s="0" t="n">
        <v>2</v>
      </c>
      <c r="W24" s="0" t="n">
        <v>8</v>
      </c>
      <c r="X24" s="0" t="n">
        <v>4</v>
      </c>
      <c r="Y24" s="0" t="n">
        <v>2</v>
      </c>
      <c r="Z24" s="0" t="n">
        <v>2</v>
      </c>
      <c r="AA24" s="0" t="n">
        <v>0</v>
      </c>
      <c r="AB24" s="0" t="n">
        <v>3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M24" s="0" t="n">
        <f aca="false">W24</f>
        <v>8</v>
      </c>
      <c r="AN24" s="0" t="n">
        <f aca="false">SUM(B24:AK24)-AM24</f>
        <v>21</v>
      </c>
      <c r="AO24" s="0" t="n">
        <f aca="false">AM24/SUM(AM24:AN24)</f>
        <v>0.275862068965517</v>
      </c>
    </row>
    <row r="25" customFormat="false" ht="13.8" hidden="false" customHeight="false" outlineLevel="0" collapsed="false">
      <c r="A25" s="3" t="n">
        <v>35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1</v>
      </c>
      <c r="L25" s="0" t="n">
        <v>3</v>
      </c>
      <c r="M25" s="0" t="n">
        <v>4</v>
      </c>
      <c r="N25" s="0" t="n">
        <v>0</v>
      </c>
      <c r="O25" s="0" t="n">
        <v>3</v>
      </c>
      <c r="P25" s="0" t="n">
        <v>2</v>
      </c>
      <c r="Q25" s="0" t="n">
        <v>2</v>
      </c>
      <c r="R25" s="0" t="n">
        <v>0</v>
      </c>
      <c r="S25" s="0" t="n">
        <v>0</v>
      </c>
      <c r="T25" s="0" t="n">
        <v>0</v>
      </c>
      <c r="U25" s="0" t="n">
        <v>2</v>
      </c>
      <c r="V25" s="0" t="n">
        <v>5</v>
      </c>
      <c r="W25" s="0" t="n">
        <v>16</v>
      </c>
      <c r="X25" s="0" t="n">
        <v>28</v>
      </c>
      <c r="Y25" s="0" t="n">
        <v>29</v>
      </c>
      <c r="Z25" s="0" t="n">
        <v>12</v>
      </c>
      <c r="AA25" s="0" t="n">
        <v>0</v>
      </c>
      <c r="AB25" s="0" t="n">
        <v>5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M25" s="0" t="n">
        <f aca="false">X25</f>
        <v>28</v>
      </c>
      <c r="AN25" s="0" t="n">
        <f aca="false">SUM(B25:AK25)-AM25</f>
        <v>85</v>
      </c>
      <c r="AO25" s="0" t="n">
        <f aca="false">AM25/SUM(AM25:AN25)</f>
        <v>0.247787610619469</v>
      </c>
    </row>
    <row r="26" customFormat="false" ht="13.8" hidden="false" customHeight="false" outlineLevel="0" collapsed="false">
      <c r="A26" s="3" t="n">
        <v>40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1</v>
      </c>
      <c r="M26" s="0" t="n">
        <v>1</v>
      </c>
      <c r="N26" s="0" t="n">
        <v>0</v>
      </c>
      <c r="O26" s="0" t="n">
        <v>1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3</v>
      </c>
      <c r="X26" s="0" t="n">
        <v>8</v>
      </c>
      <c r="Y26" s="0" t="n">
        <v>14</v>
      </c>
      <c r="Z26" s="0" t="n">
        <v>15</v>
      </c>
      <c r="AA26" s="0" t="n">
        <v>0</v>
      </c>
      <c r="AB26" s="0" t="n">
        <v>5</v>
      </c>
      <c r="AC26" s="0" t="n">
        <v>2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M26" s="0" t="n">
        <f aca="false">Y26</f>
        <v>14</v>
      </c>
      <c r="AN26" s="0" t="n">
        <f aca="false">SUM(B26:AK26)-AM26</f>
        <v>36</v>
      </c>
      <c r="AO26" s="0" t="n">
        <f aca="false">AM26/SUM(AM26:AN26)</f>
        <v>0.28</v>
      </c>
    </row>
    <row r="27" customFormat="false" ht="13.8" hidden="false" customHeight="false" outlineLevel="0" collapsed="false">
      <c r="A27" s="3" t="n">
        <v>45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1</v>
      </c>
      <c r="Y27" s="0" t="n">
        <v>4</v>
      </c>
      <c r="Z27" s="0" t="n">
        <v>11</v>
      </c>
      <c r="AA27" s="0" t="n">
        <v>0</v>
      </c>
      <c r="AB27" s="0" t="n">
        <v>4</v>
      </c>
      <c r="AC27" s="0" t="n">
        <v>2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M27" s="0" t="n">
        <f aca="false">Z27</f>
        <v>11</v>
      </c>
      <c r="AN27" s="0" t="n">
        <f aca="false">SUM(B27:AK27)-AM27</f>
        <v>11</v>
      </c>
      <c r="AO27" s="0" t="n">
        <f aca="false">AM27/SUM(AM27:AN27)</f>
        <v>0.5</v>
      </c>
    </row>
    <row r="28" customFormat="false" ht="13.8" hidden="false" customHeight="false" outlineLevel="0" collapsed="false">
      <c r="A28" s="3" t="n">
        <v>5</v>
      </c>
      <c r="B28" s="0" t="n">
        <v>18</v>
      </c>
      <c r="C28" s="0" t="n">
        <v>5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</v>
      </c>
      <c r="S28" s="0" t="n">
        <v>5</v>
      </c>
      <c r="T28" s="0" t="n">
        <v>16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17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1</v>
      </c>
      <c r="AK28" s="0" t="n">
        <v>0</v>
      </c>
      <c r="AM28" s="0" t="n">
        <f aca="false">AA28</f>
        <v>17</v>
      </c>
      <c r="AN28" s="0" t="n">
        <f aca="false">SUM(B28:AK28)-AM28</f>
        <v>46</v>
      </c>
      <c r="AO28" s="0" t="n">
        <f aca="false">AM28/SUM(AM28:AN28)</f>
        <v>0.26984126984127</v>
      </c>
    </row>
    <row r="29" customFormat="false" ht="13.8" hidden="false" customHeight="false" outlineLevel="0" collapsed="false">
      <c r="A29" s="3" t="n">
        <v>50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1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1</v>
      </c>
      <c r="Z29" s="0" t="n">
        <v>9</v>
      </c>
      <c r="AA29" s="0" t="n">
        <v>0</v>
      </c>
      <c r="AB29" s="0" t="n">
        <v>24</v>
      </c>
      <c r="AC29" s="0" t="n">
        <v>12</v>
      </c>
      <c r="AD29" s="0" t="n">
        <v>7</v>
      </c>
      <c r="AE29" s="0" t="n">
        <v>1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M29" s="0" t="n">
        <f aca="false">AB29</f>
        <v>24</v>
      </c>
      <c r="AN29" s="0" t="n">
        <f aca="false">SUM(B29:AK29)-AM29</f>
        <v>31</v>
      </c>
      <c r="AO29" s="0" t="n">
        <f aca="false">AM29/SUM(AM29:AN29)</f>
        <v>0.436363636363636</v>
      </c>
    </row>
    <row r="30" customFormat="false" ht="13.8" hidden="false" customHeight="false" outlineLevel="0" collapsed="false">
      <c r="A30" s="3" t="n">
        <v>55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3</v>
      </c>
      <c r="AC30" s="0" t="n">
        <v>9</v>
      </c>
      <c r="AD30" s="0" t="n">
        <v>3</v>
      </c>
      <c r="AE30" s="0" t="n">
        <v>1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M30" s="0" t="n">
        <f aca="false">AC30</f>
        <v>9</v>
      </c>
      <c r="AN30" s="0" t="n">
        <f aca="false">SUM(B30:AK30)-AM30</f>
        <v>7</v>
      </c>
      <c r="AO30" s="0" t="n">
        <f aca="false">AM30/SUM(AM30:AN30)</f>
        <v>0.5625</v>
      </c>
    </row>
    <row r="31" customFormat="false" ht="13.8" hidden="false" customHeight="false" outlineLevel="0" collapsed="false">
      <c r="A31" s="3" t="n">
        <v>60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3</v>
      </c>
      <c r="AA31" s="0" t="n">
        <v>0</v>
      </c>
      <c r="AB31" s="0" t="n">
        <v>6</v>
      </c>
      <c r="AC31" s="0" t="n">
        <v>17</v>
      </c>
      <c r="AD31" s="0" t="n">
        <v>14</v>
      </c>
      <c r="AE31" s="0" t="n">
        <v>7</v>
      </c>
      <c r="AF31" s="0" t="n">
        <v>1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1</v>
      </c>
      <c r="AM31" s="0" t="n">
        <f aca="false">AD31</f>
        <v>14</v>
      </c>
      <c r="AN31" s="0" t="n">
        <f aca="false">SUM(B31:AK31)-AM31</f>
        <v>35</v>
      </c>
      <c r="AO31" s="0" t="n">
        <f aca="false">AM31/SUM(AM31:AN31)</f>
        <v>0.285714285714286</v>
      </c>
    </row>
    <row r="32" customFormat="false" ht="13.8" hidden="false" customHeight="false" outlineLevel="0" collapsed="false">
      <c r="A32" s="3" t="n">
        <v>65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3</v>
      </c>
      <c r="AC32" s="0" t="n">
        <v>9</v>
      </c>
      <c r="AD32" s="0" t="n">
        <v>21</v>
      </c>
      <c r="AE32" s="0" t="n">
        <v>24</v>
      </c>
      <c r="AF32" s="0" t="n">
        <v>17</v>
      </c>
      <c r="AG32" s="0" t="n">
        <v>6</v>
      </c>
      <c r="AH32" s="0" t="n">
        <v>1</v>
      </c>
      <c r="AI32" s="0" t="n">
        <v>0</v>
      </c>
      <c r="AJ32" s="0" t="n">
        <v>0</v>
      </c>
      <c r="AK32" s="0" t="n">
        <v>0</v>
      </c>
      <c r="AM32" s="0" t="n">
        <f aca="false">AE32</f>
        <v>24</v>
      </c>
      <c r="AN32" s="0" t="n">
        <f aca="false">SUM(B32:AK32)-AM32</f>
        <v>57</v>
      </c>
      <c r="AO32" s="0" t="n">
        <f aca="false">AM32/SUM(AM32:AN32)</f>
        <v>0.296296296296296</v>
      </c>
    </row>
    <row r="33" customFormat="false" ht="13.8" hidden="false" customHeight="false" outlineLevel="0" collapsed="false">
      <c r="A33" s="3" t="n">
        <v>70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1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1</v>
      </c>
      <c r="AC33" s="0" t="n">
        <v>3</v>
      </c>
      <c r="AD33" s="0" t="n">
        <v>5</v>
      </c>
      <c r="AE33" s="0" t="n">
        <v>15</v>
      </c>
      <c r="AF33" s="0" t="n">
        <v>20</v>
      </c>
      <c r="AG33" s="0" t="n">
        <v>12</v>
      </c>
      <c r="AH33" s="0" t="n">
        <v>5</v>
      </c>
      <c r="AI33" s="0" t="n">
        <v>2</v>
      </c>
      <c r="AJ33" s="0" t="n">
        <v>0</v>
      </c>
      <c r="AK33" s="0" t="n">
        <v>0</v>
      </c>
      <c r="AM33" s="0" t="n">
        <f aca="false">AF33</f>
        <v>20</v>
      </c>
      <c r="AN33" s="0" t="n">
        <f aca="false">SUM(B33:AK33)-AM33</f>
        <v>44</v>
      </c>
      <c r="AO33" s="0" t="n">
        <f aca="false">AM33/SUM(AM33:AN33)</f>
        <v>0.3125</v>
      </c>
    </row>
    <row r="34" customFormat="false" ht="13.8" hidden="false" customHeight="false" outlineLevel="0" collapsed="false">
      <c r="A34" s="3" t="n">
        <v>75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5</v>
      </c>
      <c r="AE34" s="0" t="n">
        <v>5</v>
      </c>
      <c r="AF34" s="0" t="n">
        <v>12</v>
      </c>
      <c r="AG34" s="0" t="n">
        <v>23</v>
      </c>
      <c r="AH34" s="0" t="n">
        <v>12</v>
      </c>
      <c r="AI34" s="0" t="n">
        <v>3</v>
      </c>
      <c r="AJ34" s="0" t="n">
        <v>0</v>
      </c>
      <c r="AK34" s="0" t="n">
        <v>0</v>
      </c>
      <c r="AM34" s="0" t="n">
        <f aca="false">AG34</f>
        <v>23</v>
      </c>
      <c r="AN34" s="0" t="n">
        <f aca="false">SUM(B34:AK34)-AM34</f>
        <v>37</v>
      </c>
      <c r="AO34" s="0" t="n">
        <f aca="false">AM34/SUM(AM34:AN34)</f>
        <v>0.383333333333333</v>
      </c>
    </row>
    <row r="35" customFormat="false" ht="13.8" hidden="false" customHeight="false" outlineLevel="0" collapsed="false">
      <c r="A35" s="3" t="n">
        <v>80</v>
      </c>
      <c r="B35" s="0" t="n">
        <v>0</v>
      </c>
      <c r="C35" s="0" t="n">
        <v>0</v>
      </c>
      <c r="D35" s="0" t="n">
        <v>2</v>
      </c>
      <c r="E35" s="0" t="n">
        <v>1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1</v>
      </c>
      <c r="AF35" s="0" t="n">
        <v>1</v>
      </c>
      <c r="AG35" s="0" t="n">
        <v>5</v>
      </c>
      <c r="AH35" s="0" t="n">
        <v>14</v>
      </c>
      <c r="AI35" s="0" t="n">
        <v>14</v>
      </c>
      <c r="AJ35" s="0" t="n">
        <v>1</v>
      </c>
      <c r="AK35" s="0" t="n">
        <v>3</v>
      </c>
      <c r="AM35" s="0" t="n">
        <f aca="false">AH35</f>
        <v>14</v>
      </c>
      <c r="AN35" s="0" t="n">
        <f aca="false">SUM(B35:AK35)-AM35</f>
        <v>28</v>
      </c>
      <c r="AO35" s="0" t="n">
        <f aca="false">AM35/SUM(AM35:AN35)</f>
        <v>0.333333333333333</v>
      </c>
    </row>
    <row r="36" customFormat="false" ht="13.8" hidden="false" customHeight="false" outlineLevel="0" collapsed="false">
      <c r="A36" s="3" t="n">
        <v>85</v>
      </c>
      <c r="B36" s="0" t="n">
        <v>0</v>
      </c>
      <c r="C36" s="0" t="n">
        <v>0</v>
      </c>
      <c r="D36" s="0" t="n">
        <v>1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1</v>
      </c>
      <c r="AF36" s="0" t="n">
        <v>1</v>
      </c>
      <c r="AG36" s="0" t="n">
        <v>1</v>
      </c>
      <c r="AH36" s="0" t="n">
        <v>0</v>
      </c>
      <c r="AI36" s="0" t="n">
        <v>2</v>
      </c>
      <c r="AJ36" s="0" t="n">
        <v>2</v>
      </c>
      <c r="AK36" s="0" t="n">
        <v>2</v>
      </c>
      <c r="AM36" s="0" t="n">
        <f aca="false">AI36</f>
        <v>2</v>
      </c>
      <c r="AN36" s="0" t="n">
        <f aca="false">SUM(B36:AK36)-AM36</f>
        <v>8</v>
      </c>
      <c r="AO36" s="0" t="n">
        <f aca="false">AM36/SUM(AM36:AN36)</f>
        <v>0.2</v>
      </c>
    </row>
    <row r="37" customFormat="false" ht="13.8" hidden="false" customHeight="false" outlineLevel="0" collapsed="false">
      <c r="A37" s="3" t="n">
        <v>90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1</v>
      </c>
      <c r="AJ37" s="0" t="n">
        <v>22</v>
      </c>
      <c r="AK37" s="0" t="n">
        <v>0</v>
      </c>
      <c r="AM37" s="0" t="n">
        <f aca="false">AJ37</f>
        <v>22</v>
      </c>
      <c r="AN37" s="0" t="n">
        <f aca="false">SUM(B37:AK37)-AM37</f>
        <v>1</v>
      </c>
      <c r="AO37" s="0" t="n">
        <f aca="false">AM37/SUM(AM37:AN37)</f>
        <v>0.956521739130435</v>
      </c>
    </row>
    <row r="38" customFormat="false" ht="13.8" hidden="false" customHeight="false" outlineLevel="0" collapsed="false">
      <c r="A38" s="3" t="n">
        <v>95</v>
      </c>
      <c r="B38" s="0" t="n">
        <v>0</v>
      </c>
      <c r="C38" s="0" t="n">
        <v>0</v>
      </c>
      <c r="D38" s="0" t="n">
        <v>6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4</v>
      </c>
      <c r="AI38" s="0" t="n">
        <v>16</v>
      </c>
      <c r="AJ38" s="0" t="n">
        <v>12</v>
      </c>
      <c r="AK38" s="0" t="n">
        <v>19</v>
      </c>
      <c r="AM38" s="0" t="n">
        <f aca="false">AK38</f>
        <v>19</v>
      </c>
      <c r="AN38" s="0" t="n">
        <f aca="false">SUM(B38:AK38)-AM38</f>
        <v>38</v>
      </c>
      <c r="AO38" s="0" t="n">
        <f aca="false">AM38/SUM(AM38:AN38)</f>
        <v>0.333333333333333</v>
      </c>
    </row>
    <row r="40" customFormat="false" ht="18.75" hidden="false" customHeight="false" outlineLevel="0" collapsed="false">
      <c r="A40" s="2" t="s">
        <v>0</v>
      </c>
      <c r="B40" s="0" t="n">
        <f aca="false">B3</f>
        <v>10</v>
      </c>
      <c r="C40" s="0" t="n">
        <f aca="false">C4</f>
        <v>18</v>
      </c>
      <c r="D40" s="0" t="n">
        <f aca="false">D5</f>
        <v>16</v>
      </c>
      <c r="E40" s="0" t="n">
        <f aca="false">E6</f>
        <v>13</v>
      </c>
      <c r="F40" s="0" t="n">
        <f aca="false">F7</f>
        <v>35</v>
      </c>
      <c r="G40" s="0" t="n">
        <f aca="false">G8</f>
        <v>8</v>
      </c>
      <c r="H40" s="0" t="n">
        <f aca="false">H9</f>
        <v>31</v>
      </c>
      <c r="I40" s="0" t="n">
        <f aca="false">I10</f>
        <v>35</v>
      </c>
      <c r="J40" s="0" t="n">
        <f aca="false">J11</f>
        <v>13</v>
      </c>
      <c r="K40" s="0" t="n">
        <f aca="false">K12</f>
        <v>17</v>
      </c>
      <c r="L40" s="0" t="n">
        <f aca="false">L13</f>
        <v>20</v>
      </c>
      <c r="M40" s="0" t="n">
        <f aca="false">M14</f>
        <v>27</v>
      </c>
      <c r="N40" s="0" t="n">
        <f aca="false">N15</f>
        <v>35</v>
      </c>
      <c r="O40" s="0" t="n">
        <f aca="false">O16</f>
        <v>18</v>
      </c>
      <c r="P40" s="0" t="n">
        <f aca="false">P17</f>
        <v>30</v>
      </c>
      <c r="Q40" s="0" t="n">
        <f aca="false">Q18</f>
        <v>33</v>
      </c>
      <c r="R40" s="0" t="n">
        <f aca="false">R19</f>
        <v>22</v>
      </c>
      <c r="S40" s="0" t="n">
        <f aca="false">S20</f>
        <v>20</v>
      </c>
      <c r="T40" s="0" t="n">
        <f aca="false">T21</f>
        <v>10</v>
      </c>
      <c r="U40" s="0" t="n">
        <f aca="false">U22</f>
        <v>20</v>
      </c>
      <c r="V40" s="0" t="n">
        <f aca="false">V23</f>
        <v>23</v>
      </c>
      <c r="W40" s="0" t="n">
        <f aca="false">W24</f>
        <v>8</v>
      </c>
      <c r="X40" s="0" t="n">
        <f aca="false">X25</f>
        <v>28</v>
      </c>
      <c r="Y40" s="0" t="n">
        <f aca="false">Y26</f>
        <v>14</v>
      </c>
      <c r="Z40" s="0" t="n">
        <f aca="false">Z27</f>
        <v>11</v>
      </c>
      <c r="AA40" s="0" t="n">
        <f aca="false">AA28</f>
        <v>17</v>
      </c>
      <c r="AB40" s="0" t="n">
        <f aca="false">AB29</f>
        <v>24</v>
      </c>
      <c r="AC40" s="0" t="n">
        <f aca="false">AC30</f>
        <v>9</v>
      </c>
      <c r="AD40" s="0" t="n">
        <f aca="false">AD31</f>
        <v>14</v>
      </c>
      <c r="AE40" s="0" t="n">
        <f aca="false">AE32</f>
        <v>24</v>
      </c>
      <c r="AF40" s="0" t="n">
        <f aca="false">AF33</f>
        <v>20</v>
      </c>
      <c r="AG40" s="0" t="n">
        <f aca="false">AG34</f>
        <v>23</v>
      </c>
      <c r="AH40" s="0" t="n">
        <f aca="false">AH35</f>
        <v>14</v>
      </c>
      <c r="AI40" s="0" t="n">
        <f aca="false">AI36</f>
        <v>2</v>
      </c>
      <c r="AJ40" s="0" t="n">
        <f aca="false">AJ37</f>
        <v>22</v>
      </c>
      <c r="AK40" s="0" t="n">
        <f aca="false">AK38</f>
        <v>19</v>
      </c>
    </row>
    <row r="41" customFormat="false" ht="18.75" hidden="false" customHeight="false" outlineLevel="0" collapsed="false">
      <c r="A41" s="2" t="s">
        <v>5</v>
      </c>
      <c r="B41" s="0" t="n">
        <f aca="false">SUM(B3:B38)-B40</f>
        <v>47</v>
      </c>
      <c r="C41" s="0" t="n">
        <f aca="false">SUM(C3:C38)-C40</f>
        <v>39</v>
      </c>
      <c r="D41" s="0" t="n">
        <f aca="false">SUM(D3:D38)-D40</f>
        <v>41</v>
      </c>
      <c r="E41" s="0" t="n">
        <f aca="false">SUM(E3:E38)-E40</f>
        <v>44</v>
      </c>
      <c r="F41" s="0" t="n">
        <f aca="false">SUM(F3:F38)-F40</f>
        <v>22</v>
      </c>
      <c r="G41" s="0" t="n">
        <f aca="false">SUM(G3:G38)-G40</f>
        <v>49</v>
      </c>
      <c r="H41" s="0" t="n">
        <f aca="false">SUM(H3:H38)-H40</f>
        <v>26</v>
      </c>
      <c r="I41" s="0" t="n">
        <f aca="false">SUM(I3:I38)-I40</f>
        <v>22</v>
      </c>
      <c r="J41" s="0" t="n">
        <f aca="false">SUM(J3:J38)-J40</f>
        <v>44</v>
      </c>
      <c r="K41" s="0" t="n">
        <f aca="false">SUM(K3:K38)-K40</f>
        <v>40</v>
      </c>
      <c r="L41" s="0" t="n">
        <f aca="false">SUM(L3:L38)-L40</f>
        <v>37</v>
      </c>
      <c r="M41" s="0" t="n">
        <f aca="false">SUM(M3:M38)-M40</f>
        <v>30</v>
      </c>
      <c r="N41" s="0" t="n">
        <f aca="false">SUM(N3:N38)-N40</f>
        <v>22</v>
      </c>
      <c r="O41" s="0" t="n">
        <f aca="false">SUM(O3:O38)-O40</f>
        <v>39</v>
      </c>
      <c r="P41" s="0" t="n">
        <f aca="false">SUM(P3:P38)-P40</f>
        <v>27</v>
      </c>
      <c r="Q41" s="0" t="n">
        <f aca="false">SUM(Q3:Q38)-Q40</f>
        <v>24</v>
      </c>
      <c r="R41" s="0" t="n">
        <f aca="false">SUM(R3:R38)-R40</f>
        <v>35</v>
      </c>
      <c r="S41" s="0" t="n">
        <f aca="false">SUM(S3:S38)-S40</f>
        <v>37</v>
      </c>
      <c r="T41" s="0" t="n">
        <f aca="false">SUM(T3:T38)-T40</f>
        <v>47</v>
      </c>
      <c r="U41" s="0" t="n">
        <f aca="false">SUM(U3:U38)-U40</f>
        <v>37</v>
      </c>
      <c r="V41" s="0" t="n">
        <f aca="false">SUM(V3:V38)-V40</f>
        <v>34</v>
      </c>
      <c r="W41" s="0" t="n">
        <f aca="false">SUM(W3:W38)-W40</f>
        <v>49</v>
      </c>
      <c r="X41" s="0" t="n">
        <f aca="false">SUM(X3:X38)-X40</f>
        <v>29</v>
      </c>
      <c r="Y41" s="0" t="n">
        <f aca="false">SUM(Y3:Y38)-Y40</f>
        <v>43</v>
      </c>
      <c r="Z41" s="0" t="n">
        <f aca="false">SUM(Z3:Z38)-Z40</f>
        <v>46</v>
      </c>
      <c r="AA41" s="0" t="n">
        <f aca="false">SUM(AA3:AA38)-AA40</f>
        <v>40</v>
      </c>
      <c r="AB41" s="0" t="n">
        <f aca="false">SUM(AB3:AB38)-AB40</f>
        <v>33</v>
      </c>
      <c r="AC41" s="0" t="n">
        <f aca="false">SUM(AC3:AC38)-AC40</f>
        <v>48</v>
      </c>
      <c r="AD41" s="0" t="n">
        <f aca="false">SUM(AD3:AD38)-AD40</f>
        <v>43</v>
      </c>
      <c r="AE41" s="0" t="n">
        <f aca="false">SUM(AE3:AE38)-AE40</f>
        <v>33</v>
      </c>
      <c r="AF41" s="0" t="n">
        <f aca="false">SUM(AF3:AF38)-AF40</f>
        <v>37</v>
      </c>
      <c r="AG41" s="0" t="n">
        <f aca="false">SUM(AG3:AG38)-AG40</f>
        <v>34</v>
      </c>
      <c r="AH41" s="0" t="n">
        <f aca="false">SUM(AH3:AH38)-AH40</f>
        <v>43</v>
      </c>
      <c r="AI41" s="0" t="n">
        <f aca="false">SUM(AI3:AI38)-AI40</f>
        <v>55</v>
      </c>
      <c r="AJ41" s="0" t="n">
        <f aca="false">SUM(AJ3:AJ38)-AJ40</f>
        <v>35</v>
      </c>
      <c r="AK41" s="0" t="n">
        <f aca="false">SUM(AK3:AK38)-AK40</f>
        <v>38</v>
      </c>
    </row>
    <row r="43" customFormat="false" ht="18.75" hidden="false" customHeight="false" outlineLevel="0" collapsed="false">
      <c r="A43" s="2" t="s">
        <v>6</v>
      </c>
      <c r="B43" s="0" t="n">
        <f aca="false">B40/SUM(B40:B41)</f>
        <v>0.175438596491228</v>
      </c>
      <c r="C43" s="0" t="n">
        <f aca="false">C40/SUM(C40:C41)</f>
        <v>0.31578947368421</v>
      </c>
      <c r="D43" s="0" t="n">
        <f aca="false">D40/SUM(D40:D41)</f>
        <v>0.280701754385965</v>
      </c>
      <c r="E43" s="0" t="n">
        <f aca="false">E40/SUM(E40:E41)</f>
        <v>0.228070175438596</v>
      </c>
      <c r="F43" s="0" t="n">
        <f aca="false">F40/SUM(F40:F41)</f>
        <v>0.614035087719298</v>
      </c>
      <c r="G43" s="0" t="n">
        <f aca="false">G40/SUM(G40:G41)</f>
        <v>0.140350877192982</v>
      </c>
      <c r="H43" s="0" t="n">
        <f aca="false">H40/SUM(H40:H41)</f>
        <v>0.543859649122807</v>
      </c>
      <c r="I43" s="0" t="n">
        <f aca="false">I40/SUM(I40:I41)</f>
        <v>0.614035087719298</v>
      </c>
      <c r="J43" s="0" t="n">
        <f aca="false">J40/SUM(J40:J41)</f>
        <v>0.228070175438596</v>
      </c>
      <c r="K43" s="0" t="n">
        <f aca="false">K40/SUM(K40:K41)</f>
        <v>0.298245614035088</v>
      </c>
      <c r="L43" s="0" t="n">
        <f aca="false">L40/SUM(L40:L41)</f>
        <v>0.350877192982456</v>
      </c>
      <c r="M43" s="0" t="n">
        <f aca="false">M40/SUM(M40:M41)</f>
        <v>0.473684210526316</v>
      </c>
      <c r="N43" s="0" t="n">
        <f aca="false">N40/SUM(N40:N41)</f>
        <v>0.614035087719298</v>
      </c>
      <c r="O43" s="0" t="n">
        <f aca="false">O40/SUM(O40:O41)</f>
        <v>0.31578947368421</v>
      </c>
      <c r="P43" s="0" t="n">
        <f aca="false">P40/SUM(P40:P41)</f>
        <v>0.526315789473684</v>
      </c>
      <c r="Q43" s="0" t="n">
        <f aca="false">Q40/SUM(Q40:Q41)</f>
        <v>0.578947368421053</v>
      </c>
      <c r="R43" s="0" t="n">
        <f aca="false">R40/SUM(R40:R41)</f>
        <v>0.385964912280702</v>
      </c>
      <c r="S43" s="0" t="n">
        <f aca="false">S40/SUM(S40:S41)</f>
        <v>0.350877192982456</v>
      </c>
      <c r="T43" s="0" t="n">
        <f aca="false">T40/SUM(T40:T41)</f>
        <v>0.175438596491228</v>
      </c>
      <c r="U43" s="0" t="n">
        <f aca="false">U40/SUM(U40:U41)</f>
        <v>0.350877192982456</v>
      </c>
      <c r="V43" s="0" t="n">
        <f aca="false">V40/SUM(V40:V41)</f>
        <v>0.403508771929825</v>
      </c>
      <c r="W43" s="0" t="n">
        <f aca="false">W40/SUM(W40:W41)</f>
        <v>0.140350877192982</v>
      </c>
      <c r="X43" s="0" t="n">
        <f aca="false">X40/SUM(X40:X41)</f>
        <v>0.491228070175439</v>
      </c>
      <c r="Y43" s="0" t="n">
        <f aca="false">Y40/SUM(Y40:Y41)</f>
        <v>0.245614035087719</v>
      </c>
      <c r="Z43" s="0" t="n">
        <f aca="false">Z40/SUM(Z40:Z41)</f>
        <v>0.192982456140351</v>
      </c>
      <c r="AA43" s="0" t="n">
        <f aca="false">AA40/SUM(AA40:AA41)</f>
        <v>0.298245614035088</v>
      </c>
      <c r="AB43" s="0" t="n">
        <f aca="false">AB40/SUM(AB40:AB41)</f>
        <v>0.421052631578947</v>
      </c>
      <c r="AC43" s="0" t="n">
        <f aca="false">AC40/SUM(AC40:AC41)</f>
        <v>0.157894736842105</v>
      </c>
      <c r="AD43" s="0" t="n">
        <f aca="false">AD40/SUM(AD40:AD41)</f>
        <v>0.245614035087719</v>
      </c>
      <c r="AE43" s="0" t="n">
        <f aca="false">AE40/SUM(AE40:AE41)</f>
        <v>0.421052631578947</v>
      </c>
      <c r="AF43" s="0" t="n">
        <f aca="false">AF40/SUM(AF40:AF41)</f>
        <v>0.350877192982456</v>
      </c>
      <c r="AG43" s="0" t="n">
        <f aca="false">AG40/SUM(AG40:AG41)</f>
        <v>0.403508771929825</v>
      </c>
      <c r="AH43" s="0" t="n">
        <f aca="false">AH40/SUM(AH40:AH41)</f>
        <v>0.245614035087719</v>
      </c>
      <c r="AI43" s="0" t="n">
        <f aca="false">AI40/SUM(AI40:AI41)</f>
        <v>0.0350877192982456</v>
      </c>
      <c r="AJ43" s="0" t="n">
        <f aca="false">AJ40/SUM(AJ40:AJ41)</f>
        <v>0.385964912280702</v>
      </c>
      <c r="AK43" s="0" t="n">
        <f aca="false">AK40/SUM(AK40:AK41)</f>
        <v>0.333333333333333</v>
      </c>
    </row>
    <row r="44" customFormat="false" ht="18.75" hidden="false" customHeight="false" outlineLevel="0" collapsed="false">
      <c r="AP44" s="2" t="s">
        <v>7</v>
      </c>
    </row>
    <row r="45" customFormat="false" ht="18.75" hidden="false" customHeight="false" outlineLevel="0" collapsed="false">
      <c r="A45" s="2" t="s">
        <v>8</v>
      </c>
      <c r="B45" s="0" t="n">
        <f aca="false">SUM(B40:AK40)/SUM(B40:AK41)</f>
        <v>0.342592592592593</v>
      </c>
      <c r="AQ45" s="0" t="n">
        <f aca="false">2*((AQ3*B45)/(AQ3+B45))</f>
        <v>0.342592592592593</v>
      </c>
      <c r="AR45" s="0" t="n">
        <f aca="false">2*((AR3*B46)/(AR3+B46))</f>
        <v>0.358442518595129</v>
      </c>
    </row>
    <row r="46" customFormat="false" ht="18.75" hidden="false" customHeight="false" outlineLevel="0" collapsed="false">
      <c r="A46" s="2" t="s">
        <v>9</v>
      </c>
      <c r="B46" s="0" t="n">
        <f aca="false">AVERAGE(B43:AK43)</f>
        <v>0.342592592592592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2020-11-10T20:45:09Z</dcterms:created>
  <dc:creator>三木康平</dc:creator>
  <dc:description/>
  <dc:language>ja-JP</dc:language>
  <cp:lastModifiedBy/>
  <dcterms:modified xsi:type="dcterms:W3CDTF">2021-04-26T01:17:24Z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